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2\Q1 2022\Download file\"/>
    </mc:Choice>
  </mc:AlternateContent>
  <xr:revisionPtr revIDLastSave="0" documentId="13_ncr:1_{EF35F426-A7E0-4360-9A54-0D2EE55B3D42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LXS Group - Table of content" sheetId="20" r:id="rId1"/>
    <sheet name="BS - Historical Overview" sheetId="7" r:id="rId2"/>
    <sheet name="IS - FY 2021 vs. FY  20 19 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FY 2021 vs. FY 20 19 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1">'BS - Historical Overview'!$A$3:$EC$55</definedName>
    <definedName name="_xlnm.Print_Area" localSheetId="6">'CF - FY 2021 vs. FY 20 19 18'!$B$3:$AD$33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CAPEX'!$A$2:$AA$23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2">'IS - FY 2021 vs. FY  20 19 18'!$A$2:$AC$35</definedName>
    <definedName name="_xlnm.Print_Area" localSheetId="5">'IS - Historicals until Q1 2018'!$A$2:$BQ$33</definedName>
    <definedName name="_xlnm.Print_Area" localSheetId="9">'Sales Var. &amp; CAPEX - until FY19'!$A$3:$CQ$10</definedName>
    <definedName name="_xlnm.Print_Area" localSheetId="10">'SD - Current data'!$A$3:$BN$60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7" l="1"/>
  <c r="D7" i="7"/>
  <c r="AV14" i="7"/>
  <c r="BD14" i="7"/>
  <c r="BF14" i="7"/>
  <c r="BN14" i="7"/>
  <c r="BV14" i="7"/>
  <c r="AV24" i="7"/>
  <c r="BD24" i="7"/>
  <c r="BF24" i="7"/>
  <c r="BN24" i="7"/>
  <c r="BN26" i="7" s="1"/>
  <c r="BD26" i="7"/>
  <c r="BF26" i="7"/>
  <c r="BT26" i="7"/>
  <c r="BV26" i="7"/>
  <c r="BX26" i="7"/>
  <c r="BZ26" i="7"/>
  <c r="BN31" i="7"/>
  <c r="AV33" i="7"/>
  <c r="AV53" i="7" s="1"/>
  <c r="BD33" i="7"/>
  <c r="BF33" i="7"/>
  <c r="BN33" i="7"/>
  <c r="BV33" i="7"/>
  <c r="BX33" i="7"/>
  <c r="BZ33" i="7"/>
  <c r="AV42" i="7"/>
  <c r="BD42" i="7"/>
  <c r="BF42" i="7"/>
  <c r="BN42" i="7"/>
  <c r="BV42" i="7"/>
  <c r="BV53" i="7" s="1"/>
  <c r="BX42" i="7"/>
  <c r="AV51" i="7"/>
  <c r="BD51" i="7"/>
  <c r="BF51" i="7"/>
  <c r="BF53" i="7" s="1"/>
  <c r="BN51" i="7"/>
  <c r="BV51" i="7"/>
  <c r="BN53" i="7"/>
  <c r="BT53" i="7"/>
  <c r="BD53" i="7" l="1"/>
  <c r="AV26" i="7"/>
  <c r="B15" i="19" l="1"/>
  <c r="B9" i="19"/>
  <c r="D33" i="22" l="1"/>
  <c r="D9" i="19" l="1"/>
  <c r="D15" i="19"/>
  <c r="E33" i="22" l="1"/>
  <c r="F33" i="22"/>
  <c r="E15" i="24"/>
  <c r="E27" i="24"/>
  <c r="E39" i="24"/>
  <c r="E51" i="24"/>
  <c r="H33" i="22" l="1"/>
  <c r="G33" i="22"/>
  <c r="I33" i="22"/>
  <c r="J33" i="22" l="1"/>
  <c r="K33" i="22" l="1"/>
  <c r="N29" i="22" l="1"/>
  <c r="N28" i="22"/>
  <c r="N27" i="22"/>
  <c r="N25" i="22"/>
  <c r="N23" i="22"/>
  <c r="N22" i="22"/>
  <c r="N21" i="22"/>
  <c r="N18" i="22"/>
  <c r="N33" i="22" s="1"/>
  <c r="N17" i="22"/>
  <c r="N16" i="22"/>
  <c r="N15" i="22"/>
  <c r="N14" i="22"/>
  <c r="N13" i="22"/>
  <c r="N12" i="22"/>
  <c r="N11" i="22"/>
  <c r="N10" i="22"/>
  <c r="N9" i="22"/>
  <c r="M33" i="22"/>
  <c r="X29" i="22" l="1"/>
  <c r="X28" i="22"/>
  <c r="X27" i="22"/>
  <c r="X25" i="22"/>
  <c r="X23" i="22"/>
  <c r="X22" i="22"/>
  <c r="X21" i="22"/>
  <c r="X18" i="22"/>
  <c r="X17" i="22"/>
  <c r="X16" i="22"/>
  <c r="X15" i="22"/>
  <c r="X14" i="22"/>
  <c r="X13" i="22"/>
  <c r="X12" i="22"/>
  <c r="X11" i="22"/>
  <c r="X10" i="22"/>
  <c r="X9" i="22"/>
  <c r="W33" i="22"/>
  <c r="P29" i="22"/>
  <c r="P28" i="22"/>
  <c r="P27" i="22"/>
  <c r="P25" i="22"/>
  <c r="P23" i="22"/>
  <c r="P22" i="22"/>
  <c r="P21" i="22"/>
  <c r="P18" i="22"/>
  <c r="P17" i="22"/>
  <c r="P16" i="22"/>
  <c r="P15" i="22"/>
  <c r="P14" i="22"/>
  <c r="P13" i="22"/>
  <c r="P12" i="22"/>
  <c r="P11" i="22"/>
  <c r="P10" i="22"/>
  <c r="P9" i="22"/>
  <c r="P33" i="22" l="1"/>
  <c r="X33" i="22"/>
  <c r="O33" i="22"/>
  <c r="AA33" i="22" l="1"/>
  <c r="S33" i="22"/>
  <c r="AD33" i="22" l="1"/>
  <c r="AC33" i="22"/>
  <c r="V33" i="22"/>
  <c r="U33" i="22"/>
  <c r="AY25" i="21"/>
  <c r="AY10" i="21"/>
  <c r="AS10" i="21"/>
  <c r="AM10" i="21"/>
  <c r="AL10" i="21"/>
  <c r="AK10" i="21"/>
  <c r="AJ10" i="21"/>
  <c r="AI10" i="21"/>
  <c r="AG10" i="21"/>
  <c r="AF10" i="21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B9" i="2" l="1"/>
  <c r="B15" i="2"/>
  <c r="X20" i="2" l="1"/>
</calcChain>
</file>

<file path=xl/sharedStrings.xml><?xml version="1.0" encoding="utf-8"?>
<sst xmlns="http://schemas.openxmlformats.org/spreadsheetml/2006/main" count="1313" uniqueCount="456">
  <si>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</si>
  <si>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</si>
  <si>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</si>
  <si>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</si>
  <si>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</si>
  <si>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</si>
  <si>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</si>
  <si>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</si>
  <si>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</si>
  <si>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</si>
  <si>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</si>
  <si>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</si>
  <si>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</si>
  <si>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</si>
  <si>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</si>
  <si>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</si>
  <si>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</si>
  <si>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</si>
  <si>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</si>
  <si>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</si>
  <si>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</si>
  <si>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</si>
  <si>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</si>
  <si>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</si>
  <si>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</si>
  <si>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</si>
  <si>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</si>
  <si>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</si>
  <si>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</si>
  <si>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</si>
  <si>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</si>
  <si>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</si>
  <si>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</si>
  <si>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</si>
  <si>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</si>
  <si>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</si>
  <si>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</si>
  <si>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</si>
  <si>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</si>
  <si>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</si>
  <si>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</si>
  <si>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</si>
  <si>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</si>
  <si>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</si>
  <si>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</si>
  <si>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</si>
  <si>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</si>
  <si>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</si>
  <si>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</si>
  <si>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</si>
  <si>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</si>
  <si>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</si>
  <si>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</si>
  <si>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</si>
  <si>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</si>
  <si>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</si>
  <si>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</si>
  <si>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</si>
  <si>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</si>
  <si>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</si>
  <si>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</si>
  <si>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</si>
  <si>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</si>
  <si>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</si>
  <si>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</si>
  <si>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</si>
  <si>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</si>
  <si>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</si>
  <si>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</si>
  <si>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</si>
  <si>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</si>
  <si>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</si>
  <si>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</si>
  <si>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</si>
  <si>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</si>
  <si>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</si>
  <si>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</si>
  <si>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</si>
  <si>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</si>
  <si>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</si>
  <si>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</si>
  <si>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</si>
  <si>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</si>
  <si>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</si>
  <si>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</si>
  <si>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</si>
  <si>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</si>
  <si>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</si>
  <si>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</si>
  <si>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</si>
  <si>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</si>
  <si>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</si>
  <si>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</si>
  <si>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</si>
  <si>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</si>
  <si>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</si>
  <si>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</si>
  <si>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</si>
  <si>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</si>
  <si>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</si>
  <si>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</si>
  <si>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</si>
  <si>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</si>
  <si>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</si>
  <si>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</si>
  <si>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</si>
  <si>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</si>
  <si>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</si>
  <si>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</si>
  <si>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</si>
  <si>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</si>
  <si>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</si>
  <si>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</si>
  <si>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</si>
  <si>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</si>
  <si>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</si>
  <si>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</si>
  <si>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</si>
  <si>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</si>
  <si>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</si>
  <si>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</si>
  <si>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</si>
  <si>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</si>
  <si>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</si>
  <si>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</si>
  <si>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</si>
  <si>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</si>
  <si>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</si>
  <si>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</si>
  <si>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</si>
  <si>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</si>
  <si>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</si>
  <si>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</si>
  <si>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</si>
  <si>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</si>
  <si>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</si>
  <si>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</si>
  <si>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</si>
  <si>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</si>
  <si>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</si>
  <si>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</si>
  <si>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</si>
  <si>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</si>
  <si>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</si>
  <si>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</si>
  <si>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</si>
  <si>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</si>
  <si>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</si>
  <si>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</si>
  <si>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</si>
  <si>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</si>
  <si>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</si>
  <si>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</si>
  <si>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</si>
  <si>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</si>
  <si>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</si>
  <si>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</si>
  <si>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</si>
  <si>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</si>
  <si>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</si>
  <si>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</si>
  <si>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</si>
  <si>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</si>
  <si>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</si>
  <si>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</si>
  <si>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</si>
  <si>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</si>
  <si>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</si>
  <si>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</si>
  <si>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</si>
  <si>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</si>
  <si>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</si>
  <si>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</si>
  <si>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</si>
  <si>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</si>
  <si>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</si>
  <si>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</si>
  <si>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</si>
  <si>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</si>
  <si>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</si>
  <si>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</si>
  <si>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</si>
  <si>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</si>
  <si>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</si>
  <si>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</si>
  <si>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</si>
  <si>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</si>
  <si>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</si>
  <si>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</si>
  <si>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</si>
  <si>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</si>
  <si>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</si>
  <si>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</si>
  <si>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</si>
  <si>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</si>
  <si>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</si>
  <si>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</si>
  <si>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</si>
  <si>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</si>
  <si>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</si>
  <si>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</si>
  <si>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</si>
  <si>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</si>
  <si>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</si>
  <si>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</si>
  <si>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</si>
  <si>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</si>
  <si>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</si>
  <si>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</si>
  <si>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</si>
  <si>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</si>
  <si>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</si>
  <si>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</si>
  <si>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</si>
  <si>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</si>
  <si>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</si>
  <si>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</si>
  <si>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</si>
  <si>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</si>
  <si>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</si>
  <si>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</si>
  <si>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</si>
  <si>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</si>
  <si>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</si>
  <si>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</si>
  <si>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</si>
  <si>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</si>
  <si>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</si>
  <si>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</si>
  <si>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</si>
  <si>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</si>
  <si>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</si>
  <si>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</si>
  <si>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</si>
  <si>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</si>
  <si>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</si>
  <si>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</si>
  <si>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</si>
  <si>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</si>
  <si>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</si>
  <si>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</si>
  <si>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</si>
  <si>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</si>
  <si>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</si>
  <si>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</si>
  <si>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</si>
  <si>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</si>
  <si>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</si>
  <si>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</si>
  <si>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</si>
  <si>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</si>
  <si>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</si>
  <si>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</si>
  <si>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</si>
  <si>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</si>
  <si>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</si>
  <si>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</si>
  <si>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</si>
  <si>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</si>
  <si>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</si>
  <si>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</si>
  <si>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</si>
  <si>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</si>
  <si>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</si>
  <si>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</si>
  <si>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</si>
  <si>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</si>
  <si>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</si>
  <si>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</si>
  <si>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</si>
  <si>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</si>
  <si>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</si>
  <si>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</si>
  <si>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</si>
  <si>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</si>
  <si>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</si>
  <si>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</si>
  <si>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</si>
  <si>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</si>
  <si>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</si>
  <si>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</si>
  <si>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</si>
  <si>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</si>
  <si>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</si>
  <si>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</si>
  <si>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</si>
  <si>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</si>
  <si>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</si>
  <si>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</si>
  <si>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</si>
  <si>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</si>
  <si>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</si>
  <si>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</si>
  <si>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</si>
  <si>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</si>
  <si>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</si>
  <si>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</si>
  <si>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</si>
  <si>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</si>
  <si>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</si>
  <si>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</si>
  <si>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</si>
  <si>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</si>
  <si>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</si>
  <si>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</si>
  <si>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</si>
  <si>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</si>
  <si>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</si>
  <si>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</si>
  <si>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</si>
  <si>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</si>
  <si>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</si>
  <si>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</si>
  <si>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</si>
  <si>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</si>
  <si>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</si>
  <si>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</si>
  <si>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</si>
  <si>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</si>
  <si>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</si>
  <si>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</si>
  <si>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</si>
  <si>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</si>
  <si>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</si>
  <si>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</si>
  <si>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</si>
  <si>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</si>
  <si>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</si>
  <si>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</si>
  <si>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</si>
  <si>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</si>
  <si>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</si>
  <si>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</si>
  <si>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</si>
  <si>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</si>
  <si>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</si>
  <si>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</si>
  <si>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</si>
  <si>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</si>
  <si>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</si>
  <si>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</si>
  <si>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</si>
  <si>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</si>
  <si>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</si>
  <si>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</si>
  <si>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</si>
  <si>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</si>
  <si>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</si>
  <si>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</si>
  <si>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</si>
  <si>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</si>
  <si>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</si>
  <si>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</si>
  <si>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</si>
  <si>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</si>
  <si>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</si>
  <si>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</si>
  <si>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</si>
  <si>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</si>
  <si>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</si>
  <si>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</si>
  <si>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</si>
  <si>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</si>
  <si>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</si>
  <si>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</si>
  <si>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</si>
  <si>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</si>
  <si>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</si>
  <si>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</si>
  <si>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</si>
  <si>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</si>
  <si>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</si>
  <si>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</si>
  <si>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</si>
  <si>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</si>
  <si>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</si>
  <si>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</si>
  <si>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</si>
  <si>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</si>
  <si>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</si>
  <si>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</si>
  <si>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</si>
  <si>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</si>
  <si>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</si>
  <si>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</si>
  <si>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</si>
  <si>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</si>
  <si>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</si>
  <si>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</si>
  <si>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</si>
  <si>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</si>
  <si>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</si>
  <si>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</si>
  <si>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</si>
  <si>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</si>
  <si>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</si>
  <si>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</si>
  <si>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</si>
  <si>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</si>
  <si>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</si>
  <si>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</si>
  <si>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</si>
  <si>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</si>
  <si>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</si>
  <si>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</si>
  <si>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</si>
  <si>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</si>
  <si>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</si>
  <si>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</si>
  <si>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</si>
  <si>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</si>
  <si>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</si>
  <si>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</si>
  <si>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</si>
  <si>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</si>
  <si>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</si>
  <si>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</si>
  <si>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-&gt; reflects restatements for "Discontinued operations" BU Leather for FY 2019 and FY &amp; Q4 2018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</si>
  <si>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</si>
  <si>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</si>
  <si>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</si>
  <si>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</si>
  <si>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</si>
  <si>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</si>
  <si>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</si>
  <si>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</si>
  <si>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</si>
  <si>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</si>
  <si>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</si>
  <si>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</si>
  <si>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</si>
  <si>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</si>
  <si>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</si>
  <si>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</si>
  <si>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</si>
  <si>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</si>
  <si>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</si>
  <si>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</si>
  <si>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</si>
  <si>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</si>
  <si>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</si>
  <si>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</si>
  <si>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</si>
  <si>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</si>
  <si>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</si>
  <si>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</si>
  <si>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</si>
  <si>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</si>
  <si>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</si>
  <si>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IS - 2022 vs. FY 18 - 21</t>
  </si>
  <si>
    <t>CF - 2022 vs. FY 18 - 21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</si>
  <si>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</si>
  <si>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</si>
  <si>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Reconciliation*
Key Figures (€ m)</t>
  </si>
  <si>
    <t>** New reporting structure beginning 2020:</t>
  </si>
  <si>
    <t>* New Reporting structure beginning 2022: reassignment of the business of LANXESS Distribution GmbH, Leverkusen, Germany, to the Consumer Protection segment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</si>
</sst>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62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7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3" fontId="4" fillId="26" borderId="0" xfId="0" applyNumberFormat="1" applyFont="1" applyFill="1" applyAlignment="1">
      <alignment horizontal="center" vertical="top" wrapText="1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3" fontId="4" fillId="81" borderId="0" xfId="0" applyNumberFormat="1" applyFont="1" applyFill="1" applyAlignment="1">
      <alignment horizontal="center" vertical="top" wrapText="1"/>
    </xf>
    <xf numFmtId="1" fontId="4" fillId="26" borderId="0" xfId="0" applyNumberFormat="1" applyFont="1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19050</xdr:rowOff>
    </xdr:from>
    <xdr:to>
      <xdr:col>15</xdr:col>
      <xdr:colOff>7454</xdr:colOff>
      <xdr:row>95</xdr:row>
      <xdr:rowOff>37040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44475"/>
          <a:ext cx="9265754" cy="5199590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190500</xdr:colOff>
      <xdr:row>53</xdr:row>
      <xdr:rowOff>28575</xdr:rowOff>
    </xdr:from>
    <xdr:to>
      <xdr:col>72</xdr:col>
      <xdr:colOff>298734</xdr:colOff>
      <xdr:row>58</xdr:row>
      <xdr:rowOff>134469</xdr:rowOff>
    </xdr:to>
    <xdr:sp macro="" textlink="">
      <xdr:nvSpPr>
        <xdr:cNvPr id="8" name="Abgerundetes Rechteck 10">
          <a:extLst>
            <a:ext uri="{FF2B5EF4-FFF2-40B4-BE49-F238E27FC236}">
              <a16:creationId xmlns:a16="http://schemas.microsoft.com/office/drawing/2014/main" id="{FEA986F0-224B-4B94-9C9C-2B5B8EF39103}"/>
            </a:ext>
          </a:extLst>
        </xdr:cNvPr>
        <xdr:cNvSpPr/>
      </xdr:nvSpPr>
      <xdr:spPr>
        <a:xfrm>
          <a:off x="23460075" y="10991850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</xdr:row>
      <xdr:rowOff>66509</xdr:rowOff>
    </xdr:from>
    <xdr:to>
      <xdr:col>26</xdr:col>
      <xdr:colOff>266700</xdr:colOff>
      <xdr:row>52</xdr:row>
      <xdr:rowOff>17824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448009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8"/>
  <sheetViews>
    <sheetView tabSelected="1" workbookViewId="0">
      <selection activeCell="C36" sqref="C36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353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43" t="s">
        <v>354</v>
      </c>
      <c r="C5" s="643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355</v>
      </c>
      <c r="C7" s="36" t="s">
        <v>356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632" t="s">
        <v>357</v>
      </c>
      <c r="D9" s="333"/>
      <c r="E9" s="642" t="s">
        <v>399</v>
      </c>
      <c r="F9" s="642"/>
      <c r="G9" s="642"/>
      <c r="H9" s="642"/>
      <c r="I9" s="642"/>
      <c r="J9" s="642"/>
      <c r="K9" s="642"/>
      <c r="L9" s="642"/>
      <c r="M9" s="642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358</v>
      </c>
      <c r="C11" s="547" t="s">
        <v>359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449</v>
      </c>
      <c r="D13" s="333"/>
      <c r="E13" s="642" t="s">
        <v>417</v>
      </c>
      <c r="F13" s="642"/>
      <c r="G13" s="642"/>
      <c r="H13" s="642"/>
      <c r="I13" s="642"/>
      <c r="J13" s="642"/>
      <c r="K13" s="642"/>
      <c r="L13" s="642"/>
      <c r="M13" s="642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360</v>
      </c>
      <c r="D15" s="185"/>
      <c r="E15" s="554" t="s">
        <v>378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361</v>
      </c>
      <c r="D17" s="185"/>
      <c r="E17" s="554" t="s">
        <v>362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363</v>
      </c>
      <c r="C20" s="547" t="s">
        <v>364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450</v>
      </c>
      <c r="D22" s="333"/>
      <c r="E22" s="642" t="s">
        <v>417</v>
      </c>
      <c r="F22" s="642"/>
      <c r="G22" s="642"/>
      <c r="H22" s="642"/>
      <c r="I22" s="642"/>
      <c r="J22" s="642"/>
      <c r="K22" s="642"/>
      <c r="L22" s="642"/>
      <c r="M22" s="642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368</v>
      </c>
      <c r="D24" s="185"/>
      <c r="E24" s="554" t="s">
        <v>377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366</v>
      </c>
      <c r="C27" s="547" t="s">
        <v>369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393</v>
      </c>
      <c r="D29" s="185"/>
      <c r="E29" s="554" t="s">
        <v>394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396</v>
      </c>
      <c r="D31" s="185"/>
      <c r="E31" s="554" t="s">
        <v>395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370</v>
      </c>
      <c r="C34" s="547" t="s">
        <v>371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397</v>
      </c>
      <c r="D36" s="185"/>
      <c r="E36" s="554" t="s">
        <v>398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374</v>
      </c>
      <c r="D38" s="185"/>
      <c r="E38" s="554" t="s">
        <v>395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FY 2021 vs. FY  20 19 18'!A1" display="IS - FY 2021 vs. FY 20 19 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FY 2021 vs. FY 20 19 18'!A1" display="CF - FY 2021 vs. FY 20 19 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38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B28"/>
  <sheetViews>
    <sheetView showGridLines="0" zoomScaleNormal="100" workbookViewId="0">
      <pane xSplit="1" ySplit="2" topLeftCell="B3" activePane="bottomRight" state="frozen"/>
      <selection activeCell="A60" sqref="A60"/>
      <selection pane="topRight" activeCell="A60" sqref="A60"/>
      <selection pane="bottomLeft" activeCell="A60" sqref="A60"/>
      <selection pane="bottomRight" activeCell="A3" sqref="A3:A4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7.42578125" style="22" customWidth="1"/>
    <col min="3" max="3" width="8" style="22" customWidth="1"/>
    <col min="4" max="4" width="1.42578125" style="22" customWidth="1"/>
    <col min="5" max="5" width="7.42578125" style="22" customWidth="1"/>
    <col min="6" max="6" width="1.5703125" style="22" customWidth="1"/>
    <col min="7" max="7" width="7" style="22" customWidth="1"/>
    <col min="8" max="8" width="1.7109375" style="22" customWidth="1"/>
    <col min="9" max="9" width="7.28515625" style="22" customWidth="1"/>
    <col min="10" max="10" width="2" style="22" customWidth="1"/>
    <col min="11" max="11" width="7.28515625" style="22" customWidth="1"/>
    <col min="12" max="12" width="1.7109375" style="22" customWidth="1"/>
    <col min="13" max="13" width="6.85546875" style="22" customWidth="1"/>
    <col min="14" max="14" width="1.7109375" style="22" customWidth="1"/>
    <col min="15" max="15" width="7.28515625" style="22" customWidth="1"/>
    <col min="16" max="16" width="1.7109375" style="22" customWidth="1"/>
    <col min="17" max="17" width="7.28515625" style="22" customWidth="1"/>
    <col min="18" max="18" width="1.7109375" style="340" customWidth="1"/>
    <col min="19" max="19" width="7.28515625" style="22" customWidth="1"/>
    <col min="20" max="20" width="1.7109375" style="22" customWidth="1"/>
    <col min="21" max="21" width="7.28515625" style="22" customWidth="1"/>
    <col min="22" max="22" width="1.7109375" style="22" customWidth="1"/>
    <col min="23" max="23" width="7.28515625" style="22" customWidth="1"/>
    <col min="24" max="27" width="7.28515625" style="22" customWidth="1" outlineLevel="1"/>
    <col min="28" max="28" width="1.7109375" style="340" customWidth="1"/>
    <col min="29" max="29" width="7.28515625" style="22" customWidth="1"/>
    <col min="30" max="33" width="7.28515625" style="22" customWidth="1" outlineLevel="1"/>
    <col min="34" max="34" width="1.7109375" style="132" customWidth="1"/>
    <col min="35" max="35" width="7.28515625" style="22" customWidth="1"/>
    <col min="36" max="39" width="7.28515625" style="22" customWidth="1" outlineLevel="1"/>
    <col min="40" max="40" width="1.7109375" style="53" customWidth="1"/>
    <col min="41" max="41" width="7.28515625" style="132" customWidth="1"/>
    <col min="42" max="43" width="7.28515625" style="132" hidden="1" customWidth="1" outlineLevel="1"/>
    <col min="44" max="45" width="7.28515625" style="22" hidden="1" customWidth="1" outlineLevel="1"/>
    <col min="46" max="46" width="1.7109375" style="53" customWidth="1" collapsed="1"/>
    <col min="47" max="47" width="7.28515625" style="53" customWidth="1"/>
    <col min="48" max="51" width="7.28515625" style="53" hidden="1" customWidth="1" outlineLevel="1"/>
    <col min="52" max="52" width="1.7109375" style="53" customWidth="1" collapsed="1"/>
    <col min="53" max="53" width="7.28515625" style="53" customWidth="1"/>
    <col min="54" max="57" width="7.28515625" style="53" hidden="1" customWidth="1" outlineLevel="1"/>
    <col min="58" max="58" width="1.7109375" style="53" customWidth="1" collapsed="1"/>
    <col min="59" max="59" width="7.28515625" style="53" customWidth="1"/>
    <col min="60" max="63" width="7.28515625" style="53" hidden="1" customWidth="1" outlineLevel="1"/>
    <col min="64" max="64" width="1.7109375" style="53" customWidth="1" collapsed="1"/>
    <col min="65" max="65" width="7.28515625" style="53" customWidth="1"/>
    <col min="66" max="69" width="7.28515625" style="53" hidden="1" customWidth="1" outlineLevel="1"/>
    <col min="70" max="70" width="1.7109375" style="53" customWidth="1" collapsed="1"/>
    <col min="71" max="71" width="7.28515625" style="53" customWidth="1"/>
    <col min="72" max="73" width="7.28515625" style="53" hidden="1" customWidth="1" outlineLevel="1"/>
    <col min="74" max="75" width="7.28515625" style="20" hidden="1" customWidth="1" outlineLevel="1"/>
    <col min="76" max="76" width="1.7109375" style="53" customWidth="1" collapsed="1"/>
    <col min="77" max="77" width="7.28515625" style="21" customWidth="1"/>
    <col min="78" max="81" width="7.28515625" style="20" hidden="1" customWidth="1" outlineLevel="1"/>
    <col min="82" max="82" width="1.7109375" style="53" customWidth="1" collapsed="1"/>
    <col min="83" max="83" width="7.28515625" style="21" customWidth="1"/>
    <col min="84" max="87" width="7.28515625" style="21" hidden="1" customWidth="1" outlineLevel="1"/>
    <col min="88" max="88" width="1.7109375" style="53" customWidth="1" collapsed="1"/>
    <col min="89" max="89" width="7.28515625" style="21" customWidth="1"/>
    <col min="90" max="90" width="7.28515625" style="21" hidden="1" customWidth="1" outlineLevel="1"/>
    <col min="91" max="91" width="7.28515625" style="20" hidden="1" customWidth="1" outlineLevel="1"/>
    <col min="92" max="92" width="7.28515625" style="21" hidden="1" customWidth="1" outlineLevel="1"/>
    <col min="93" max="93" width="7.28515625" style="20" hidden="1" customWidth="1" outlineLevel="1"/>
    <col min="94" max="94" width="1.7109375" style="53" customWidth="1" collapsed="1"/>
    <col min="95" max="95" width="7.28515625" style="20" customWidth="1"/>
    <col min="96" max="99" width="7.28515625" style="20" hidden="1" customWidth="1" outlineLevel="1"/>
    <col min="100" max="100" width="1.42578125" style="53" customWidth="1" collapsed="1"/>
    <col min="101" max="101" width="5.42578125" style="20" customWidth="1"/>
    <col min="102" max="102" width="12.140625" style="20" customWidth="1"/>
    <col min="103" max="106" width="12.140625" style="22" customWidth="1"/>
    <col min="107" max="16384" width="12.5703125" style="22"/>
  </cols>
  <sheetData>
    <row r="1" spans="1:106" x14ac:dyDescent="0.2">
      <c r="A1" s="559" t="s">
        <v>354</v>
      </c>
    </row>
    <row r="2" spans="1:106" s="546" customFormat="1" ht="45" customHeight="1" x14ac:dyDescent="0.2">
      <c r="B2" s="55"/>
      <c r="C2" s="55"/>
      <c r="D2" s="55"/>
      <c r="E2" s="55"/>
      <c r="F2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255"/>
      <c r="S2" s="55"/>
      <c r="T2" s="55"/>
      <c r="U2" s="55"/>
      <c r="V2" s="55"/>
      <c r="W2" s="55"/>
      <c r="X2" s="55"/>
      <c r="Y2" s="55"/>
      <c r="Z2" s="55"/>
      <c r="AB2" s="255"/>
      <c r="AH2" s="125"/>
      <c r="AN2" s="52"/>
      <c r="AO2" s="125"/>
      <c r="AP2" s="125"/>
      <c r="AQ2" s="125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X2" s="97"/>
      <c r="BY2" s="545"/>
      <c r="BZ2" s="545"/>
      <c r="CA2" s="545"/>
      <c r="CB2" s="545"/>
      <c r="CC2" s="52"/>
      <c r="CD2" s="545"/>
      <c r="CE2" s="545"/>
      <c r="CF2" s="545"/>
      <c r="CG2" s="545"/>
      <c r="CH2" s="52"/>
      <c r="CI2" s="545"/>
      <c r="CJ2" s="545"/>
      <c r="CK2" s="545"/>
      <c r="CL2" s="545"/>
      <c r="CM2" s="52"/>
      <c r="CN2" s="545"/>
      <c r="CO2" s="545"/>
      <c r="CP2" s="545"/>
      <c r="CQ2" s="3"/>
      <c r="CR2" s="52"/>
      <c r="CS2" s="3"/>
      <c r="CU2" s="4"/>
      <c r="CV2" s="4"/>
      <c r="CW2" s="4"/>
    </row>
    <row r="3" spans="1:106" s="26" customFormat="1" ht="18.75" customHeight="1" x14ac:dyDescent="0.2">
      <c r="A3" s="648" t="s">
        <v>60</v>
      </c>
      <c r="B3" s="104"/>
      <c r="C3" s="73">
        <v>2019</v>
      </c>
      <c r="D3" s="104"/>
      <c r="E3" s="73" t="s">
        <v>365</v>
      </c>
      <c r="F3"/>
      <c r="G3" s="73" t="s">
        <v>337</v>
      </c>
      <c r="H3" s="104"/>
      <c r="I3" s="73" t="s">
        <v>334</v>
      </c>
      <c r="J3" s="104"/>
      <c r="K3" s="73" t="s">
        <v>325</v>
      </c>
      <c r="L3" s="104"/>
      <c r="M3" s="73">
        <v>2018</v>
      </c>
      <c r="N3" s="104"/>
      <c r="O3" s="73" t="s">
        <v>309</v>
      </c>
      <c r="P3" s="104"/>
      <c r="Q3" s="73" t="s">
        <v>304</v>
      </c>
      <c r="R3" s="156"/>
      <c r="S3" s="73" t="s">
        <v>247</v>
      </c>
      <c r="T3" s="104"/>
      <c r="U3" s="73" t="s">
        <v>240</v>
      </c>
      <c r="V3" s="104"/>
      <c r="W3" s="73">
        <v>2017</v>
      </c>
      <c r="X3" s="73" t="s">
        <v>227</v>
      </c>
      <c r="Y3" s="73" t="s">
        <v>226</v>
      </c>
      <c r="Z3" s="73" t="s">
        <v>218</v>
      </c>
      <c r="AA3" s="73" t="s">
        <v>216</v>
      </c>
      <c r="AB3" s="156"/>
      <c r="AC3" s="73">
        <v>2016</v>
      </c>
      <c r="AD3" s="73" t="s">
        <v>206</v>
      </c>
      <c r="AE3" s="73" t="s">
        <v>205</v>
      </c>
      <c r="AF3" s="73" t="s">
        <v>191</v>
      </c>
      <c r="AG3" s="73" t="s">
        <v>173</v>
      </c>
      <c r="AH3" s="126"/>
      <c r="AI3" s="73">
        <v>2015</v>
      </c>
      <c r="AJ3" s="73" t="s">
        <v>172</v>
      </c>
      <c r="AK3" s="73" t="s">
        <v>170</v>
      </c>
      <c r="AL3" s="73" t="s">
        <v>167</v>
      </c>
      <c r="AM3" s="73" t="s">
        <v>164</v>
      </c>
      <c r="AN3" s="644"/>
      <c r="AO3" s="73">
        <v>2014</v>
      </c>
      <c r="AP3" s="73" t="s">
        <v>163</v>
      </c>
      <c r="AQ3" s="73" t="s">
        <v>160</v>
      </c>
      <c r="AR3" s="73" t="s">
        <v>155</v>
      </c>
      <c r="AS3" s="73" t="s">
        <v>154</v>
      </c>
      <c r="AT3" s="644"/>
      <c r="AU3" s="73">
        <v>2013</v>
      </c>
      <c r="AV3" s="73" t="s">
        <v>153</v>
      </c>
      <c r="AW3" s="73" t="s">
        <v>150</v>
      </c>
      <c r="AX3" s="73" t="s">
        <v>147</v>
      </c>
      <c r="AY3" s="73" t="s">
        <v>145</v>
      </c>
      <c r="AZ3" s="540"/>
      <c r="BA3" s="73">
        <v>2012</v>
      </c>
      <c r="BB3" s="73" t="s">
        <v>144</v>
      </c>
      <c r="BC3" s="73" t="s">
        <v>142</v>
      </c>
      <c r="BD3" s="73" t="s">
        <v>139</v>
      </c>
      <c r="BE3" s="73" t="s">
        <v>135</v>
      </c>
      <c r="BF3" s="540"/>
      <c r="BG3" s="73">
        <v>2011</v>
      </c>
      <c r="BH3" s="73" t="s">
        <v>134</v>
      </c>
      <c r="BI3" s="73" t="s">
        <v>131</v>
      </c>
      <c r="BJ3" s="73" t="s">
        <v>128</v>
      </c>
      <c r="BK3" s="73" t="s">
        <v>126</v>
      </c>
      <c r="BL3" s="540"/>
      <c r="BM3" s="73">
        <v>2010</v>
      </c>
      <c r="BN3" s="73" t="s">
        <v>125</v>
      </c>
      <c r="BO3" s="73" t="s">
        <v>122</v>
      </c>
      <c r="BP3" s="73" t="s">
        <v>120</v>
      </c>
      <c r="BQ3" s="73" t="s">
        <v>117</v>
      </c>
      <c r="BR3" s="68"/>
      <c r="BS3" s="73">
        <v>2009</v>
      </c>
      <c r="BT3" s="73" t="s">
        <v>116</v>
      </c>
      <c r="BU3" s="73" t="s">
        <v>110</v>
      </c>
      <c r="BV3" s="73" t="s">
        <v>65</v>
      </c>
      <c r="BW3" s="73" t="s">
        <v>1</v>
      </c>
      <c r="BX3" s="68"/>
      <c r="BY3" s="73">
        <v>2008</v>
      </c>
      <c r="BZ3" s="73" t="s">
        <v>36</v>
      </c>
      <c r="CA3" s="73" t="s">
        <v>37</v>
      </c>
      <c r="CB3" s="73" t="s">
        <v>38</v>
      </c>
      <c r="CC3" s="73" t="s">
        <v>4</v>
      </c>
      <c r="CD3" s="72"/>
      <c r="CE3" s="73">
        <v>2007</v>
      </c>
      <c r="CF3" s="73" t="s">
        <v>39</v>
      </c>
      <c r="CG3" s="73" t="s">
        <v>40</v>
      </c>
      <c r="CH3" s="73" t="s">
        <v>41</v>
      </c>
      <c r="CI3" s="73" t="s">
        <v>7</v>
      </c>
      <c r="CJ3" s="72"/>
      <c r="CK3" s="73">
        <v>2006</v>
      </c>
      <c r="CL3" s="73" t="s">
        <v>42</v>
      </c>
      <c r="CM3" s="73" t="s">
        <v>43</v>
      </c>
      <c r="CN3" s="73" t="s">
        <v>44</v>
      </c>
      <c r="CO3" s="73" t="s">
        <v>10</v>
      </c>
      <c r="CP3" s="72"/>
      <c r="CQ3" s="73">
        <v>2005</v>
      </c>
      <c r="CR3" s="73" t="s">
        <v>45</v>
      </c>
      <c r="CS3" s="73" t="s">
        <v>46</v>
      </c>
      <c r="CT3" s="73" t="s">
        <v>47</v>
      </c>
      <c r="CU3" s="73" t="s">
        <v>13</v>
      </c>
      <c r="CV3" s="72"/>
      <c r="CW3" s="24"/>
      <c r="CX3" s="24"/>
      <c r="CY3" s="25"/>
      <c r="CZ3" s="25"/>
      <c r="DA3" s="25"/>
      <c r="DB3" s="25"/>
    </row>
    <row r="4" spans="1:106" s="27" customFormat="1" ht="12" customHeight="1" x14ac:dyDescent="0.2">
      <c r="A4" s="655" t="s">
        <v>57</v>
      </c>
      <c r="B4" s="104"/>
      <c r="C4" s="124"/>
      <c r="D4" s="104"/>
      <c r="E4" s="124"/>
      <c r="F4"/>
      <c r="G4" s="124"/>
      <c r="H4" s="104"/>
      <c r="I4" s="124"/>
      <c r="J4" s="104"/>
      <c r="K4" s="124"/>
      <c r="L4" s="104"/>
      <c r="M4" s="124"/>
      <c r="N4" s="104"/>
      <c r="O4" s="124"/>
      <c r="P4" s="104"/>
      <c r="Q4" s="124"/>
      <c r="R4" s="124"/>
      <c r="S4" s="124"/>
      <c r="T4" s="104"/>
      <c r="U4" s="124"/>
      <c r="V4" s="10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657"/>
      <c r="AO4" s="124"/>
      <c r="AP4" s="124"/>
      <c r="AQ4" s="124"/>
      <c r="AR4" s="124"/>
      <c r="AS4" s="124"/>
      <c r="AT4" s="657"/>
      <c r="AU4" s="544"/>
      <c r="AV4" s="544"/>
      <c r="AZ4" s="544"/>
      <c r="BB4" s="544"/>
      <c r="BF4" s="544"/>
      <c r="BL4" s="544"/>
      <c r="CW4" s="29"/>
      <c r="CX4" s="30"/>
      <c r="CY4" s="30"/>
      <c r="CZ4" s="30"/>
      <c r="DA4" s="30"/>
      <c r="DB4" s="30"/>
    </row>
    <row r="5" spans="1:106" s="71" customFormat="1" ht="5.0999999999999996" customHeight="1" thickBot="1" x14ac:dyDescent="0.25">
      <c r="A5" s="319"/>
      <c r="B5" s="104"/>
      <c r="C5" s="69"/>
      <c r="D5" s="104"/>
      <c r="E5" s="69"/>
      <c r="F5"/>
      <c r="G5" s="69"/>
      <c r="H5" s="104"/>
      <c r="I5" s="69"/>
      <c r="J5" s="104"/>
      <c r="K5" s="69"/>
      <c r="L5" s="104"/>
      <c r="M5" s="69"/>
      <c r="N5" s="104"/>
      <c r="O5" s="69"/>
      <c r="P5" s="104"/>
      <c r="Q5" s="69"/>
      <c r="R5" s="126"/>
      <c r="S5" s="69"/>
      <c r="T5" s="104"/>
      <c r="U5" s="69"/>
      <c r="V5" s="104"/>
      <c r="W5" s="69"/>
      <c r="X5" s="69"/>
      <c r="Y5" s="69"/>
      <c r="Z5" s="69"/>
      <c r="AA5" s="69"/>
      <c r="AB5" s="126"/>
      <c r="AC5" s="69"/>
      <c r="AD5" s="69"/>
      <c r="AE5" s="69"/>
      <c r="AF5" s="69"/>
      <c r="AG5" s="69"/>
      <c r="AH5" s="127"/>
      <c r="AI5" s="127"/>
      <c r="AJ5" s="69"/>
      <c r="AK5" s="69"/>
      <c r="AL5" s="69"/>
      <c r="AM5" s="69"/>
      <c r="AN5" s="68"/>
      <c r="AO5" s="127"/>
      <c r="AP5" s="127"/>
      <c r="AQ5" s="69"/>
      <c r="AR5" s="69"/>
      <c r="AS5" s="69"/>
      <c r="AT5" s="68"/>
      <c r="AU5" s="68"/>
      <c r="AV5" s="68"/>
      <c r="AW5" s="70"/>
      <c r="AX5" s="70"/>
      <c r="AY5" s="70"/>
      <c r="AZ5" s="68"/>
      <c r="BA5" s="70"/>
      <c r="BB5" s="68"/>
      <c r="BC5" s="70"/>
      <c r="BD5" s="70"/>
      <c r="BE5" s="70"/>
      <c r="BF5" s="68"/>
      <c r="BG5" s="70"/>
      <c r="BH5" s="70"/>
      <c r="BI5" s="70"/>
      <c r="BJ5" s="70"/>
      <c r="BK5" s="70"/>
      <c r="BL5" s="68"/>
      <c r="BM5" s="70"/>
      <c r="BN5" s="70"/>
      <c r="BO5" s="70"/>
      <c r="BP5" s="70"/>
      <c r="BQ5" s="70"/>
      <c r="BR5" s="68"/>
      <c r="BS5" s="70"/>
      <c r="BT5" s="70"/>
      <c r="BU5" s="70"/>
      <c r="BV5" s="70"/>
      <c r="BW5" s="70"/>
      <c r="BX5" s="68"/>
      <c r="BY5" s="70"/>
      <c r="BZ5" s="70"/>
      <c r="CA5" s="70"/>
      <c r="CB5" s="70"/>
      <c r="CC5" s="70"/>
      <c r="CD5" s="68"/>
      <c r="CE5" s="70"/>
      <c r="CF5" s="70"/>
      <c r="CG5" s="70"/>
      <c r="CH5" s="70"/>
      <c r="CI5" s="70"/>
      <c r="CJ5" s="68"/>
      <c r="CK5" s="70"/>
      <c r="CL5" s="70"/>
      <c r="CM5" s="70"/>
      <c r="CN5" s="70"/>
      <c r="CO5" s="70"/>
      <c r="CP5" s="68"/>
      <c r="CQ5" s="70"/>
      <c r="CR5" s="70"/>
      <c r="CS5" s="70"/>
      <c r="CT5" s="70"/>
      <c r="CU5" s="70"/>
      <c r="CV5" s="68"/>
      <c r="CW5" s="29"/>
      <c r="CX5" s="30"/>
      <c r="CY5" s="30"/>
      <c r="CZ5" s="30"/>
      <c r="DA5" s="30"/>
      <c r="DB5" s="30"/>
    </row>
    <row r="6" spans="1:106" s="26" customFormat="1" ht="14.25" customHeight="1" thickTop="1" x14ac:dyDescent="0.2">
      <c r="A6" s="313" t="s">
        <v>48</v>
      </c>
      <c r="B6" s="104"/>
      <c r="C6" s="225">
        <v>-8.9999999999999993E-3</v>
      </c>
      <c r="D6" s="104"/>
      <c r="E6" s="113">
        <v>-2.7E-2</v>
      </c>
      <c r="F6"/>
      <c r="G6" s="113">
        <v>-2E-3</v>
      </c>
      <c r="H6" s="104"/>
      <c r="I6" s="113">
        <v>-2E-3</v>
      </c>
      <c r="J6" s="104"/>
      <c r="K6" s="113">
        <v>6.0000000000000001E-3</v>
      </c>
      <c r="L6" s="104"/>
      <c r="M6" s="495">
        <v>4.2000000000000003E-2</v>
      </c>
      <c r="N6" s="104"/>
      <c r="O6" s="113">
        <v>3.6999999999999998E-2</v>
      </c>
      <c r="P6" s="104"/>
      <c r="Q6" s="113">
        <v>3.5999999999999997E-2</v>
      </c>
      <c r="R6" s="335"/>
      <c r="S6" s="113">
        <v>4.4999999999999998E-2</v>
      </c>
      <c r="T6" s="104"/>
      <c r="U6" s="113">
        <v>-1E-3</v>
      </c>
      <c r="V6" s="104"/>
      <c r="W6" s="225">
        <v>7.9000000000000001E-2</v>
      </c>
      <c r="X6" s="113">
        <v>4.1000000000000002E-2</v>
      </c>
      <c r="Y6" s="113">
        <v>5.6000000000000001E-2</v>
      </c>
      <c r="Z6" s="113">
        <v>0.108</v>
      </c>
      <c r="AA6" s="113">
        <v>0.11</v>
      </c>
      <c r="AB6" s="335"/>
      <c r="AC6" s="225">
        <v>-6.5000000000000002E-2</v>
      </c>
      <c r="AD6" s="113">
        <v>-3.2000000000000001E-2</v>
      </c>
      <c r="AE6" s="113">
        <v>-6.8000000000000005E-2</v>
      </c>
      <c r="AF6" s="113">
        <v>-7.6999999999999999E-2</v>
      </c>
      <c r="AG6" s="113">
        <v>-8.2000000000000003E-2</v>
      </c>
      <c r="AH6" s="128"/>
      <c r="AI6" s="115">
        <v>-9.8000000000000004E-2</v>
      </c>
      <c r="AJ6" s="113">
        <v>-0.1</v>
      </c>
      <c r="AK6" s="113">
        <v>-0.10100000000000001</v>
      </c>
      <c r="AL6" s="113">
        <v>-0.11</v>
      </c>
      <c r="AM6" s="113">
        <v>-0.08</v>
      </c>
      <c r="AN6" s="14"/>
      <c r="AO6" s="115">
        <v>-3.5000000000000003E-2</v>
      </c>
      <c r="AP6" s="113">
        <v>-1.4E-2</v>
      </c>
      <c r="AQ6" s="113">
        <v>-8.0000000000000002E-3</v>
      </c>
      <c r="AR6" s="113">
        <v>-4.5999999999999999E-2</v>
      </c>
      <c r="AS6" s="113">
        <v>-7.1999999999999995E-2</v>
      </c>
      <c r="AT6" s="14"/>
      <c r="AU6" s="115">
        <v>-8.5000000000000006E-2</v>
      </c>
      <c r="AV6" s="113">
        <v>-8.4000000000000005E-2</v>
      </c>
      <c r="AW6" s="113">
        <v>-0.111</v>
      </c>
      <c r="AX6" s="113">
        <v>-9.0999999999999998E-2</v>
      </c>
      <c r="AY6" s="113">
        <v>-5.5E-2</v>
      </c>
      <c r="AZ6" s="14"/>
      <c r="BA6" s="115">
        <v>6.0000000000000001E-3</v>
      </c>
      <c r="BB6" s="113">
        <v>-2.5000000000000001E-2</v>
      </c>
      <c r="BC6" s="113">
        <v>-7.0999999999999994E-2</v>
      </c>
      <c r="BD6" s="113">
        <v>4.2000000000000003E-2</v>
      </c>
      <c r="BE6" s="113">
        <v>8.7999999999999995E-2</v>
      </c>
      <c r="BF6" s="14"/>
      <c r="BG6" s="115">
        <v>0.17199999999999999</v>
      </c>
      <c r="BH6" s="113">
        <v>0.127</v>
      </c>
      <c r="BI6" s="113">
        <v>0.22600000000000001</v>
      </c>
      <c r="BJ6" s="113">
        <v>0.187</v>
      </c>
      <c r="BK6" s="113">
        <v>0.14699999999999999</v>
      </c>
      <c r="BL6" s="14"/>
      <c r="BM6" s="115">
        <v>0.13200000000000001</v>
      </c>
      <c r="BN6" s="113">
        <v>0.105</v>
      </c>
      <c r="BO6" s="113">
        <v>0.17</v>
      </c>
      <c r="BP6" s="113">
        <v>0.187</v>
      </c>
      <c r="BQ6" s="113">
        <v>5.5E-2</v>
      </c>
      <c r="BR6" s="114"/>
      <c r="BS6" s="115">
        <v>-0.115</v>
      </c>
      <c r="BT6" s="113">
        <v>-0.16200000000000001</v>
      </c>
      <c r="BU6" s="113">
        <v>-0.161</v>
      </c>
      <c r="BV6" s="113">
        <v>-0.111</v>
      </c>
      <c r="BW6" s="113">
        <v>-1.7999999999999999E-2</v>
      </c>
      <c r="BX6" s="114"/>
      <c r="BY6" s="115">
        <v>8.6999999999999994E-2</v>
      </c>
      <c r="BZ6" s="113">
        <v>0.10199999999999999</v>
      </c>
      <c r="CA6" s="113">
        <v>0.13900000000000001</v>
      </c>
      <c r="CB6" s="113">
        <v>7.2999999999999995E-2</v>
      </c>
      <c r="CC6" s="113">
        <v>3.7999999999999999E-2</v>
      </c>
      <c r="CD6" s="114"/>
      <c r="CE6" s="115">
        <v>1.7000000000000001E-2</v>
      </c>
      <c r="CF6" s="113">
        <v>2E-3</v>
      </c>
      <c r="CG6" s="113">
        <v>1.6E-2</v>
      </c>
      <c r="CH6" s="113">
        <v>1.7999999999999999E-2</v>
      </c>
      <c r="CI6" s="113">
        <v>3.1E-2</v>
      </c>
      <c r="CJ6" s="114"/>
      <c r="CK6" s="115">
        <v>0.04</v>
      </c>
      <c r="CL6" s="113">
        <v>4.5999999999999999E-2</v>
      </c>
      <c r="CM6" s="113">
        <v>4.8000000000000001E-2</v>
      </c>
      <c r="CN6" s="113">
        <v>2.3E-2</v>
      </c>
      <c r="CO6" s="113">
        <v>4.4999999999999998E-2</v>
      </c>
      <c r="CP6" s="114"/>
      <c r="CQ6" s="115">
        <v>7.9000000000000001E-2</v>
      </c>
      <c r="CR6" s="113">
        <v>0.04</v>
      </c>
      <c r="CS6" s="116">
        <v>0.1</v>
      </c>
      <c r="CT6" s="116">
        <v>0.08</v>
      </c>
      <c r="CU6" s="116">
        <v>0.09</v>
      </c>
      <c r="CV6" s="14"/>
      <c r="CW6" s="31"/>
      <c r="CX6" s="32"/>
      <c r="CY6" s="33"/>
      <c r="CZ6" s="34"/>
      <c r="DA6" s="34"/>
      <c r="DB6" s="28"/>
    </row>
    <row r="7" spans="1:106" s="26" customFormat="1" ht="14.25" customHeight="1" x14ac:dyDescent="0.2">
      <c r="A7" s="313" t="s">
        <v>49</v>
      </c>
      <c r="B7" s="104"/>
      <c r="C7" s="225">
        <v>-1.7999999999999999E-2</v>
      </c>
      <c r="D7" s="104"/>
      <c r="E7" s="113">
        <v>-0.01</v>
      </c>
      <c r="F7"/>
      <c r="G7" s="113">
        <v>-3.3000000000000002E-2</v>
      </c>
      <c r="H7" s="104"/>
      <c r="I7" s="113">
        <v>-3.3000000000000002E-2</v>
      </c>
      <c r="J7" s="104"/>
      <c r="K7" s="113">
        <v>-3.5999999999999997E-2</v>
      </c>
      <c r="L7" s="104"/>
      <c r="M7" s="495">
        <v>8.9999999999999993E-3</v>
      </c>
      <c r="N7" s="104"/>
      <c r="O7" s="113">
        <v>2.8000000000000001E-2</v>
      </c>
      <c r="P7" s="104"/>
      <c r="Q7" s="113">
        <v>5.0000000000000001E-3</v>
      </c>
      <c r="R7" s="335"/>
      <c r="S7" s="113">
        <v>5.0000000000000001E-3</v>
      </c>
      <c r="T7" s="104"/>
      <c r="U7" s="113">
        <v>-1.2E-2</v>
      </c>
      <c r="V7" s="104"/>
      <c r="W7" s="225">
        <v>5.0999999999999997E-2</v>
      </c>
      <c r="X7" s="113">
        <v>5.8000000000000003E-2</v>
      </c>
      <c r="Y7" s="113">
        <v>0.03</v>
      </c>
      <c r="Z7" s="113">
        <v>1.2999999999999999E-2</v>
      </c>
      <c r="AA7" s="113">
        <v>0.106</v>
      </c>
      <c r="AB7" s="335"/>
      <c r="AC7" s="225">
        <v>3.6999999999999998E-2</v>
      </c>
      <c r="AD7" s="113">
        <v>7.4999999999999997E-2</v>
      </c>
      <c r="AE7" s="113">
        <v>5.0999999999999997E-2</v>
      </c>
      <c r="AF7" s="113">
        <v>1.2999999999999999E-2</v>
      </c>
      <c r="AG7" s="113">
        <v>1.9E-2</v>
      </c>
      <c r="AH7" s="128"/>
      <c r="AI7" s="115">
        <v>8.9999999999999993E-3</v>
      </c>
      <c r="AJ7" s="113">
        <v>-2E-3</v>
      </c>
      <c r="AK7" s="113">
        <v>-1.4E-2</v>
      </c>
      <c r="AL7" s="113">
        <v>5.3999999999999999E-2</v>
      </c>
      <c r="AM7" s="113">
        <v>-4.0000000000000001E-3</v>
      </c>
      <c r="AN7" s="16"/>
      <c r="AO7" s="115">
        <v>4.0000000000000001E-3</v>
      </c>
      <c r="AP7" s="113">
        <v>-7.9000000000000001E-2</v>
      </c>
      <c r="AQ7" s="113">
        <v>7.0000000000000001E-3</v>
      </c>
      <c r="AR7" s="113">
        <v>1.7999999999999999E-2</v>
      </c>
      <c r="AS7" s="113">
        <v>6.8000000000000005E-2</v>
      </c>
      <c r="AT7" s="16"/>
      <c r="AU7" s="115">
        <v>1.6E-2</v>
      </c>
      <c r="AV7" s="113">
        <v>6.4000000000000001E-2</v>
      </c>
      <c r="AW7" s="113">
        <v>9.4E-2</v>
      </c>
      <c r="AX7" s="113">
        <v>-1.7000000000000001E-2</v>
      </c>
      <c r="AY7" s="113">
        <v>-6.4000000000000001E-2</v>
      </c>
      <c r="AZ7" s="16"/>
      <c r="BA7" s="115">
        <v>-3.5000000000000003E-2</v>
      </c>
      <c r="BB7" s="113">
        <v>6.0000000000000001E-3</v>
      </c>
      <c r="BC7" s="113">
        <v>-6.4000000000000001E-2</v>
      </c>
      <c r="BD7" s="113">
        <v>-4.7E-2</v>
      </c>
      <c r="BE7" s="113">
        <v>-3.1E-2</v>
      </c>
      <c r="BF7" s="16"/>
      <c r="BG7" s="115">
        <v>2.7E-2</v>
      </c>
      <c r="BH7" s="113">
        <v>-7.4999999999999997E-2</v>
      </c>
      <c r="BI7" s="113">
        <v>1.0999999999999999E-2</v>
      </c>
      <c r="BJ7" s="113">
        <v>5.8999999999999997E-2</v>
      </c>
      <c r="BK7" s="113">
        <v>0.122</v>
      </c>
      <c r="BL7" s="16"/>
      <c r="BM7" s="115">
        <v>0.224</v>
      </c>
      <c r="BN7" s="113">
        <v>0.14899999999999999</v>
      </c>
      <c r="BO7" s="113">
        <v>9.1999999999999998E-2</v>
      </c>
      <c r="BP7" s="113">
        <v>0.223</v>
      </c>
      <c r="BQ7" s="113">
        <v>0.498</v>
      </c>
      <c r="BR7" s="50"/>
      <c r="BS7" s="115">
        <v>-0.14699999999999999</v>
      </c>
      <c r="BT7" s="113">
        <v>0.13</v>
      </c>
      <c r="BU7" s="113">
        <v>-0.108</v>
      </c>
      <c r="BV7" s="113">
        <v>-0.23</v>
      </c>
      <c r="BW7" s="113">
        <v>-0.36099999999999999</v>
      </c>
      <c r="BX7" s="50"/>
      <c r="BY7" s="115">
        <v>-2.8000000000000001E-2</v>
      </c>
      <c r="BZ7" s="113">
        <v>-0.254</v>
      </c>
      <c r="CA7" s="113">
        <v>-3.0000000000000001E-3</v>
      </c>
      <c r="CB7" s="113">
        <v>6.7000000000000004E-2</v>
      </c>
      <c r="CC7" s="113">
        <v>4.2999999999999997E-2</v>
      </c>
      <c r="CD7" s="50"/>
      <c r="CE7" s="115">
        <v>3.3000000000000002E-2</v>
      </c>
      <c r="CF7" s="113">
        <v>7.3999999999999996E-2</v>
      </c>
      <c r="CG7" s="113">
        <v>4.3999999999999997E-2</v>
      </c>
      <c r="CH7" s="113">
        <v>1.9E-2</v>
      </c>
      <c r="CI7" s="113">
        <v>0</v>
      </c>
      <c r="CJ7" s="50"/>
      <c r="CK7" s="115">
        <v>-2.8000000000000001E-2</v>
      </c>
      <c r="CL7" s="113">
        <v>-3.1E-2</v>
      </c>
      <c r="CM7" s="113">
        <v>-2.7E-2</v>
      </c>
      <c r="CN7" s="113">
        <v>-3.1E-2</v>
      </c>
      <c r="CO7" s="113">
        <v>-2.1000000000000001E-2</v>
      </c>
      <c r="CP7" s="50"/>
      <c r="CQ7" s="115">
        <v>-2.8000000000000001E-2</v>
      </c>
      <c r="CR7" s="113">
        <v>-3.6999999999999998E-2</v>
      </c>
      <c r="CS7" s="116">
        <v>-0.1</v>
      </c>
      <c r="CT7" s="116">
        <v>0.04</v>
      </c>
      <c r="CU7" s="116">
        <v>-0.01</v>
      </c>
      <c r="CV7" s="16"/>
      <c r="CW7" s="31"/>
      <c r="CX7" s="32"/>
      <c r="CY7" s="33"/>
      <c r="CZ7" s="34"/>
      <c r="DA7" s="34"/>
      <c r="DB7" s="28"/>
    </row>
    <row r="8" spans="1:106" s="26" customFormat="1" ht="14.25" customHeight="1" x14ac:dyDescent="0.2">
      <c r="A8" s="313" t="s">
        <v>50</v>
      </c>
      <c r="B8" s="104"/>
      <c r="C8" s="225">
        <v>2.3E-2</v>
      </c>
      <c r="D8" s="104"/>
      <c r="E8" s="113">
        <v>1.4E-2</v>
      </c>
      <c r="F8"/>
      <c r="G8" s="113">
        <v>2.5000000000000001E-2</v>
      </c>
      <c r="H8" s="104"/>
      <c r="I8" s="113">
        <v>2.5000000000000001E-2</v>
      </c>
      <c r="J8" s="104"/>
      <c r="K8" s="113">
        <v>3.1E-2</v>
      </c>
      <c r="L8" s="104"/>
      <c r="M8" s="495">
        <v>-0.02</v>
      </c>
      <c r="N8" s="104"/>
      <c r="O8" s="113">
        <v>7.0000000000000001E-3</v>
      </c>
      <c r="P8" s="104"/>
      <c r="Q8" s="113">
        <v>0</v>
      </c>
      <c r="R8" s="335"/>
      <c r="S8" s="113">
        <v>-3.6999999999999998E-2</v>
      </c>
      <c r="T8" s="104"/>
      <c r="U8" s="113">
        <v>-6.6000000000000003E-2</v>
      </c>
      <c r="V8" s="104"/>
      <c r="W8" s="225">
        <v>-1.0999999999999999E-2</v>
      </c>
      <c r="X8" s="113">
        <v>-0.05</v>
      </c>
      <c r="Y8" s="113">
        <v>-3.1E-2</v>
      </c>
      <c r="Z8" s="113">
        <v>1.2999999999999999E-2</v>
      </c>
      <c r="AA8" s="113">
        <v>2.1000000000000001E-2</v>
      </c>
      <c r="AB8" s="335"/>
      <c r="AC8" s="225">
        <v>-1E-3</v>
      </c>
      <c r="AD8" s="113">
        <v>6.0000000000000001E-3</v>
      </c>
      <c r="AE8" s="113">
        <v>-3.0000000000000001E-3</v>
      </c>
      <c r="AF8" s="113">
        <v>-4.0000000000000001E-3</v>
      </c>
      <c r="AG8" s="113">
        <v>5.0000000000000001E-3</v>
      </c>
      <c r="AH8" s="128"/>
      <c r="AI8" s="115">
        <v>7.6999999999999999E-2</v>
      </c>
      <c r="AJ8" s="113">
        <v>5.1999999999999998E-2</v>
      </c>
      <c r="AK8" s="113">
        <v>7.1999999999999995E-2</v>
      </c>
      <c r="AL8" s="113">
        <v>9.9000000000000005E-2</v>
      </c>
      <c r="AM8" s="113">
        <v>8.5000000000000006E-2</v>
      </c>
      <c r="AN8" s="14"/>
      <c r="AO8" s="115">
        <v>-3.0000000000000001E-3</v>
      </c>
      <c r="AP8" s="113">
        <v>4.2000000000000003E-2</v>
      </c>
      <c r="AQ8" s="113">
        <v>-2E-3</v>
      </c>
      <c r="AR8" s="113">
        <v>-2.7E-2</v>
      </c>
      <c r="AS8" s="113">
        <v>-2.3E-2</v>
      </c>
      <c r="AT8" s="14"/>
      <c r="AU8" s="115">
        <v>-2.1000000000000001E-2</v>
      </c>
      <c r="AV8" s="113">
        <v>-3.2000000000000001E-2</v>
      </c>
      <c r="AW8" s="113">
        <v>-3.5999999999999997E-2</v>
      </c>
      <c r="AX8" s="113">
        <v>-1.2E-2</v>
      </c>
      <c r="AY8" s="113">
        <v>-7.0000000000000001E-3</v>
      </c>
      <c r="AZ8" s="14"/>
      <c r="BA8" s="115">
        <v>3.9E-2</v>
      </c>
      <c r="BB8" s="113">
        <v>1.4E-2</v>
      </c>
      <c r="BC8" s="113">
        <v>5.3999999999999999E-2</v>
      </c>
      <c r="BD8" s="113">
        <v>6.0999999999999999E-2</v>
      </c>
      <c r="BE8" s="113">
        <v>2.4E-2</v>
      </c>
      <c r="BF8" s="14"/>
      <c r="BG8" s="115">
        <v>-2.8000000000000001E-2</v>
      </c>
      <c r="BH8" s="113">
        <v>8.0000000000000002E-3</v>
      </c>
      <c r="BI8" s="113">
        <v>-5.6000000000000001E-2</v>
      </c>
      <c r="BJ8" s="113">
        <v>-7.0000000000000007E-2</v>
      </c>
      <c r="BK8" s="113">
        <v>1.2999999999999999E-2</v>
      </c>
      <c r="BL8" s="14"/>
      <c r="BM8" s="115">
        <v>4.2000000000000003E-2</v>
      </c>
      <c r="BN8" s="113">
        <v>6.2E-2</v>
      </c>
      <c r="BO8" s="113">
        <v>7.3999999999999996E-2</v>
      </c>
      <c r="BP8" s="113">
        <v>5.1999999999999998E-2</v>
      </c>
      <c r="BQ8" s="113">
        <v>-3.9E-2</v>
      </c>
      <c r="BR8" s="114"/>
      <c r="BS8" s="115">
        <v>0.02</v>
      </c>
      <c r="BT8" s="113">
        <v>-2.5000000000000001E-2</v>
      </c>
      <c r="BU8" s="113">
        <v>2.4E-2</v>
      </c>
      <c r="BV8" s="113">
        <v>4.2000000000000003E-2</v>
      </c>
      <c r="BW8" s="113">
        <v>3.1E-2</v>
      </c>
      <c r="BX8" s="114"/>
      <c r="BY8" s="115">
        <v>-2.7E-2</v>
      </c>
      <c r="BZ8" s="113">
        <v>5.0999999999999997E-2</v>
      </c>
      <c r="CA8" s="113">
        <v>-0.04</v>
      </c>
      <c r="CB8" s="113">
        <v>-5.8000000000000003E-2</v>
      </c>
      <c r="CC8" s="113">
        <v>-0.05</v>
      </c>
      <c r="CD8" s="114"/>
      <c r="CE8" s="115">
        <v>-3.4000000000000002E-2</v>
      </c>
      <c r="CF8" s="113">
        <v>-4.2000000000000003E-2</v>
      </c>
      <c r="CG8" s="113">
        <v>-0.03</v>
      </c>
      <c r="CH8" s="113">
        <v>-2.8000000000000001E-2</v>
      </c>
      <c r="CI8" s="113">
        <v>-3.9E-2</v>
      </c>
      <c r="CJ8" s="114"/>
      <c r="CK8" s="115">
        <v>-4.0000000000000001E-3</v>
      </c>
      <c r="CL8" s="113">
        <v>-3.5000000000000003E-2</v>
      </c>
      <c r="CM8" s="113">
        <v>-2.3E-2</v>
      </c>
      <c r="CN8" s="113">
        <v>4.0000000000000001E-3</v>
      </c>
      <c r="CO8" s="113">
        <v>3.7999999999999999E-2</v>
      </c>
      <c r="CP8" s="114"/>
      <c r="CQ8" s="115">
        <v>5.0000000000000001E-3</v>
      </c>
      <c r="CR8" s="113">
        <v>3.2000000000000001E-2</v>
      </c>
      <c r="CS8" s="116">
        <v>0.01</v>
      </c>
      <c r="CT8" s="116">
        <v>-0.01</v>
      </c>
      <c r="CU8" s="116">
        <v>-0.01</v>
      </c>
      <c r="CV8" s="14"/>
    </row>
    <row r="9" spans="1:106" s="26" customFormat="1" ht="14.25" customHeight="1" x14ac:dyDescent="0.2">
      <c r="A9" s="313" t="s">
        <v>51</v>
      </c>
      <c r="B9" s="104"/>
      <c r="C9" s="225">
        <v>1E-3</v>
      </c>
      <c r="D9" s="104"/>
      <c r="E9" s="113">
        <v>0</v>
      </c>
      <c r="F9"/>
      <c r="G9" s="113">
        <v>0</v>
      </c>
      <c r="H9" s="104"/>
      <c r="I9" s="113">
        <v>0</v>
      </c>
      <c r="J9" s="104"/>
      <c r="K9" s="113">
        <v>2E-3</v>
      </c>
      <c r="L9" s="104"/>
      <c r="M9" s="495">
        <v>7.0999999999999994E-2</v>
      </c>
      <c r="N9" s="104"/>
      <c r="O9" s="113">
        <v>8.0000000000000002E-3</v>
      </c>
      <c r="P9" s="104"/>
      <c r="Q9" s="113">
        <v>3.0000000000000001E-3</v>
      </c>
      <c r="R9" s="335"/>
      <c r="S9" s="113">
        <v>5.5E-2</v>
      </c>
      <c r="T9" s="104"/>
      <c r="U9" s="113">
        <v>0.14699999999999999</v>
      </c>
      <c r="V9" s="104"/>
      <c r="W9" s="225">
        <v>0.13600000000000001</v>
      </c>
      <c r="X9" s="113">
        <v>0.17100000000000001</v>
      </c>
      <c r="Y9" s="113">
        <v>0.19600000000000001</v>
      </c>
      <c r="Z9" s="113">
        <v>0.16400000000000001</v>
      </c>
      <c r="AA9" s="113">
        <v>1.4E-2</v>
      </c>
      <c r="AB9" s="335"/>
      <c r="AC9" s="225">
        <v>3.0000000000000001E-3</v>
      </c>
      <c r="AD9" s="113">
        <v>1.0999999999999999E-2</v>
      </c>
      <c r="AE9" s="113">
        <v>4.0000000000000001E-3</v>
      </c>
      <c r="AF9" s="113">
        <v>0</v>
      </c>
      <c r="AG9" s="113">
        <v>0</v>
      </c>
      <c r="AH9" s="128"/>
      <c r="AI9" s="115">
        <v>-1E-3</v>
      </c>
      <c r="AJ9" s="113">
        <v>-1E-3</v>
      </c>
      <c r="AK9" s="113">
        <v>0</v>
      </c>
      <c r="AL9" s="113">
        <v>0</v>
      </c>
      <c r="AM9" s="113">
        <v>-3.0000000000000001E-3</v>
      </c>
      <c r="AN9" s="17"/>
      <c r="AO9" s="115">
        <v>-1E-3</v>
      </c>
      <c r="AP9" s="113">
        <v>-4.0000000000000001E-3</v>
      </c>
      <c r="AQ9" s="113">
        <v>-2E-3</v>
      </c>
      <c r="AR9" s="113">
        <v>-2E-3</v>
      </c>
      <c r="AS9" s="113">
        <v>2E-3</v>
      </c>
      <c r="AT9" s="17"/>
      <c r="AU9" s="115">
        <v>3.0000000000000001E-3</v>
      </c>
      <c r="AV9" s="113">
        <v>1E-3</v>
      </c>
      <c r="AW9" s="113">
        <v>3.0000000000000001E-3</v>
      </c>
      <c r="AX9" s="113">
        <v>3.0000000000000001E-3</v>
      </c>
      <c r="AY9" s="113">
        <v>3.0000000000000001E-3</v>
      </c>
      <c r="AZ9" s="17"/>
      <c r="BA9" s="115">
        <v>2.5999999999999999E-2</v>
      </c>
      <c r="BB9" s="113">
        <v>5.0000000000000001E-3</v>
      </c>
      <c r="BC9" s="113">
        <v>5.0000000000000001E-3</v>
      </c>
      <c r="BD9" s="113">
        <v>2.5000000000000001E-2</v>
      </c>
      <c r="BE9" s="113">
        <v>7.0999999999999994E-2</v>
      </c>
      <c r="BF9" s="17"/>
      <c r="BG9" s="115">
        <v>6.0999999999999999E-2</v>
      </c>
      <c r="BH9" s="113">
        <v>9.9000000000000005E-2</v>
      </c>
      <c r="BI9" s="113">
        <v>8.4000000000000005E-2</v>
      </c>
      <c r="BJ9" s="113">
        <v>5.0999999999999997E-2</v>
      </c>
      <c r="BK9" s="113">
        <v>3.0000000000000001E-3</v>
      </c>
      <c r="BL9" s="17"/>
      <c r="BM9" s="115">
        <v>0.01</v>
      </c>
      <c r="BN9" s="113">
        <v>0</v>
      </c>
      <c r="BO9" s="113">
        <v>8.9999999999999993E-3</v>
      </c>
      <c r="BP9" s="113">
        <v>1.4999999999999999E-2</v>
      </c>
      <c r="BQ9" s="113">
        <v>1.6E-2</v>
      </c>
      <c r="BR9" s="117"/>
      <c r="BS9" s="115">
        <v>1.0999999999999999E-2</v>
      </c>
      <c r="BT9" s="113">
        <v>8.9999999999999993E-3</v>
      </c>
      <c r="BU9" s="113">
        <v>2E-3</v>
      </c>
      <c r="BV9" s="113">
        <v>0</v>
      </c>
      <c r="BW9" s="113">
        <v>3.5000000000000003E-2</v>
      </c>
      <c r="BX9" s="117"/>
      <c r="BY9" s="115">
        <v>-3.6999999999999998E-2</v>
      </c>
      <c r="BZ9" s="113">
        <v>9.9000000000000005E-2</v>
      </c>
      <c r="CA9" s="113">
        <v>-3.2000000000000001E-2</v>
      </c>
      <c r="CB9" s="113">
        <v>-0.06</v>
      </c>
      <c r="CC9" s="113">
        <v>-0.13400000000000001</v>
      </c>
      <c r="CD9" s="117"/>
      <c r="CE9" s="115">
        <v>-6.4000000000000001E-2</v>
      </c>
      <c r="CF9" s="113">
        <v>-0.155</v>
      </c>
      <c r="CG9" s="113">
        <v>-2.1999999999999999E-2</v>
      </c>
      <c r="CH9" s="113">
        <v>-2.3E-2</v>
      </c>
      <c r="CI9" s="113">
        <v>-0.06</v>
      </c>
      <c r="CJ9" s="117"/>
      <c r="CK9" s="115">
        <v>-3.6999999999999998E-2</v>
      </c>
      <c r="CL9" s="113">
        <v>-4.7E-2</v>
      </c>
      <c r="CM9" s="113">
        <v>-4.5999999999999999E-2</v>
      </c>
      <c r="CN9" s="113">
        <v>-5.3999999999999999E-2</v>
      </c>
      <c r="CO9" s="113" t="s">
        <v>56</v>
      </c>
      <c r="CP9" s="117"/>
      <c r="CQ9" s="115" t="s">
        <v>56</v>
      </c>
      <c r="CR9" s="113" t="s">
        <v>56</v>
      </c>
      <c r="CS9" s="116" t="s">
        <v>56</v>
      </c>
      <c r="CT9" s="116" t="s">
        <v>56</v>
      </c>
      <c r="CU9" s="116" t="s">
        <v>56</v>
      </c>
      <c r="CV9" s="17"/>
    </row>
    <row r="10" spans="1:106" s="101" customFormat="1" ht="14.25" customHeight="1" thickBot="1" x14ac:dyDescent="0.25">
      <c r="A10" s="320" t="s">
        <v>52</v>
      </c>
      <c r="B10" s="104"/>
      <c r="C10" s="323">
        <v>-3.0000000000000001E-3</v>
      </c>
      <c r="D10" s="104"/>
      <c r="E10" s="322">
        <v>-2.3E-2</v>
      </c>
      <c r="F10"/>
      <c r="G10" s="322">
        <v>-0.01</v>
      </c>
      <c r="H10" s="104"/>
      <c r="I10" s="322">
        <v>-0.01</v>
      </c>
      <c r="J10" s="104"/>
      <c r="K10" s="322">
        <v>3.0000000000000001E-3</v>
      </c>
      <c r="L10" s="104"/>
      <c r="M10" s="323">
        <v>0.10199999999999999</v>
      </c>
      <c r="N10" s="104"/>
      <c r="O10" s="322">
        <v>0.08</v>
      </c>
      <c r="P10" s="104"/>
      <c r="Q10" s="322">
        <v>4.3999999999999997E-2</v>
      </c>
      <c r="R10" s="336"/>
      <c r="S10" s="322">
        <v>6.8000000000000005E-2</v>
      </c>
      <c r="T10" s="104"/>
      <c r="U10" s="322">
        <v>6.8000000000000005E-2</v>
      </c>
      <c r="V10" s="104"/>
      <c r="W10" s="323">
        <v>0.255</v>
      </c>
      <c r="X10" s="322">
        <v>0.22</v>
      </c>
      <c r="Y10" s="322">
        <v>0.251</v>
      </c>
      <c r="Z10" s="322">
        <v>0.29799999999999999</v>
      </c>
      <c r="AA10" s="322">
        <v>0.251</v>
      </c>
      <c r="AB10" s="336"/>
      <c r="AC10" s="323">
        <v>-2.5999999999999999E-2</v>
      </c>
      <c r="AD10" s="322">
        <v>0.06</v>
      </c>
      <c r="AE10" s="322">
        <v>-1.6E-2</v>
      </c>
      <c r="AF10" s="322">
        <f>SUM(AF6:AF9)</f>
        <v>-6.8000000000000005E-2</v>
      </c>
      <c r="AG10" s="322">
        <f>SUM(AG6:AG9)</f>
        <v>-5.8000000000000003E-2</v>
      </c>
      <c r="AH10" s="129"/>
      <c r="AI10" s="324">
        <f>SUM(AI6:AI9)</f>
        <v>-1.3000000000000012E-2</v>
      </c>
      <c r="AJ10" s="322">
        <f>SUM(AJ6:AJ9)</f>
        <v>-5.1000000000000011E-2</v>
      </c>
      <c r="AK10" s="322">
        <f>SUM(AK6:AK9)</f>
        <v>-4.300000000000001E-2</v>
      </c>
      <c r="AL10" s="322">
        <f>SUM(AL6:AL9)</f>
        <v>4.3000000000000003E-2</v>
      </c>
      <c r="AM10" s="322">
        <f>SUM(AM6:AM9)</f>
        <v>-1.9999999999999992E-3</v>
      </c>
      <c r="AO10" s="324">
        <v>-3.5000000000000003E-2</v>
      </c>
      <c r="AP10" s="322">
        <v>-5.5E-2</v>
      </c>
      <c r="AQ10" s="322">
        <v>-5.0000000000000001E-3</v>
      </c>
      <c r="AR10" s="322">
        <v>-5.7000000000000002E-2</v>
      </c>
      <c r="AS10" s="322">
        <f>SUM(AS6:AS9)</f>
        <v>-2.4999999999999988E-2</v>
      </c>
      <c r="AU10" s="324">
        <v>-8.6999999999999994E-2</v>
      </c>
      <c r="AV10" s="322">
        <v>-5.0999999999999997E-2</v>
      </c>
      <c r="AW10" s="322">
        <v>-4.9999999999999996E-2</v>
      </c>
      <c r="AX10" s="322">
        <v>-0.11700000000000001</v>
      </c>
      <c r="AY10" s="322">
        <f>SUM(AY6:AY9)</f>
        <v>-0.123</v>
      </c>
      <c r="BA10" s="324">
        <v>3.599999999999999E-2</v>
      </c>
      <c r="BB10" s="322">
        <v>0</v>
      </c>
      <c r="BC10" s="322">
        <v>-7.5999999999999998E-2</v>
      </c>
      <c r="BD10" s="322">
        <v>8.1000000000000003E-2</v>
      </c>
      <c r="BE10" s="322">
        <v>0.152</v>
      </c>
      <c r="BG10" s="324">
        <v>0.23200000000000001</v>
      </c>
      <c r="BH10" s="322">
        <v>0.159</v>
      </c>
      <c r="BI10" s="322">
        <v>0.26500000000000001</v>
      </c>
      <c r="BJ10" s="322">
        <v>0.22700000000000001</v>
      </c>
      <c r="BK10" s="322">
        <v>0.28499999999999998</v>
      </c>
      <c r="BM10" s="324">
        <v>0.40799999999999997</v>
      </c>
      <c r="BN10" s="322">
        <v>0.316</v>
      </c>
      <c r="BO10" s="322">
        <v>0.34499999999999997</v>
      </c>
      <c r="BP10" s="322">
        <v>0.47700000000000004</v>
      </c>
      <c r="BQ10" s="322">
        <v>0.53</v>
      </c>
      <c r="BR10" s="118"/>
      <c r="BS10" s="324">
        <v>-0.23100000000000001</v>
      </c>
      <c r="BT10" s="322">
        <v>-4.8000000000000001E-2</v>
      </c>
      <c r="BU10" s="322">
        <v>-0.24300000000000002</v>
      </c>
      <c r="BV10" s="322">
        <v>-0.29900000000000004</v>
      </c>
      <c r="BW10" s="322">
        <v>-0.31299999999999994</v>
      </c>
      <c r="BX10" s="118"/>
      <c r="BY10" s="324">
        <v>-5.0000000000000001E-3</v>
      </c>
      <c r="BZ10" s="322">
        <v>-2.0000000000000295E-3</v>
      </c>
      <c r="CA10" s="322">
        <v>6.4000000000000001E-2</v>
      </c>
      <c r="CB10" s="322">
        <v>2.200000000000002E-2</v>
      </c>
      <c r="CC10" s="322">
        <v>-0.10300000000000002</v>
      </c>
      <c r="CD10" s="118"/>
      <c r="CE10" s="324">
        <v>-4.8000000000000001E-2</v>
      </c>
      <c r="CF10" s="322">
        <v>-0.121</v>
      </c>
      <c r="CG10" s="322">
        <v>8.0000000000000002E-3</v>
      </c>
      <c r="CH10" s="322">
        <v>-1.4000000000000002E-2</v>
      </c>
      <c r="CI10" s="322">
        <v>-6.8000000000000005E-2</v>
      </c>
      <c r="CJ10" s="118"/>
      <c r="CK10" s="324">
        <v>-2.8999999999999998E-2</v>
      </c>
      <c r="CL10" s="322">
        <v>-6.7000000000000004E-2</v>
      </c>
      <c r="CM10" s="322">
        <v>-4.8000000000000001E-2</v>
      </c>
      <c r="CN10" s="322">
        <v>-5.7999999999999996E-2</v>
      </c>
      <c r="CO10" s="322">
        <v>6.2E-2</v>
      </c>
      <c r="CP10" s="118"/>
      <c r="CQ10" s="324">
        <v>5.6000000000000001E-2</v>
      </c>
      <c r="CR10" s="322">
        <v>3.5000000000000003E-2</v>
      </c>
      <c r="CS10" s="322">
        <v>0.01</v>
      </c>
      <c r="CT10" s="322">
        <v>0.11</v>
      </c>
      <c r="CU10" s="322">
        <v>7.0000000000000007E-2</v>
      </c>
    </row>
    <row r="11" spans="1:106" s="26" customFormat="1" ht="12" customHeight="1" thickTop="1" x14ac:dyDescent="0.2">
      <c r="A11" s="376"/>
      <c r="B11" s="376"/>
      <c r="C11" s="376"/>
      <c r="D11" s="376"/>
      <c r="E11" s="376"/>
      <c r="F11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37"/>
      <c r="S11" s="376"/>
      <c r="T11" s="376"/>
      <c r="U11" s="376"/>
      <c r="V11" s="376"/>
      <c r="W11" s="376"/>
      <c r="X11" s="376"/>
      <c r="Y11" s="376"/>
      <c r="Z11" s="376"/>
      <c r="AA11" s="376"/>
      <c r="AB11" s="337"/>
      <c r="AC11" s="376"/>
      <c r="AD11" s="376"/>
      <c r="AE11" s="376"/>
      <c r="AF11" s="376"/>
      <c r="AG11" s="376"/>
      <c r="AH11" s="131"/>
      <c r="AI11" s="376"/>
      <c r="AJ11" s="376"/>
      <c r="AK11" s="376"/>
      <c r="AL11" s="376"/>
      <c r="AM11" s="376"/>
      <c r="AN11" s="377"/>
      <c r="AO11" s="131"/>
      <c r="AP11" s="131"/>
      <c r="AQ11" s="131"/>
      <c r="AR11" s="376"/>
      <c r="AS11" s="376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65"/>
      <c r="CC11" s="65"/>
      <c r="CD11" s="14"/>
      <c r="CE11" s="66"/>
      <c r="CF11" s="66"/>
      <c r="CG11" s="66"/>
      <c r="CH11" s="66"/>
      <c r="CI11" s="66"/>
      <c r="CJ11" s="14"/>
      <c r="CK11" s="66"/>
      <c r="CL11" s="66"/>
      <c r="CM11" s="65"/>
      <c r="CN11" s="66"/>
      <c r="CO11" s="65"/>
      <c r="CP11" s="14"/>
      <c r="CQ11" s="65"/>
      <c r="CR11" s="65"/>
      <c r="CS11" s="65"/>
      <c r="CT11" s="65"/>
      <c r="CU11" s="65"/>
      <c r="CV11" s="14"/>
      <c r="CW11" s="67"/>
    </row>
    <row r="12" spans="1:106" s="26" customFormat="1" ht="12.75" customHeight="1" x14ac:dyDescent="0.2">
      <c r="A12" s="376"/>
      <c r="B12" s="376"/>
      <c r="C12" s="376"/>
      <c r="D12" s="376"/>
      <c r="E12" s="376"/>
      <c r="F12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37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6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65"/>
      <c r="CC12" s="65"/>
      <c r="CD12" s="16"/>
      <c r="CE12" s="66"/>
      <c r="CF12" s="66"/>
      <c r="CG12" s="66"/>
      <c r="CH12" s="66"/>
      <c r="CI12" s="66"/>
      <c r="CJ12" s="16"/>
      <c r="CK12" s="66"/>
      <c r="CL12" s="66"/>
      <c r="CM12" s="65"/>
      <c r="CN12" s="66"/>
      <c r="CO12" s="65"/>
      <c r="CP12" s="16"/>
      <c r="CQ12" s="65"/>
      <c r="CR12" s="65"/>
      <c r="CS12" s="65"/>
      <c r="CT12" s="65"/>
      <c r="CU12" s="65"/>
      <c r="CV12" s="16"/>
      <c r="CW12" s="67"/>
    </row>
    <row r="13" spans="1:106" s="26" customFormat="1" ht="15.75" x14ac:dyDescent="0.2">
      <c r="A13" s="648" t="s">
        <v>115</v>
      </c>
      <c r="C13" s="73">
        <v>2019</v>
      </c>
      <c r="E13" s="73" t="s">
        <v>365</v>
      </c>
      <c r="F13"/>
      <c r="G13" s="73" t="s">
        <v>337</v>
      </c>
      <c r="I13" s="73" t="s">
        <v>334</v>
      </c>
      <c r="K13" s="73" t="s">
        <v>325</v>
      </c>
      <c r="M13" s="73">
        <v>2018</v>
      </c>
      <c r="O13" s="73" t="s">
        <v>309</v>
      </c>
      <c r="Q13" s="73" t="s">
        <v>304</v>
      </c>
      <c r="R13" s="156"/>
      <c r="S13" s="73" t="s">
        <v>247</v>
      </c>
      <c r="U13" s="73" t="s">
        <v>240</v>
      </c>
      <c r="W13" s="73">
        <v>2017</v>
      </c>
      <c r="X13" s="73" t="s">
        <v>227</v>
      </c>
      <c r="Y13" s="73" t="s">
        <v>226</v>
      </c>
      <c r="Z13" s="73" t="s">
        <v>218</v>
      </c>
      <c r="AA13" s="73" t="s">
        <v>216</v>
      </c>
      <c r="AB13" s="156"/>
      <c r="AC13" s="73">
        <v>2016</v>
      </c>
      <c r="AD13" s="73" t="s">
        <v>206</v>
      </c>
      <c r="AE13" s="73" t="s">
        <v>205</v>
      </c>
      <c r="AF13" s="73" t="s">
        <v>191</v>
      </c>
      <c r="AG13" s="73" t="s">
        <v>173</v>
      </c>
      <c r="AH13" s="126"/>
      <c r="AI13" s="73">
        <v>2015</v>
      </c>
      <c r="AJ13" s="73" t="s">
        <v>172</v>
      </c>
      <c r="AK13" s="73" t="s">
        <v>170</v>
      </c>
      <c r="AL13" s="73" t="s">
        <v>167</v>
      </c>
      <c r="AM13" s="73" t="s">
        <v>164</v>
      </c>
      <c r="AN13" s="35"/>
      <c r="AO13" s="73">
        <v>2014</v>
      </c>
      <c r="AP13" s="73" t="s">
        <v>163</v>
      </c>
      <c r="AQ13" s="73" t="s">
        <v>160</v>
      </c>
      <c r="AR13" s="73" t="s">
        <v>155</v>
      </c>
      <c r="AS13" s="73" t="s">
        <v>154</v>
      </c>
      <c r="AT13" s="35"/>
      <c r="AU13" s="73">
        <v>2013</v>
      </c>
      <c r="AV13" s="73" t="s">
        <v>153</v>
      </c>
      <c r="AW13" s="73" t="s">
        <v>150</v>
      </c>
      <c r="AX13" s="73" t="s">
        <v>147</v>
      </c>
      <c r="AY13" s="73" t="s">
        <v>145</v>
      </c>
      <c r="AZ13" s="35"/>
      <c r="BA13" s="73">
        <v>2012</v>
      </c>
      <c r="BB13" s="73" t="s">
        <v>144</v>
      </c>
      <c r="BC13" s="73" t="s">
        <v>142</v>
      </c>
      <c r="BD13" s="73" t="s">
        <v>139</v>
      </c>
      <c r="BE13" s="73" t="s">
        <v>135</v>
      </c>
      <c r="BF13" s="35"/>
      <c r="BG13" s="73">
        <v>2011</v>
      </c>
      <c r="BH13" s="73" t="s">
        <v>134</v>
      </c>
      <c r="BI13" s="73" t="s">
        <v>131</v>
      </c>
      <c r="BJ13" s="73" t="s">
        <v>128</v>
      </c>
      <c r="BK13" s="73" t="s">
        <v>126</v>
      </c>
      <c r="BL13" s="35"/>
      <c r="BM13" s="73">
        <v>2010</v>
      </c>
      <c r="BN13" s="73" t="s">
        <v>125</v>
      </c>
      <c r="BO13" s="73" t="s">
        <v>122</v>
      </c>
      <c r="BP13" s="73" t="s">
        <v>120</v>
      </c>
      <c r="BQ13" s="73" t="s">
        <v>117</v>
      </c>
      <c r="BR13" s="68"/>
      <c r="BS13" s="73">
        <v>2009</v>
      </c>
      <c r="BT13" s="73" t="s">
        <v>116</v>
      </c>
      <c r="BU13" s="73" t="s">
        <v>110</v>
      </c>
      <c r="BV13" s="73" t="s">
        <v>65</v>
      </c>
      <c r="BW13" s="73" t="s">
        <v>1</v>
      </c>
      <c r="BX13" s="68"/>
      <c r="BY13" s="73">
        <v>2008</v>
      </c>
      <c r="BZ13" s="73" t="s">
        <v>36</v>
      </c>
      <c r="CA13" s="73" t="s">
        <v>37</v>
      </c>
      <c r="CB13" s="73" t="s">
        <v>38</v>
      </c>
      <c r="CC13" s="73" t="s">
        <v>4</v>
      </c>
      <c r="CD13" s="72"/>
      <c r="CE13" s="73">
        <v>2007</v>
      </c>
      <c r="CF13" s="73" t="s">
        <v>39</v>
      </c>
      <c r="CG13" s="73" t="s">
        <v>40</v>
      </c>
      <c r="CH13" s="73" t="s">
        <v>41</v>
      </c>
      <c r="CI13" s="73" t="s">
        <v>7</v>
      </c>
      <c r="CJ13" s="72"/>
      <c r="CK13" s="73">
        <v>2006</v>
      </c>
      <c r="CL13" s="73" t="s">
        <v>42</v>
      </c>
      <c r="CM13" s="73" t="s">
        <v>43</v>
      </c>
      <c r="CN13" s="73" t="s">
        <v>44</v>
      </c>
      <c r="CO13" s="73" t="s">
        <v>10</v>
      </c>
      <c r="CP13" s="72"/>
      <c r="CQ13" s="73">
        <v>2005</v>
      </c>
      <c r="CR13" s="23"/>
      <c r="CS13" s="23"/>
      <c r="CT13" s="23"/>
      <c r="CU13" s="23"/>
      <c r="CV13" s="14"/>
    </row>
    <row r="14" spans="1:106" s="26" customFormat="1" x14ac:dyDescent="0.2">
      <c r="A14" s="655" t="s">
        <v>0</v>
      </c>
      <c r="B14" s="67"/>
      <c r="C14" s="124"/>
      <c r="D14" s="67"/>
      <c r="E14" s="124"/>
      <c r="F14"/>
      <c r="G14" s="124"/>
      <c r="H14" s="67"/>
      <c r="I14" s="124"/>
      <c r="J14" s="67"/>
      <c r="K14" s="124"/>
      <c r="L14" s="67"/>
      <c r="M14" s="124"/>
      <c r="N14" s="67"/>
      <c r="O14" s="124"/>
      <c r="P14" s="67"/>
      <c r="Q14" s="124"/>
      <c r="R14" s="124"/>
      <c r="S14" s="124"/>
      <c r="T14" s="67"/>
      <c r="U14" s="124"/>
      <c r="V14" s="67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36"/>
      <c r="AO14" s="124"/>
      <c r="AP14" s="124"/>
      <c r="AQ14" s="124"/>
      <c r="AR14" s="124"/>
      <c r="AS14" s="124"/>
      <c r="AT14" s="36"/>
      <c r="AU14" s="36"/>
      <c r="AV14" s="36"/>
      <c r="AW14" s="122"/>
      <c r="AX14" s="122"/>
      <c r="AY14" s="122"/>
      <c r="AZ14" s="36"/>
      <c r="BA14" s="36"/>
      <c r="BB14" s="36"/>
      <c r="BC14" s="36"/>
      <c r="BD14" s="122"/>
      <c r="BE14" s="122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23"/>
      <c r="CS14" s="23"/>
      <c r="CT14" s="23"/>
      <c r="CU14" s="23"/>
      <c r="CV14" s="18"/>
    </row>
    <row r="15" spans="1:106" s="26" customFormat="1" ht="5.0999999999999996" customHeight="1" thickBot="1" x14ac:dyDescent="0.25">
      <c r="A15" s="226"/>
      <c r="B15" s="67"/>
      <c r="C15" s="69"/>
      <c r="D15" s="67"/>
      <c r="E15" s="69"/>
      <c r="F15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126"/>
      <c r="S15" s="69"/>
      <c r="T15" s="67"/>
      <c r="U15" s="69"/>
      <c r="V15" s="67"/>
      <c r="W15" s="69"/>
      <c r="X15" s="69"/>
      <c r="Y15" s="69"/>
      <c r="Z15" s="69"/>
      <c r="AA15" s="69"/>
      <c r="AB15" s="126"/>
      <c r="AC15" s="69"/>
      <c r="AD15" s="69"/>
      <c r="AE15" s="69"/>
      <c r="AF15" s="69"/>
      <c r="AG15" s="69"/>
      <c r="AH15" s="127"/>
      <c r="AI15" s="127"/>
      <c r="AJ15" s="69"/>
      <c r="AK15" s="69"/>
      <c r="AL15" s="69"/>
      <c r="AM15" s="69"/>
      <c r="AN15" s="68"/>
      <c r="AO15" s="127"/>
      <c r="AP15" s="127"/>
      <c r="AQ15" s="69"/>
      <c r="AR15" s="69"/>
      <c r="AS15" s="69"/>
      <c r="AT15" s="68"/>
      <c r="AU15" s="68"/>
      <c r="AV15" s="68"/>
      <c r="AW15" s="70"/>
      <c r="AX15" s="70"/>
      <c r="AY15" s="70"/>
      <c r="AZ15" s="68"/>
      <c r="BA15" s="70"/>
      <c r="BB15" s="68"/>
      <c r="BC15" s="70"/>
      <c r="BD15" s="70"/>
      <c r="BE15" s="70"/>
      <c r="BF15" s="68"/>
      <c r="BG15" s="70"/>
      <c r="BH15" s="70"/>
      <c r="BI15" s="70"/>
      <c r="BJ15" s="70"/>
      <c r="BK15" s="70"/>
      <c r="BL15" s="68"/>
      <c r="BM15" s="70"/>
      <c r="BN15" s="70"/>
      <c r="BO15" s="70"/>
      <c r="BP15" s="70"/>
      <c r="BQ15" s="70"/>
      <c r="BR15" s="68"/>
      <c r="BS15" s="70"/>
      <c r="BT15" s="70"/>
      <c r="BU15" s="70"/>
      <c r="BV15" s="70"/>
      <c r="BW15" s="70"/>
      <c r="BX15" s="68"/>
      <c r="BY15" s="70"/>
      <c r="BZ15" s="70"/>
      <c r="CA15" s="70"/>
      <c r="CB15" s="70"/>
      <c r="CC15" s="70"/>
      <c r="CD15" s="68"/>
      <c r="CE15" s="70"/>
      <c r="CF15" s="70"/>
      <c r="CG15" s="70"/>
      <c r="CH15" s="70"/>
      <c r="CI15" s="70"/>
      <c r="CJ15" s="68"/>
      <c r="CK15" s="70"/>
      <c r="CL15" s="70"/>
      <c r="CM15" s="70"/>
      <c r="CN15" s="70"/>
      <c r="CO15" s="70"/>
      <c r="CP15" s="68"/>
      <c r="CQ15" s="70"/>
      <c r="CR15" s="23"/>
      <c r="CS15" s="23"/>
      <c r="CT15" s="23"/>
      <c r="CU15" s="23"/>
      <c r="CV15" s="53"/>
      <c r="CW15" s="23"/>
      <c r="CX15" s="23"/>
    </row>
    <row r="16" spans="1:106" s="26" customFormat="1" x14ac:dyDescent="0.2">
      <c r="A16" s="314" t="s">
        <v>308</v>
      </c>
      <c r="B16" s="317">
        <v>10</v>
      </c>
      <c r="C16" s="224">
        <v>162</v>
      </c>
      <c r="D16" s="317"/>
      <c r="E16" s="79">
        <v>66</v>
      </c>
      <c r="F16"/>
      <c r="G16" s="79">
        <v>38</v>
      </c>
      <c r="H16" s="317"/>
      <c r="I16" s="79">
        <v>33</v>
      </c>
      <c r="J16" s="317"/>
      <c r="K16" s="79">
        <v>25</v>
      </c>
      <c r="L16" s="317"/>
      <c r="M16" s="224">
        <v>155</v>
      </c>
      <c r="N16" s="317"/>
      <c r="O16" s="79">
        <v>63</v>
      </c>
      <c r="P16" s="317"/>
      <c r="Q16" s="79">
        <v>39</v>
      </c>
      <c r="R16" s="338"/>
      <c r="S16" s="79">
        <v>30</v>
      </c>
      <c r="T16" s="317"/>
      <c r="U16" s="79">
        <v>23</v>
      </c>
      <c r="V16" s="317"/>
      <c r="W16" s="224">
        <v>146</v>
      </c>
      <c r="X16" s="79">
        <v>62</v>
      </c>
      <c r="Y16" s="79">
        <v>35</v>
      </c>
      <c r="Z16" s="79">
        <v>33</v>
      </c>
      <c r="AA16" s="79">
        <v>16</v>
      </c>
      <c r="AB16" s="338"/>
      <c r="AC16" s="224">
        <v>123</v>
      </c>
      <c r="AD16" s="79">
        <v>62</v>
      </c>
      <c r="AE16" s="206">
        <v>30</v>
      </c>
      <c r="AF16" s="79">
        <v>22</v>
      </c>
      <c r="AG16" s="79">
        <v>9</v>
      </c>
      <c r="AH16" s="227"/>
      <c r="AI16" s="111">
        <v>87</v>
      </c>
      <c r="AJ16" s="79">
        <v>37</v>
      </c>
      <c r="AK16" s="79">
        <v>22</v>
      </c>
      <c r="AL16" s="79">
        <v>18</v>
      </c>
      <c r="AM16" s="79">
        <v>10</v>
      </c>
      <c r="AN16" s="37"/>
      <c r="AO16" s="111">
        <v>90</v>
      </c>
      <c r="AP16" s="79">
        <v>34</v>
      </c>
      <c r="AQ16" s="79">
        <v>16</v>
      </c>
      <c r="AR16" s="79">
        <v>20</v>
      </c>
      <c r="AS16" s="79">
        <v>20</v>
      </c>
      <c r="AT16" s="37"/>
      <c r="AU16" s="111">
        <v>104</v>
      </c>
      <c r="AV16" s="123">
        <v>29</v>
      </c>
      <c r="AW16" s="123">
        <v>30</v>
      </c>
      <c r="AX16" s="79">
        <v>25</v>
      </c>
      <c r="AY16" s="79">
        <v>20</v>
      </c>
      <c r="AZ16" s="37"/>
      <c r="BA16" s="111">
        <v>100</v>
      </c>
      <c r="BB16" s="79">
        <v>38</v>
      </c>
      <c r="BC16" s="79">
        <v>22</v>
      </c>
      <c r="BD16" s="79">
        <v>17</v>
      </c>
      <c r="BE16" s="79">
        <v>15</v>
      </c>
      <c r="BF16" s="37"/>
      <c r="BG16" s="111">
        <v>115</v>
      </c>
      <c r="BH16" s="109">
        <v>48</v>
      </c>
      <c r="BI16" s="110">
        <v>26</v>
      </c>
      <c r="BJ16" s="110">
        <v>20</v>
      </c>
      <c r="BK16" s="110">
        <v>13</v>
      </c>
      <c r="BL16" s="37"/>
      <c r="BM16" s="111">
        <v>86</v>
      </c>
      <c r="BN16" s="109">
        <v>34</v>
      </c>
      <c r="BO16" s="110">
        <v>24</v>
      </c>
      <c r="BP16" s="110">
        <v>6</v>
      </c>
      <c r="BQ16" s="110">
        <v>5</v>
      </c>
      <c r="BR16" s="37"/>
      <c r="BS16" s="111">
        <v>62</v>
      </c>
      <c r="BT16" s="109">
        <v>30</v>
      </c>
      <c r="BU16" s="110">
        <v>6</v>
      </c>
      <c r="BV16" s="110">
        <v>8</v>
      </c>
      <c r="BW16" s="110">
        <v>9</v>
      </c>
      <c r="BX16" s="37"/>
      <c r="BY16" s="111">
        <v>86</v>
      </c>
      <c r="BZ16" s="112">
        <v>33</v>
      </c>
      <c r="CA16" s="112">
        <v>12</v>
      </c>
      <c r="CB16" s="112">
        <v>15</v>
      </c>
      <c r="CC16" s="79">
        <v>5</v>
      </c>
      <c r="CD16" s="37"/>
      <c r="CE16" s="111">
        <v>61</v>
      </c>
      <c r="CF16" s="109">
        <v>22</v>
      </c>
      <c r="CG16" s="109">
        <v>10</v>
      </c>
      <c r="CH16" s="109">
        <v>11</v>
      </c>
      <c r="CI16" s="109">
        <v>9</v>
      </c>
      <c r="CJ16" s="107"/>
      <c r="CK16" s="108">
        <v>44</v>
      </c>
      <c r="CL16" s="109">
        <v>13</v>
      </c>
      <c r="CM16" s="109">
        <v>10</v>
      </c>
      <c r="CN16" s="109">
        <v>7</v>
      </c>
      <c r="CO16" s="109">
        <v>8</v>
      </c>
      <c r="CP16" s="107"/>
      <c r="CQ16" s="108">
        <v>58</v>
      </c>
      <c r="CR16" s="23"/>
      <c r="CS16" s="23"/>
      <c r="CT16" s="23"/>
      <c r="CU16" s="23"/>
      <c r="CV16" s="53"/>
      <c r="CW16" s="23"/>
      <c r="CX16" s="23"/>
    </row>
    <row r="17" spans="1:102" s="26" customFormat="1" x14ac:dyDescent="0.2">
      <c r="A17" s="314" t="s">
        <v>380</v>
      </c>
      <c r="B17" s="317"/>
      <c r="C17" s="396">
        <v>120</v>
      </c>
      <c r="D17" s="317"/>
      <c r="E17" s="397">
        <v>47</v>
      </c>
      <c r="F17"/>
      <c r="G17" s="397">
        <v>29</v>
      </c>
      <c r="H17" s="317"/>
      <c r="I17" s="397">
        <v>30</v>
      </c>
      <c r="J17" s="317"/>
      <c r="K17" s="397">
        <v>14</v>
      </c>
      <c r="L17" s="317"/>
      <c r="M17" s="396">
        <v>141</v>
      </c>
      <c r="N17" s="317"/>
      <c r="O17" s="397">
        <v>65</v>
      </c>
      <c r="P17" s="317"/>
      <c r="Q17" s="397">
        <v>32</v>
      </c>
      <c r="R17" s="227"/>
      <c r="S17" s="397">
        <v>28</v>
      </c>
      <c r="T17" s="317"/>
      <c r="U17" s="397">
        <v>16</v>
      </c>
      <c r="V17" s="317"/>
      <c r="W17" s="396">
        <v>83</v>
      </c>
      <c r="X17" s="397">
        <v>40</v>
      </c>
      <c r="Y17" s="397">
        <v>20</v>
      </c>
      <c r="Z17" s="397">
        <v>16</v>
      </c>
      <c r="AA17" s="309">
        <v>7</v>
      </c>
      <c r="AB17" s="339"/>
      <c r="AC17" s="310">
        <v>42</v>
      </c>
      <c r="AD17" s="309">
        <v>17</v>
      </c>
      <c r="AE17" s="311">
        <v>12</v>
      </c>
      <c r="AF17" s="309">
        <v>8</v>
      </c>
      <c r="AG17" s="309">
        <v>5</v>
      </c>
      <c r="AH17" s="227"/>
      <c r="AI17" s="111"/>
      <c r="AJ17" s="79"/>
      <c r="AK17" s="79"/>
      <c r="AL17" s="79"/>
      <c r="AM17" s="79"/>
      <c r="AN17" s="37"/>
      <c r="AO17" s="111"/>
      <c r="AP17" s="79"/>
      <c r="AQ17" s="79"/>
      <c r="AR17" s="79"/>
      <c r="AS17" s="79"/>
      <c r="AT17" s="37"/>
      <c r="AU17" s="111"/>
      <c r="AV17" s="123"/>
      <c r="AW17" s="123"/>
      <c r="AX17" s="79"/>
      <c r="AY17" s="79"/>
      <c r="AZ17" s="37"/>
      <c r="BA17" s="111"/>
      <c r="BB17" s="79"/>
      <c r="BC17" s="79"/>
      <c r="BD17" s="79"/>
      <c r="BE17" s="79"/>
      <c r="BF17" s="37"/>
      <c r="BG17" s="111"/>
      <c r="BH17" s="109"/>
      <c r="BI17" s="110"/>
      <c r="BJ17" s="110"/>
      <c r="BK17" s="110"/>
      <c r="BL17" s="37"/>
      <c r="BM17" s="111"/>
      <c r="BN17" s="109"/>
      <c r="BO17" s="110"/>
      <c r="BP17" s="110"/>
      <c r="BQ17" s="110"/>
      <c r="BR17" s="37"/>
      <c r="BS17" s="111"/>
      <c r="BT17" s="109"/>
      <c r="BU17" s="110"/>
      <c r="BV17" s="110"/>
      <c r="BW17" s="110"/>
      <c r="BX17" s="37"/>
      <c r="BY17" s="111"/>
      <c r="BZ17" s="112"/>
      <c r="CA17" s="112"/>
      <c r="CB17" s="112"/>
      <c r="CC17" s="79"/>
      <c r="CD17" s="37"/>
      <c r="CE17" s="111"/>
      <c r="CF17" s="109"/>
      <c r="CG17" s="109"/>
      <c r="CH17" s="109"/>
      <c r="CI17" s="109"/>
      <c r="CJ17" s="107"/>
      <c r="CK17" s="108"/>
      <c r="CL17" s="109"/>
      <c r="CM17" s="109"/>
      <c r="CN17" s="109"/>
      <c r="CO17" s="109"/>
      <c r="CP17" s="107"/>
      <c r="CQ17" s="108"/>
      <c r="CR17" s="23"/>
      <c r="CS17" s="23"/>
      <c r="CT17" s="23"/>
      <c r="CU17" s="23"/>
      <c r="CV17" s="53"/>
      <c r="CW17" s="23"/>
      <c r="CX17" s="23"/>
    </row>
    <row r="18" spans="1:102" s="26" customFormat="1" x14ac:dyDescent="0.2">
      <c r="A18" s="315" t="s">
        <v>381</v>
      </c>
      <c r="B18" s="317"/>
      <c r="C18" s="310">
        <v>60</v>
      </c>
      <c r="D18" s="317"/>
      <c r="E18" s="309">
        <v>22</v>
      </c>
      <c r="F18"/>
      <c r="G18" s="397"/>
      <c r="H18" s="317"/>
      <c r="I18" s="397"/>
      <c r="J18" s="317"/>
      <c r="K18" s="397"/>
      <c r="L18" s="317"/>
      <c r="M18" s="396"/>
      <c r="N18" s="317"/>
      <c r="O18" s="309">
        <v>27</v>
      </c>
      <c r="P18" s="317"/>
      <c r="Q18" s="397"/>
      <c r="R18" s="227"/>
      <c r="S18" s="397"/>
      <c r="T18" s="317"/>
      <c r="U18" s="397"/>
      <c r="V18" s="317"/>
      <c r="W18" s="396"/>
      <c r="X18" s="397"/>
      <c r="Y18" s="397"/>
      <c r="Z18" s="397"/>
      <c r="AA18" s="309"/>
      <c r="AB18" s="339"/>
      <c r="AC18" s="310"/>
      <c r="AD18" s="309"/>
      <c r="AE18" s="311"/>
      <c r="AF18" s="309"/>
      <c r="AG18" s="309"/>
      <c r="AH18" s="227"/>
      <c r="AI18" s="111"/>
      <c r="AJ18" s="79"/>
      <c r="AK18" s="79"/>
      <c r="AL18" s="79"/>
      <c r="AM18" s="79"/>
      <c r="AN18" s="37"/>
      <c r="AO18" s="111"/>
      <c r="AP18" s="79"/>
      <c r="AQ18" s="79"/>
      <c r="AR18" s="79"/>
      <c r="AS18" s="79"/>
      <c r="AT18" s="37"/>
      <c r="AU18" s="111"/>
      <c r="AV18" s="123"/>
      <c r="AW18" s="123"/>
      <c r="AX18" s="79"/>
      <c r="AY18" s="79"/>
      <c r="AZ18" s="37"/>
      <c r="BA18" s="111"/>
      <c r="BB18" s="79"/>
      <c r="BC18" s="79"/>
      <c r="BD18" s="79"/>
      <c r="BE18" s="79"/>
      <c r="BF18" s="37"/>
      <c r="BG18" s="111"/>
      <c r="BH18" s="109"/>
      <c r="BI18" s="110"/>
      <c r="BJ18" s="110"/>
      <c r="BK18" s="110"/>
      <c r="BL18" s="37"/>
      <c r="BM18" s="111"/>
      <c r="BN18" s="109"/>
      <c r="BO18" s="110"/>
      <c r="BP18" s="110"/>
      <c r="BQ18" s="110"/>
      <c r="BR18" s="37"/>
      <c r="BS18" s="111"/>
      <c r="BT18" s="109"/>
      <c r="BU18" s="110"/>
      <c r="BV18" s="110"/>
      <c r="BW18" s="110"/>
      <c r="BX18" s="37"/>
      <c r="BY18" s="111"/>
      <c r="BZ18" s="112"/>
      <c r="CA18" s="112"/>
      <c r="CB18" s="112"/>
      <c r="CC18" s="79"/>
      <c r="CD18" s="37"/>
      <c r="CE18" s="111"/>
      <c r="CF18" s="109"/>
      <c r="CG18" s="109"/>
      <c r="CH18" s="109"/>
      <c r="CI18" s="109"/>
      <c r="CJ18" s="107"/>
      <c r="CK18" s="108"/>
      <c r="CL18" s="109"/>
      <c r="CM18" s="109"/>
      <c r="CN18" s="109"/>
      <c r="CO18" s="109"/>
      <c r="CP18" s="107"/>
      <c r="CQ18" s="108"/>
      <c r="CR18" s="23"/>
      <c r="CS18" s="23"/>
      <c r="CT18" s="23"/>
      <c r="CU18" s="23"/>
      <c r="CV18" s="53"/>
      <c r="CW18" s="23"/>
      <c r="CX18" s="23"/>
    </row>
    <row r="19" spans="1:102" s="26" customFormat="1" x14ac:dyDescent="0.2">
      <c r="A19" s="480" t="s">
        <v>379</v>
      </c>
      <c r="B19" s="317"/>
      <c r="C19" s="373"/>
      <c r="D19" s="317"/>
      <c r="E19" s="371" t="s">
        <v>56</v>
      </c>
      <c r="F19"/>
      <c r="G19" s="397">
        <v>18</v>
      </c>
      <c r="H19" s="317"/>
      <c r="I19" s="397">
        <v>17</v>
      </c>
      <c r="J19" s="317"/>
      <c r="K19" s="397">
        <v>13</v>
      </c>
      <c r="L19" s="317"/>
      <c r="M19" s="396">
        <v>76</v>
      </c>
      <c r="N19" s="317"/>
      <c r="O19" s="567">
        <v>32</v>
      </c>
      <c r="P19" s="317"/>
      <c r="Q19" s="397">
        <v>17</v>
      </c>
      <c r="R19" s="227"/>
      <c r="S19" s="397">
        <v>16</v>
      </c>
      <c r="T19" s="317"/>
      <c r="U19" s="397">
        <v>11</v>
      </c>
      <c r="V19" s="398"/>
      <c r="W19" s="396">
        <v>74</v>
      </c>
      <c r="X19" s="397">
        <v>33</v>
      </c>
      <c r="Y19" s="397">
        <v>15</v>
      </c>
      <c r="Z19" s="397">
        <v>15</v>
      </c>
      <c r="AA19" s="309">
        <v>11</v>
      </c>
      <c r="AB19" s="339"/>
      <c r="AC19" s="310">
        <v>76</v>
      </c>
      <c r="AD19" s="309">
        <v>31</v>
      </c>
      <c r="AE19" s="311">
        <v>20</v>
      </c>
      <c r="AF19" s="309">
        <v>14</v>
      </c>
      <c r="AG19" s="309">
        <v>11</v>
      </c>
      <c r="AH19" s="227"/>
      <c r="AI19" s="111"/>
      <c r="AJ19" s="79"/>
      <c r="AK19" s="79"/>
      <c r="AL19" s="79"/>
      <c r="AM19" s="79"/>
      <c r="AN19" s="37"/>
      <c r="AO19" s="111"/>
      <c r="AP19" s="79"/>
      <c r="AQ19" s="79"/>
      <c r="AR19" s="79"/>
      <c r="AS19" s="79"/>
      <c r="AT19" s="37"/>
      <c r="AU19" s="111"/>
      <c r="AV19" s="123"/>
      <c r="AW19" s="123"/>
      <c r="AX19" s="79"/>
      <c r="AY19" s="79"/>
      <c r="AZ19" s="37"/>
      <c r="BA19" s="111"/>
      <c r="BB19" s="79"/>
      <c r="BC19" s="79"/>
      <c r="BD19" s="79"/>
      <c r="BE19" s="79"/>
      <c r="BF19" s="37"/>
      <c r="BG19" s="111"/>
      <c r="BH19" s="109"/>
      <c r="BI19" s="110"/>
      <c r="BJ19" s="110"/>
      <c r="BK19" s="110"/>
      <c r="BL19" s="37"/>
      <c r="BM19" s="111"/>
      <c r="BN19" s="109"/>
      <c r="BO19" s="110"/>
      <c r="BP19" s="110"/>
      <c r="BQ19" s="110"/>
      <c r="BR19" s="37"/>
      <c r="BS19" s="111"/>
      <c r="BT19" s="109"/>
      <c r="BU19" s="110"/>
      <c r="BV19" s="110"/>
      <c r="BW19" s="110"/>
      <c r="BX19" s="37"/>
      <c r="BY19" s="111"/>
      <c r="BZ19" s="112"/>
      <c r="CA19" s="112"/>
      <c r="CB19" s="112"/>
      <c r="CC19" s="79"/>
      <c r="CD19" s="37"/>
      <c r="CE19" s="111"/>
      <c r="CF19" s="109"/>
      <c r="CG19" s="109"/>
      <c r="CH19" s="109"/>
      <c r="CI19" s="109"/>
      <c r="CJ19" s="107"/>
      <c r="CK19" s="108"/>
      <c r="CL19" s="109"/>
      <c r="CM19" s="109"/>
      <c r="CN19" s="109"/>
      <c r="CO19" s="109"/>
      <c r="CP19" s="107"/>
      <c r="CQ19" s="108"/>
      <c r="CR19" s="23"/>
      <c r="CS19" s="23"/>
      <c r="CT19" s="23"/>
      <c r="CU19" s="23"/>
      <c r="CV19" s="53"/>
      <c r="CW19" s="23"/>
      <c r="CX19" s="23"/>
    </row>
    <row r="20" spans="1:102" x14ac:dyDescent="0.2">
      <c r="A20" s="480" t="s">
        <v>379</v>
      </c>
      <c r="B20" s="317">
        <v>16</v>
      </c>
      <c r="C20" s="373"/>
      <c r="D20" s="317"/>
      <c r="E20" s="371" t="s">
        <v>56</v>
      </c>
      <c r="F20"/>
      <c r="G20" s="371" t="s">
        <v>56</v>
      </c>
      <c r="H20" s="317"/>
      <c r="I20" s="371" t="s">
        <v>56</v>
      </c>
      <c r="J20" s="317"/>
      <c r="K20" s="371" t="s">
        <v>56</v>
      </c>
      <c r="L20" s="317"/>
      <c r="M20" s="373" t="s">
        <v>56</v>
      </c>
      <c r="N20" s="317"/>
      <c r="O20" s="371" t="s">
        <v>56</v>
      </c>
      <c r="P20" s="317"/>
      <c r="Q20" s="371" t="s">
        <v>56</v>
      </c>
      <c r="R20" s="438"/>
      <c r="S20" s="371" t="s">
        <v>56</v>
      </c>
      <c r="T20" s="317"/>
      <c r="U20" s="371" t="s">
        <v>56</v>
      </c>
      <c r="V20" s="317"/>
      <c r="W20" s="373" t="s">
        <v>56</v>
      </c>
      <c r="X20" s="371" t="s">
        <v>56</v>
      </c>
      <c r="Y20" s="363" t="s">
        <v>56</v>
      </c>
      <c r="Z20" s="363" t="s">
        <v>56</v>
      </c>
      <c r="AA20" s="567">
        <v>18</v>
      </c>
      <c r="AB20" s="338"/>
      <c r="AC20" s="569">
        <v>118</v>
      </c>
      <c r="AD20" s="567">
        <v>48</v>
      </c>
      <c r="AE20" s="568">
        <v>32</v>
      </c>
      <c r="AF20" s="567">
        <v>22</v>
      </c>
      <c r="AG20" s="567">
        <v>16</v>
      </c>
      <c r="AH20" s="227"/>
      <c r="AI20" s="111">
        <v>139</v>
      </c>
      <c r="AJ20" s="79">
        <v>65</v>
      </c>
      <c r="AK20" s="79">
        <v>33</v>
      </c>
      <c r="AL20" s="79">
        <v>24</v>
      </c>
      <c r="AM20" s="79">
        <v>17</v>
      </c>
      <c r="AN20" s="37"/>
      <c r="AO20" s="111">
        <v>71</v>
      </c>
      <c r="AP20" s="79">
        <v>37</v>
      </c>
      <c r="AQ20" s="79">
        <v>7</v>
      </c>
      <c r="AR20" s="79">
        <v>18</v>
      </c>
      <c r="AS20" s="79">
        <v>9</v>
      </c>
      <c r="AT20" s="37"/>
      <c r="AU20" s="111">
        <v>103</v>
      </c>
      <c r="AV20" s="123">
        <v>31</v>
      </c>
      <c r="AW20" s="123">
        <v>22</v>
      </c>
      <c r="AX20" s="79">
        <v>32</v>
      </c>
      <c r="AY20" s="79">
        <v>18</v>
      </c>
      <c r="AZ20" s="37"/>
      <c r="BA20" s="111">
        <v>127</v>
      </c>
      <c r="BB20" s="79">
        <v>74</v>
      </c>
      <c r="BC20" s="79">
        <v>29</v>
      </c>
      <c r="BD20" s="79">
        <v>21</v>
      </c>
      <c r="BE20" s="79">
        <v>11</v>
      </c>
      <c r="BF20" s="37"/>
      <c r="BG20" s="111">
        <v>104</v>
      </c>
      <c r="BH20" s="109">
        <v>53</v>
      </c>
      <c r="BI20" s="110">
        <v>31</v>
      </c>
      <c r="BJ20" s="110">
        <v>14</v>
      </c>
      <c r="BK20" s="110">
        <v>14</v>
      </c>
      <c r="BL20" s="37"/>
      <c r="BM20" s="111">
        <v>97</v>
      </c>
      <c r="BN20" s="109">
        <v>57</v>
      </c>
      <c r="BO20" s="110">
        <v>25</v>
      </c>
      <c r="BP20" s="110">
        <v>18</v>
      </c>
      <c r="BQ20" s="110">
        <v>14</v>
      </c>
      <c r="BR20" s="37"/>
      <c r="BS20" s="111">
        <v>71</v>
      </c>
      <c r="BT20" s="109">
        <v>29</v>
      </c>
      <c r="BU20" s="110">
        <v>19</v>
      </c>
      <c r="BV20" s="110">
        <v>19</v>
      </c>
      <c r="BW20" s="110">
        <v>13</v>
      </c>
      <c r="BX20" s="37"/>
      <c r="BY20" s="111">
        <v>72</v>
      </c>
      <c r="BZ20" s="112">
        <v>36</v>
      </c>
      <c r="CA20" s="112">
        <v>18</v>
      </c>
      <c r="CB20" s="112">
        <v>17</v>
      </c>
      <c r="CC20" s="79">
        <v>11</v>
      </c>
      <c r="CD20" s="37"/>
      <c r="CE20" s="111">
        <v>60</v>
      </c>
      <c r="CF20" s="109">
        <v>32</v>
      </c>
      <c r="CG20" s="109">
        <v>15</v>
      </c>
      <c r="CH20" s="109">
        <v>12</v>
      </c>
      <c r="CI20" s="109">
        <v>10</v>
      </c>
      <c r="CJ20" s="107"/>
      <c r="CK20" s="108">
        <v>56</v>
      </c>
      <c r="CL20" s="109">
        <v>25</v>
      </c>
      <c r="CM20" s="109">
        <v>12</v>
      </c>
      <c r="CN20" s="109">
        <v>12</v>
      </c>
      <c r="CO20" s="109">
        <v>13</v>
      </c>
      <c r="CP20" s="107"/>
      <c r="CQ20" s="108">
        <v>62</v>
      </c>
    </row>
    <row r="21" spans="1:102" x14ac:dyDescent="0.2">
      <c r="A21" s="314" t="s">
        <v>223</v>
      </c>
      <c r="B21" s="317">
        <v>35</v>
      </c>
      <c r="C21" s="224">
        <v>104</v>
      </c>
      <c r="D21" s="317"/>
      <c r="E21" s="79">
        <v>51</v>
      </c>
      <c r="F21"/>
      <c r="G21" s="79">
        <v>22</v>
      </c>
      <c r="H21" s="317"/>
      <c r="I21" s="79">
        <v>20</v>
      </c>
      <c r="J21" s="317"/>
      <c r="K21" s="79">
        <v>11</v>
      </c>
      <c r="L21" s="317"/>
      <c r="M21" s="224">
        <v>76</v>
      </c>
      <c r="N21" s="317"/>
      <c r="O21" s="79">
        <v>46</v>
      </c>
      <c r="P21" s="317"/>
      <c r="Q21" s="79">
        <v>15</v>
      </c>
      <c r="R21" s="338"/>
      <c r="S21" s="79">
        <v>9</v>
      </c>
      <c r="T21" s="317"/>
      <c r="U21" s="79">
        <v>6</v>
      </c>
      <c r="V21" s="317"/>
      <c r="W21" s="224">
        <v>68</v>
      </c>
      <c r="X21" s="79">
        <v>42</v>
      </c>
      <c r="Y21" s="79">
        <v>11</v>
      </c>
      <c r="Z21" s="79">
        <v>11</v>
      </c>
      <c r="AA21" s="79">
        <v>4</v>
      </c>
      <c r="AB21" s="338"/>
      <c r="AC21" s="224">
        <v>46</v>
      </c>
      <c r="AD21" s="79">
        <v>31</v>
      </c>
      <c r="AE21" s="206">
        <v>6</v>
      </c>
      <c r="AF21" s="79">
        <v>4</v>
      </c>
      <c r="AG21" s="79">
        <v>5</v>
      </c>
      <c r="AH21" s="227"/>
      <c r="AI21" s="111">
        <v>39</v>
      </c>
      <c r="AJ21" s="79">
        <v>24</v>
      </c>
      <c r="AK21" s="79">
        <v>4</v>
      </c>
      <c r="AL21" s="79">
        <v>7</v>
      </c>
      <c r="AM21" s="79">
        <v>4</v>
      </c>
      <c r="AN21" s="37"/>
      <c r="AO21" s="111"/>
      <c r="AP21" s="79"/>
      <c r="AQ21" s="79"/>
      <c r="AR21" s="79"/>
      <c r="AS21" s="79"/>
      <c r="AT21" s="37"/>
      <c r="AU21" s="111"/>
      <c r="AV21" s="123"/>
      <c r="AW21" s="123"/>
      <c r="AX21" s="79"/>
      <c r="AY21" s="79"/>
      <c r="AZ21" s="37"/>
      <c r="BA21" s="111"/>
      <c r="BB21" s="79"/>
      <c r="BC21" s="79"/>
      <c r="BD21" s="79"/>
      <c r="BE21" s="79"/>
      <c r="BF21" s="37"/>
      <c r="BG21" s="111"/>
      <c r="BH21" s="109"/>
      <c r="BI21" s="110"/>
      <c r="BJ21" s="110"/>
      <c r="BK21" s="110"/>
      <c r="BL21" s="37"/>
      <c r="BM21" s="111"/>
      <c r="BN21" s="109"/>
      <c r="BO21" s="110"/>
      <c r="BP21" s="110"/>
      <c r="BQ21" s="110"/>
      <c r="BR21" s="37"/>
      <c r="BS21" s="111"/>
      <c r="BT21" s="109"/>
      <c r="BU21" s="110"/>
      <c r="BV21" s="110"/>
      <c r="BW21" s="110"/>
      <c r="BX21" s="37"/>
      <c r="BY21" s="111"/>
      <c r="BZ21" s="112"/>
      <c r="CA21" s="112"/>
      <c r="CB21" s="112"/>
      <c r="CC21" s="79"/>
      <c r="CD21" s="37"/>
      <c r="CE21" s="111"/>
      <c r="CF21" s="109"/>
      <c r="CG21" s="109"/>
      <c r="CH21" s="109"/>
      <c r="CI21" s="109"/>
      <c r="CJ21" s="107"/>
      <c r="CK21" s="108"/>
      <c r="CL21" s="109"/>
      <c r="CM21" s="109"/>
      <c r="CN21" s="109"/>
      <c r="CO21" s="109"/>
      <c r="CP21" s="107"/>
      <c r="CQ21" s="108"/>
    </row>
    <row r="22" spans="1:102" x14ac:dyDescent="0.2">
      <c r="A22" s="480" t="s">
        <v>328</v>
      </c>
      <c r="B22" s="317">
        <v>16</v>
      </c>
      <c r="C22" s="373"/>
      <c r="D22" s="317"/>
      <c r="E22" s="371" t="s">
        <v>56</v>
      </c>
      <c r="F22"/>
      <c r="G22" s="371" t="s">
        <v>56</v>
      </c>
      <c r="H22" s="317"/>
      <c r="I22" s="371" t="s">
        <v>56</v>
      </c>
      <c r="J22" s="317"/>
      <c r="K22" s="371" t="s">
        <v>56</v>
      </c>
      <c r="L22" s="317"/>
      <c r="M22" s="373" t="s">
        <v>56</v>
      </c>
      <c r="N22" s="317"/>
      <c r="O22" s="371" t="s">
        <v>56</v>
      </c>
      <c r="P22" s="317"/>
      <c r="Q22" s="371" t="s">
        <v>56</v>
      </c>
      <c r="R22" s="438"/>
      <c r="S22" s="371" t="s">
        <v>56</v>
      </c>
      <c r="T22" s="317"/>
      <c r="U22" s="79">
        <v>21</v>
      </c>
      <c r="V22" s="317"/>
      <c r="W22" s="224">
        <v>149</v>
      </c>
      <c r="X22" s="79">
        <v>65</v>
      </c>
      <c r="Y22" s="79">
        <v>39</v>
      </c>
      <c r="Z22" s="79">
        <v>28</v>
      </c>
      <c r="AA22" s="79">
        <v>17</v>
      </c>
      <c r="AB22" s="338"/>
      <c r="AC22" s="224">
        <v>138</v>
      </c>
      <c r="AD22" s="79">
        <v>66</v>
      </c>
      <c r="AE22" s="206">
        <v>32</v>
      </c>
      <c r="AF22" s="79">
        <v>24</v>
      </c>
      <c r="AG22" s="79">
        <v>16</v>
      </c>
      <c r="AH22" s="227"/>
      <c r="AI22" s="111">
        <v>145</v>
      </c>
      <c r="AJ22" s="79">
        <v>64</v>
      </c>
      <c r="AK22" s="79">
        <v>38</v>
      </c>
      <c r="AL22" s="79">
        <v>23</v>
      </c>
      <c r="AM22" s="79">
        <v>20</v>
      </c>
      <c r="AN22" s="37"/>
      <c r="AO22" s="111"/>
      <c r="AP22" s="79"/>
      <c r="AQ22" s="79"/>
      <c r="AR22" s="79"/>
      <c r="AS22" s="79"/>
      <c r="AT22" s="37"/>
      <c r="AU22" s="111"/>
      <c r="AV22" s="123"/>
      <c r="AW22" s="123"/>
      <c r="AX22" s="79"/>
      <c r="AY22" s="79"/>
      <c r="AZ22" s="37"/>
      <c r="BA22" s="111"/>
      <c r="BB22" s="79"/>
      <c r="BC22" s="79"/>
      <c r="BD22" s="79"/>
      <c r="BE22" s="79"/>
      <c r="BF22" s="37"/>
      <c r="BG22" s="111"/>
      <c r="BH22" s="109"/>
      <c r="BI22" s="110"/>
      <c r="BJ22" s="110"/>
      <c r="BK22" s="110"/>
      <c r="BL22" s="37"/>
      <c r="BM22" s="111"/>
      <c r="BN22" s="109"/>
      <c r="BO22" s="110"/>
      <c r="BP22" s="110"/>
      <c r="BQ22" s="110"/>
      <c r="BR22" s="37"/>
      <c r="BS22" s="111"/>
      <c r="BT22" s="109"/>
      <c r="BU22" s="110"/>
      <c r="BV22" s="110"/>
      <c r="BW22" s="110"/>
      <c r="BX22" s="37"/>
      <c r="BY22" s="111"/>
      <c r="BZ22" s="112"/>
      <c r="CA22" s="112"/>
      <c r="CB22" s="112"/>
      <c r="CC22" s="79"/>
      <c r="CD22" s="37"/>
      <c r="CE22" s="111"/>
      <c r="CF22" s="109"/>
      <c r="CG22" s="109"/>
      <c r="CH22" s="109"/>
      <c r="CI22" s="109"/>
      <c r="CJ22" s="107"/>
      <c r="CK22" s="108"/>
      <c r="CL22" s="109"/>
      <c r="CM22" s="109"/>
      <c r="CN22" s="109"/>
      <c r="CO22" s="109"/>
      <c r="CP22" s="107"/>
      <c r="CQ22" s="108"/>
    </row>
    <row r="23" spans="1:102" x14ac:dyDescent="0.2">
      <c r="A23" s="314" t="s">
        <v>54</v>
      </c>
      <c r="B23" s="317">
        <v>28</v>
      </c>
      <c r="C23" s="224">
        <v>62</v>
      </c>
      <c r="D23" s="317"/>
      <c r="E23" s="79">
        <v>27</v>
      </c>
      <c r="F23"/>
      <c r="G23" s="79">
        <v>14</v>
      </c>
      <c r="H23" s="317"/>
      <c r="I23" s="79">
        <v>12</v>
      </c>
      <c r="J23" s="317"/>
      <c r="K23" s="79">
        <v>9</v>
      </c>
      <c r="L23" s="317"/>
      <c r="M23" s="224">
        <v>49</v>
      </c>
      <c r="N23" s="317"/>
      <c r="O23" s="79">
        <v>34</v>
      </c>
      <c r="P23" s="317"/>
      <c r="Q23" s="79">
        <v>11</v>
      </c>
      <c r="R23" s="338"/>
      <c r="S23" s="79">
        <v>0</v>
      </c>
      <c r="T23" s="317"/>
      <c r="U23" s="79">
        <v>4</v>
      </c>
      <c r="V23" s="317"/>
      <c r="W23" s="224">
        <v>27</v>
      </c>
      <c r="X23" s="79">
        <v>17</v>
      </c>
      <c r="Y23" s="79">
        <v>5</v>
      </c>
      <c r="Z23" s="79">
        <v>2</v>
      </c>
      <c r="AA23" s="79">
        <v>2</v>
      </c>
      <c r="AB23" s="338"/>
      <c r="AC23" s="224">
        <v>14</v>
      </c>
      <c r="AD23" s="79">
        <v>4</v>
      </c>
      <c r="AE23" s="206">
        <v>6</v>
      </c>
      <c r="AF23" s="79">
        <v>1</v>
      </c>
      <c r="AG23" s="79">
        <v>3</v>
      </c>
      <c r="AH23" s="227"/>
      <c r="AI23" s="111">
        <v>24</v>
      </c>
      <c r="AJ23" s="79">
        <v>15</v>
      </c>
      <c r="AK23" s="79">
        <v>3</v>
      </c>
      <c r="AL23" s="79">
        <v>1</v>
      </c>
      <c r="AM23" s="79">
        <v>5</v>
      </c>
      <c r="AN23" s="37"/>
      <c r="AO23" s="111">
        <v>25</v>
      </c>
      <c r="AP23" s="79">
        <v>12</v>
      </c>
      <c r="AQ23" s="79">
        <v>6</v>
      </c>
      <c r="AR23" s="79">
        <v>4</v>
      </c>
      <c r="AS23" s="79">
        <v>3</v>
      </c>
      <c r="AT23" s="37"/>
      <c r="AU23" s="111">
        <v>32</v>
      </c>
      <c r="AV23" s="123">
        <v>10</v>
      </c>
      <c r="AW23" s="123">
        <v>8</v>
      </c>
      <c r="AX23" s="79">
        <v>17</v>
      </c>
      <c r="AY23" s="79">
        <v>-3</v>
      </c>
      <c r="AZ23" s="37"/>
      <c r="BA23" s="111">
        <v>35</v>
      </c>
      <c r="BB23" s="79">
        <v>10</v>
      </c>
      <c r="BC23" s="79">
        <v>8</v>
      </c>
      <c r="BD23" s="79">
        <v>14</v>
      </c>
      <c r="BE23" s="79">
        <v>3</v>
      </c>
      <c r="BF23" s="37"/>
      <c r="BG23" s="111">
        <v>23</v>
      </c>
      <c r="BH23" s="109">
        <v>16</v>
      </c>
      <c r="BI23" s="110">
        <v>3</v>
      </c>
      <c r="BJ23" s="110">
        <v>3</v>
      </c>
      <c r="BK23" s="110">
        <v>1</v>
      </c>
      <c r="BL23" s="37"/>
      <c r="BM23" s="111">
        <v>16</v>
      </c>
      <c r="BN23" s="109">
        <v>8</v>
      </c>
      <c r="BO23" s="110">
        <v>4</v>
      </c>
      <c r="BP23" s="110">
        <v>3</v>
      </c>
      <c r="BQ23" s="110">
        <v>1</v>
      </c>
      <c r="BR23" s="37"/>
      <c r="BS23" s="111">
        <v>9</v>
      </c>
      <c r="BT23" s="109">
        <v>3</v>
      </c>
      <c r="BU23" s="110">
        <v>2</v>
      </c>
      <c r="BV23" s="110">
        <v>2</v>
      </c>
      <c r="BW23" s="110">
        <v>2</v>
      </c>
      <c r="BX23" s="37"/>
      <c r="BY23" s="111">
        <v>20</v>
      </c>
      <c r="BZ23" s="112">
        <v>12.9</v>
      </c>
      <c r="CA23" s="112">
        <v>2</v>
      </c>
      <c r="CB23" s="112">
        <v>2</v>
      </c>
      <c r="CC23" s="79">
        <v>3</v>
      </c>
      <c r="CD23" s="37"/>
      <c r="CE23" s="111">
        <v>7</v>
      </c>
      <c r="CF23" s="109">
        <v>-1</v>
      </c>
      <c r="CG23" s="109">
        <v>2</v>
      </c>
      <c r="CH23" s="109">
        <v>3</v>
      </c>
      <c r="CI23" s="109">
        <v>3</v>
      </c>
      <c r="CJ23" s="107"/>
      <c r="CK23" s="108">
        <v>15</v>
      </c>
      <c r="CL23" s="109">
        <v>8</v>
      </c>
      <c r="CM23" s="109">
        <v>6</v>
      </c>
      <c r="CN23" s="109">
        <v>0</v>
      </c>
      <c r="CO23" s="109">
        <v>1</v>
      </c>
      <c r="CP23" s="107"/>
      <c r="CQ23" s="108">
        <v>11</v>
      </c>
    </row>
    <row r="24" spans="1:102" x14ac:dyDescent="0.2">
      <c r="A24" s="316" t="s">
        <v>53</v>
      </c>
      <c r="B24" s="317">
        <v>3</v>
      </c>
      <c r="C24" s="496"/>
      <c r="D24" s="317"/>
      <c r="E24" s="367"/>
      <c r="F24"/>
      <c r="G24" s="367" t="s">
        <v>56</v>
      </c>
      <c r="H24" s="317"/>
      <c r="I24" s="367" t="s">
        <v>56</v>
      </c>
      <c r="J24" s="317"/>
      <c r="K24" s="367" t="s">
        <v>56</v>
      </c>
      <c r="L24" s="482"/>
      <c r="M24" s="496" t="s">
        <v>56</v>
      </c>
      <c r="N24" s="482"/>
      <c r="O24" s="367" t="s">
        <v>56</v>
      </c>
      <c r="P24" s="317"/>
      <c r="Q24" s="367" t="s">
        <v>56</v>
      </c>
      <c r="R24" s="437"/>
      <c r="S24" s="367" t="s">
        <v>56</v>
      </c>
      <c r="T24" s="317"/>
      <c r="U24" s="229" t="s">
        <v>56</v>
      </c>
      <c r="V24" s="317"/>
      <c r="W24" s="372" t="s">
        <v>56</v>
      </c>
      <c r="X24" s="367" t="s">
        <v>56</v>
      </c>
      <c r="Y24" s="367" t="s">
        <v>56</v>
      </c>
      <c r="Z24" s="229" t="s">
        <v>56</v>
      </c>
      <c r="AA24" s="229" t="s">
        <v>56</v>
      </c>
      <c r="AB24" s="334"/>
      <c r="AC24" s="228">
        <v>49</v>
      </c>
      <c r="AD24" s="229" t="s">
        <v>56</v>
      </c>
      <c r="AE24" s="230" t="s">
        <v>56</v>
      </c>
      <c r="AF24" s="231">
        <v>28</v>
      </c>
      <c r="AG24" s="231">
        <v>21</v>
      </c>
      <c r="AH24" s="232"/>
      <c r="AI24" s="233">
        <v>184</v>
      </c>
      <c r="AJ24" s="231">
        <v>88</v>
      </c>
      <c r="AK24" s="231">
        <v>42</v>
      </c>
      <c r="AL24" s="231">
        <v>30</v>
      </c>
      <c r="AM24" s="231">
        <v>24</v>
      </c>
      <c r="AN24" s="155"/>
      <c r="AO24" s="233">
        <v>428</v>
      </c>
      <c r="AP24" s="231">
        <v>157</v>
      </c>
      <c r="AQ24" s="231">
        <v>83</v>
      </c>
      <c r="AR24" s="231">
        <v>112</v>
      </c>
      <c r="AS24" s="231">
        <v>76</v>
      </c>
      <c r="AT24" s="155"/>
      <c r="AU24" s="233">
        <v>385</v>
      </c>
      <c r="AV24" s="234">
        <v>156</v>
      </c>
      <c r="AW24" s="234">
        <v>86</v>
      </c>
      <c r="AX24" s="231">
        <v>85</v>
      </c>
      <c r="AY24" s="231">
        <v>58</v>
      </c>
      <c r="AZ24" s="155"/>
      <c r="BA24" s="233">
        <v>434</v>
      </c>
      <c r="BB24" s="231">
        <v>193</v>
      </c>
      <c r="BC24" s="231">
        <v>93</v>
      </c>
      <c r="BD24" s="231">
        <v>85</v>
      </c>
      <c r="BE24" s="231">
        <v>63</v>
      </c>
      <c r="BF24" s="155"/>
      <c r="BG24" s="233">
        <v>437</v>
      </c>
      <c r="BH24" s="229">
        <v>237</v>
      </c>
      <c r="BI24" s="235">
        <v>88</v>
      </c>
      <c r="BJ24" s="235">
        <v>72</v>
      </c>
      <c r="BK24" s="235">
        <v>40</v>
      </c>
      <c r="BL24" s="155"/>
      <c r="BM24" s="233">
        <v>302</v>
      </c>
      <c r="BN24" s="229">
        <v>196</v>
      </c>
      <c r="BO24" s="235">
        <v>54</v>
      </c>
      <c r="BP24" s="235">
        <v>33</v>
      </c>
      <c r="BQ24" s="235">
        <v>19</v>
      </c>
      <c r="BR24" s="155"/>
      <c r="BS24" s="233">
        <v>133</v>
      </c>
      <c r="BT24" s="229">
        <v>52</v>
      </c>
      <c r="BU24" s="235">
        <v>25</v>
      </c>
      <c r="BV24" s="235">
        <v>28</v>
      </c>
      <c r="BW24" s="235">
        <v>28</v>
      </c>
      <c r="BX24" s="155"/>
      <c r="BY24" s="233">
        <v>178</v>
      </c>
      <c r="BZ24" s="235">
        <v>94</v>
      </c>
      <c r="CA24" s="235">
        <v>37</v>
      </c>
      <c r="CB24" s="235">
        <v>32</v>
      </c>
      <c r="CC24" s="236">
        <v>15</v>
      </c>
      <c r="CD24" s="155"/>
      <c r="CE24" s="233">
        <v>139</v>
      </c>
      <c r="CF24" s="229">
        <v>61</v>
      </c>
      <c r="CG24" s="229">
        <v>24</v>
      </c>
      <c r="CH24" s="229">
        <v>33</v>
      </c>
      <c r="CI24" s="229">
        <v>21</v>
      </c>
      <c r="CJ24" s="237"/>
      <c r="CK24" s="238">
        <v>126</v>
      </c>
      <c r="CL24" s="229">
        <v>61</v>
      </c>
      <c r="CM24" s="229">
        <v>30</v>
      </c>
      <c r="CN24" s="229">
        <v>22</v>
      </c>
      <c r="CO24" s="229">
        <v>13</v>
      </c>
      <c r="CP24" s="237"/>
      <c r="CQ24" s="238">
        <v>102</v>
      </c>
    </row>
    <row r="25" spans="1:102" ht="15" thickBot="1" x14ac:dyDescent="0.25">
      <c r="A25" s="321" t="s">
        <v>61</v>
      </c>
      <c r="B25" s="318"/>
      <c r="C25" s="326">
        <v>508</v>
      </c>
      <c r="D25" s="318"/>
      <c r="E25" s="325">
        <v>213</v>
      </c>
      <c r="F25"/>
      <c r="G25" s="325">
        <v>121</v>
      </c>
      <c r="H25" s="318"/>
      <c r="I25" s="325">
        <v>112</v>
      </c>
      <c r="J25" s="318"/>
      <c r="K25" s="325">
        <v>72</v>
      </c>
      <c r="L25" s="318"/>
      <c r="M25" s="326">
        <v>497</v>
      </c>
      <c r="N25" s="318"/>
      <c r="O25" s="325">
        <v>235</v>
      </c>
      <c r="P25" s="318"/>
      <c r="Q25" s="325">
        <v>114</v>
      </c>
      <c r="R25" s="130"/>
      <c r="S25" s="325">
        <v>83</v>
      </c>
      <c r="T25" s="318"/>
      <c r="U25" s="325">
        <v>81</v>
      </c>
      <c r="V25" s="318"/>
      <c r="W25" s="326">
        <v>547</v>
      </c>
      <c r="X25" s="325">
        <v>260</v>
      </c>
      <c r="Y25" s="325">
        <v>125</v>
      </c>
      <c r="Z25" s="325">
        <v>105</v>
      </c>
      <c r="AA25" s="325">
        <v>57</v>
      </c>
      <c r="AB25" s="130"/>
      <c r="AC25" s="326">
        <v>439</v>
      </c>
      <c r="AD25" s="325">
        <v>211</v>
      </c>
      <c r="AE25" s="327">
        <v>106</v>
      </c>
      <c r="AF25" s="325">
        <v>73</v>
      </c>
      <c r="AG25" s="325">
        <v>49</v>
      </c>
      <c r="AH25" s="130"/>
      <c r="AI25" s="328">
        <v>434</v>
      </c>
      <c r="AJ25" s="325">
        <v>205</v>
      </c>
      <c r="AK25" s="325">
        <v>100</v>
      </c>
      <c r="AL25" s="325">
        <v>73</v>
      </c>
      <c r="AM25" s="325">
        <v>56</v>
      </c>
      <c r="AN25" s="37"/>
      <c r="AO25" s="328">
        <v>614</v>
      </c>
      <c r="AP25" s="325">
        <v>240</v>
      </c>
      <c r="AQ25" s="325">
        <v>112</v>
      </c>
      <c r="AR25" s="325">
        <v>154</v>
      </c>
      <c r="AS25" s="325">
        <v>108</v>
      </c>
      <c r="AT25" s="37"/>
      <c r="AU25" s="328">
        <v>624</v>
      </c>
      <c r="AV25" s="329">
        <v>226</v>
      </c>
      <c r="AW25" s="329">
        <v>146</v>
      </c>
      <c r="AX25" s="325">
        <v>159</v>
      </c>
      <c r="AY25" s="325">
        <f>SUM(AY16:AY24)</f>
        <v>93</v>
      </c>
      <c r="AZ25" s="37"/>
      <c r="BA25" s="328">
        <v>696</v>
      </c>
      <c r="BB25" s="325">
        <v>315</v>
      </c>
      <c r="BC25" s="325">
        <v>152</v>
      </c>
      <c r="BD25" s="325">
        <v>137</v>
      </c>
      <c r="BE25" s="325">
        <v>92</v>
      </c>
      <c r="BF25" s="37"/>
      <c r="BG25" s="328">
        <v>679</v>
      </c>
      <c r="BH25" s="330">
        <v>354</v>
      </c>
      <c r="BI25" s="325">
        <v>148</v>
      </c>
      <c r="BJ25" s="325">
        <v>109</v>
      </c>
      <c r="BK25" s="325">
        <v>68</v>
      </c>
      <c r="BL25" s="37"/>
      <c r="BM25" s="328">
        <v>501</v>
      </c>
      <c r="BN25" s="330">
        <v>295</v>
      </c>
      <c r="BO25" s="325">
        <v>107</v>
      </c>
      <c r="BP25" s="325">
        <v>60</v>
      </c>
      <c r="BQ25" s="325">
        <v>39</v>
      </c>
      <c r="BR25" s="37"/>
      <c r="BS25" s="328">
        <v>275</v>
      </c>
      <c r="BT25" s="330">
        <v>114</v>
      </c>
      <c r="BU25" s="325">
        <v>52</v>
      </c>
      <c r="BV25" s="325">
        <v>57</v>
      </c>
      <c r="BW25" s="325">
        <v>52</v>
      </c>
      <c r="BX25" s="37"/>
      <c r="BY25" s="328">
        <v>356</v>
      </c>
      <c r="BZ25" s="331">
        <v>187.4</v>
      </c>
      <c r="CA25" s="325">
        <v>69</v>
      </c>
      <c r="CB25" s="325">
        <v>66</v>
      </c>
      <c r="CC25" s="325">
        <v>34</v>
      </c>
      <c r="CD25" s="37"/>
      <c r="CE25" s="328">
        <v>284</v>
      </c>
      <c r="CF25" s="330">
        <v>114</v>
      </c>
      <c r="CG25" s="330">
        <v>59</v>
      </c>
      <c r="CH25" s="330">
        <v>64</v>
      </c>
      <c r="CI25" s="330">
        <v>47</v>
      </c>
      <c r="CJ25" s="107"/>
      <c r="CK25" s="332">
        <v>267</v>
      </c>
      <c r="CL25" s="330">
        <v>120</v>
      </c>
      <c r="CM25" s="330">
        <v>66</v>
      </c>
      <c r="CN25" s="330">
        <v>44</v>
      </c>
      <c r="CO25" s="330">
        <v>37</v>
      </c>
      <c r="CP25" s="107"/>
      <c r="CQ25" s="332">
        <v>251</v>
      </c>
    </row>
    <row r="26" spans="1:102" ht="15" thickTop="1" x14ac:dyDescent="0.2">
      <c r="B26" s="318"/>
      <c r="C26" s="318"/>
      <c r="D26" s="318"/>
      <c r="E26" s="318"/>
      <c r="F26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S26" s="318"/>
      <c r="T26" s="318"/>
      <c r="U26" s="318"/>
      <c r="V26" s="318"/>
      <c r="W26" s="318"/>
      <c r="X26" s="318"/>
      <c r="Y26" s="318"/>
      <c r="Z26" s="318"/>
    </row>
    <row r="27" spans="1:102" x14ac:dyDescent="0.2">
      <c r="A27" s="312" t="s">
        <v>401</v>
      </c>
      <c r="F27"/>
    </row>
    <row r="28" spans="1:102" x14ac:dyDescent="0.2">
      <c r="A28" s="481" t="s">
        <v>367</v>
      </c>
    </row>
  </sheetData>
  <mergeCells count="4">
    <mergeCell ref="A3:A4"/>
    <mergeCell ref="AN3:AN4"/>
    <mergeCell ref="AT3:AT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Normal="100" workbookViewId="0">
      <pane xSplit="1" ySplit="2" topLeftCell="B39" activePane="bottomRight" state="frozen"/>
      <selection activeCell="A60" sqref="A60"/>
      <selection pane="topRight" activeCell="A60" sqref="A60"/>
      <selection pane="bottomLeft" activeCell="A60" sqref="A60"/>
      <selection pane="bottomRight" activeCell="B43" sqref="B43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hidden="1" customWidth="1" outlineLevel="1"/>
    <col min="38" max="38" width="1.7109375" style="53" customWidth="1" collapsed="1"/>
    <col min="39" max="39" width="7.28515625" style="53" customWidth="1"/>
    <col min="40" max="42" width="7.28515625" style="44" hidden="1" customWidth="1" outlineLevel="1"/>
    <col min="43" max="43" width="1.7109375" style="53" customWidth="1" collapsed="1"/>
    <col min="44" max="44" width="7.28515625" style="53" customWidth="1"/>
    <col min="45" max="47" width="7.28515625" style="44" hidden="1" customWidth="1" outlineLevel="1"/>
    <col min="48" max="48" width="1.7109375" style="53" customWidth="1" collapsed="1"/>
    <col min="49" max="49" width="7.28515625" style="44" customWidth="1"/>
    <col min="50" max="52" width="7.28515625" style="44" hidden="1" customWidth="1" outlineLevel="1"/>
    <col min="53" max="53" width="1.7109375" style="53" customWidth="1" collapsed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9" t="s">
        <v>354</v>
      </c>
    </row>
    <row r="2" spans="1:72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58"/>
      <c r="AG2" s="659"/>
      <c r="AH2" s="659"/>
      <c r="AI2" s="659"/>
      <c r="AJ2" s="659"/>
      <c r="AK2" s="659"/>
      <c r="AL2" s="52"/>
      <c r="AM2" s="52"/>
      <c r="AN2" s="572"/>
      <c r="AO2" s="572"/>
      <c r="AP2" s="572"/>
      <c r="AQ2" s="52"/>
      <c r="AR2" s="52"/>
      <c r="AS2" s="572"/>
      <c r="AT2" s="572"/>
      <c r="AU2" s="572"/>
      <c r="AV2" s="52"/>
      <c r="AW2" s="572"/>
      <c r="AX2" s="572"/>
      <c r="AY2" s="572"/>
      <c r="AZ2" s="572"/>
      <c r="BA2" s="52"/>
      <c r="BB2" s="572"/>
      <c r="BC2" s="52"/>
      <c r="BD2" s="572"/>
      <c r="BE2" s="97"/>
      <c r="BF2" s="572"/>
      <c r="BG2" s="97"/>
      <c r="BH2" s="572"/>
      <c r="BI2" s="52"/>
      <c r="BJ2" s="572"/>
      <c r="BK2" s="52"/>
      <c r="BL2" s="572"/>
      <c r="BM2" s="52"/>
      <c r="BN2" s="572"/>
      <c r="BO2" s="52"/>
      <c r="BP2" s="3"/>
      <c r="BR2" s="4"/>
      <c r="BS2" s="4"/>
      <c r="BT2" s="4"/>
    </row>
    <row r="3" spans="1:72" s="6" customFormat="1" ht="16.5" customHeight="1" x14ac:dyDescent="0.2">
      <c r="A3" s="648" t="s">
        <v>451</v>
      </c>
      <c r="B3" s="353" t="s">
        <v>447</v>
      </c>
      <c r="C3" s="197"/>
      <c r="D3" s="353">
        <v>2021</v>
      </c>
      <c r="E3" s="353" t="s">
        <v>429</v>
      </c>
      <c r="F3" s="353" t="s">
        <v>426</v>
      </c>
      <c r="G3" s="353" t="s">
        <v>421</v>
      </c>
      <c r="H3" s="197"/>
      <c r="I3" s="353">
        <v>2020</v>
      </c>
      <c r="J3" s="353" t="s">
        <v>413</v>
      </c>
      <c r="K3" s="353" t="s">
        <v>411</v>
      </c>
      <c r="L3" s="353" t="s">
        <v>383</v>
      </c>
      <c r="N3" s="353">
        <v>2019</v>
      </c>
      <c r="O3" s="353" t="s">
        <v>336</v>
      </c>
      <c r="P3" s="353" t="s">
        <v>329</v>
      </c>
      <c r="Q3" s="353" t="s">
        <v>325</v>
      </c>
      <c r="R3" s="582"/>
      <c r="S3" s="528"/>
    </row>
    <row r="4" spans="1:72" s="6" customFormat="1" ht="16.5" customHeight="1" x14ac:dyDescent="0.2">
      <c r="A4" s="655" t="s">
        <v>53</v>
      </c>
      <c r="C4" s="197"/>
      <c r="H4" s="197"/>
      <c r="R4" s="582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2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3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3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3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176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48" t="s">
        <v>372</v>
      </c>
      <c r="B15" s="353" t="s">
        <v>447</v>
      </c>
      <c r="C15" s="348"/>
      <c r="D15" s="353">
        <v>2021</v>
      </c>
      <c r="E15" s="353" t="str">
        <f>$E$3</f>
        <v>9M 21</v>
      </c>
      <c r="F15" s="353" t="s">
        <v>426</v>
      </c>
      <c r="G15" s="353" t="s">
        <v>421</v>
      </c>
      <c r="H15" s="348"/>
      <c r="I15" s="353">
        <v>2020</v>
      </c>
      <c r="J15" s="353" t="s">
        <v>413</v>
      </c>
      <c r="K15" s="353" t="s">
        <v>411</v>
      </c>
      <c r="L15" s="353" t="s">
        <v>383</v>
      </c>
      <c r="N15" s="353">
        <v>2019</v>
      </c>
      <c r="O15" s="353" t="s">
        <v>336</v>
      </c>
      <c r="P15" s="353" t="s">
        <v>329</v>
      </c>
      <c r="Q15" s="353" t="s">
        <v>325</v>
      </c>
      <c r="R15" s="348"/>
      <c r="S15" s="353">
        <v>2018</v>
      </c>
      <c r="T15" s="353" t="s">
        <v>303</v>
      </c>
      <c r="U15" s="353" t="s">
        <v>244</v>
      </c>
      <c r="V15" s="353" t="s">
        <v>240</v>
      </c>
      <c r="W15" s="348"/>
      <c r="X15" s="353">
        <v>2017</v>
      </c>
      <c r="Y15" s="353" t="s">
        <v>225</v>
      </c>
      <c r="Z15" s="353" t="s">
        <v>219</v>
      </c>
      <c r="AA15" s="353" t="s">
        <v>216</v>
      </c>
      <c r="AB15" s="156"/>
      <c r="AC15" s="353">
        <v>2016</v>
      </c>
      <c r="AD15" s="353" t="s">
        <v>204</v>
      </c>
      <c r="AE15" s="353" t="s">
        <v>190</v>
      </c>
      <c r="AF15" s="353" t="s">
        <v>173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55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176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48" t="s">
        <v>452</v>
      </c>
      <c r="B27" s="353" t="s">
        <v>447</v>
      </c>
      <c r="C27" s="348"/>
      <c r="D27" s="353">
        <v>2021</v>
      </c>
      <c r="E27" s="353" t="str">
        <f>$E$3</f>
        <v>9M 21</v>
      </c>
      <c r="F27" s="353" t="s">
        <v>426</v>
      </c>
      <c r="G27" s="353" t="s">
        <v>421</v>
      </c>
      <c r="H27" s="348"/>
      <c r="I27" s="353">
        <v>2020</v>
      </c>
      <c r="J27" s="353" t="s">
        <v>413</v>
      </c>
      <c r="K27" s="353" t="s">
        <v>411</v>
      </c>
      <c r="L27" s="353" t="s">
        <v>383</v>
      </c>
      <c r="N27" s="353">
        <v>2019</v>
      </c>
      <c r="O27" s="353" t="s">
        <v>336</v>
      </c>
      <c r="P27" s="353" t="s">
        <v>329</v>
      </c>
      <c r="Q27" s="353" t="s">
        <v>325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55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176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48" t="s">
        <v>220</v>
      </c>
      <c r="B39" s="353" t="s">
        <v>447</v>
      </c>
      <c r="C39" s="348"/>
      <c r="D39" s="353">
        <v>2021</v>
      </c>
      <c r="E39" s="353" t="str">
        <f>$E$3</f>
        <v>9M 21</v>
      </c>
      <c r="F39" s="353" t="s">
        <v>426</v>
      </c>
      <c r="G39" s="353" t="s">
        <v>421</v>
      </c>
      <c r="H39" s="348"/>
      <c r="I39" s="353">
        <v>2020</v>
      </c>
      <c r="J39" s="353" t="s">
        <v>413</v>
      </c>
      <c r="K39" s="353" t="s">
        <v>411</v>
      </c>
      <c r="L39" s="353" t="s">
        <v>383</v>
      </c>
      <c r="N39" s="353">
        <v>2019</v>
      </c>
      <c r="O39" s="353" t="s">
        <v>336</v>
      </c>
      <c r="P39" s="353" t="s">
        <v>329</v>
      </c>
      <c r="Q39" s="353" t="s">
        <v>325</v>
      </c>
      <c r="R39" s="348"/>
      <c r="S39" s="353">
        <v>2018</v>
      </c>
      <c r="T39" s="353" t="s">
        <v>303</v>
      </c>
      <c r="U39" s="353" t="s">
        <v>244</v>
      </c>
      <c r="V39" s="353" t="s">
        <v>240</v>
      </c>
      <c r="W39" s="348"/>
      <c r="X39" s="353">
        <v>2017</v>
      </c>
      <c r="Y39" s="353" t="s">
        <v>225</v>
      </c>
      <c r="Z39" s="353" t="s">
        <v>219</v>
      </c>
      <c r="AA39" s="353" t="s">
        <v>216</v>
      </c>
      <c r="AB39" s="156"/>
      <c r="AC39" s="353">
        <v>2016</v>
      </c>
      <c r="AD39" s="353" t="s">
        <v>204</v>
      </c>
      <c r="AE39" s="353" t="s">
        <v>190</v>
      </c>
      <c r="AF39" s="353" t="s">
        <v>173</v>
      </c>
      <c r="AG39" s="68"/>
      <c r="AH39" s="353">
        <v>2015</v>
      </c>
      <c r="AI39" s="353" t="s">
        <v>171</v>
      </c>
      <c r="AJ39" s="353" t="s">
        <v>166</v>
      </c>
      <c r="AK39" s="353" t="s">
        <v>164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55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176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81"/>
      <c r="C49" s="348"/>
      <c r="D49" s="44"/>
      <c r="E49" s="581"/>
      <c r="F49" s="581"/>
      <c r="G49" s="581"/>
      <c r="H49" s="348"/>
      <c r="I49" s="44"/>
      <c r="J49" s="581"/>
      <c r="K49" s="581"/>
      <c r="L49" s="581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2"/>
      <c r="AH50" s="44"/>
      <c r="AL50" s="572"/>
      <c r="AM50" s="44"/>
      <c r="AQ50" s="572"/>
      <c r="AR50" s="44"/>
      <c r="AV50" s="572"/>
      <c r="BA50" s="572"/>
      <c r="BC50" s="572"/>
      <c r="BE50" s="572"/>
      <c r="BG50" s="572"/>
      <c r="BI50" s="572"/>
      <c r="BK50" s="572"/>
      <c r="BM50" s="572"/>
      <c r="BP50" s="104"/>
    </row>
    <row r="51" spans="1:80" ht="16.5" customHeight="1" x14ac:dyDescent="0.2">
      <c r="A51" s="648" t="s">
        <v>453</v>
      </c>
      <c r="B51" s="353" t="s">
        <v>447</v>
      </c>
      <c r="C51" s="348"/>
      <c r="D51" s="353">
        <v>2021</v>
      </c>
      <c r="E51" s="353" t="str">
        <f>$E$3</f>
        <v>9M 21</v>
      </c>
      <c r="F51" s="353" t="s">
        <v>426</v>
      </c>
      <c r="G51" s="353" t="s">
        <v>421</v>
      </c>
      <c r="H51" s="348"/>
      <c r="I51" s="353">
        <v>2020</v>
      </c>
      <c r="J51" s="353" t="s">
        <v>413</v>
      </c>
      <c r="K51" s="353" t="s">
        <v>411</v>
      </c>
      <c r="L51" s="353" t="s">
        <v>383</v>
      </c>
      <c r="N51" s="353">
        <v>2019</v>
      </c>
      <c r="O51" s="353" t="s">
        <v>336</v>
      </c>
      <c r="P51" s="353" t="s">
        <v>329</v>
      </c>
      <c r="Q51" s="353" t="s">
        <v>325</v>
      </c>
      <c r="R51" s="348"/>
      <c r="S51" s="353">
        <v>2018</v>
      </c>
      <c r="T51" s="353" t="s">
        <v>303</v>
      </c>
      <c r="U51" s="353" t="s">
        <v>244</v>
      </c>
      <c r="V51" s="353" t="s">
        <v>240</v>
      </c>
      <c r="W51" s="348"/>
      <c r="X51" s="353">
        <v>2017</v>
      </c>
      <c r="Y51" s="353" t="s">
        <v>225</v>
      </c>
      <c r="Z51" s="353" t="s">
        <v>219</v>
      </c>
      <c r="AA51" s="353" t="s">
        <v>216</v>
      </c>
      <c r="AB51" s="156"/>
      <c r="AC51" s="353">
        <v>2016</v>
      </c>
      <c r="AD51" s="353" t="s">
        <v>204</v>
      </c>
      <c r="AE51" s="353" t="s">
        <v>190</v>
      </c>
      <c r="AF51" s="353" t="s">
        <v>173</v>
      </c>
      <c r="AG51" s="68"/>
      <c r="AH51" s="353">
        <v>2015</v>
      </c>
      <c r="AI51" s="353" t="s">
        <v>161</v>
      </c>
      <c r="AJ51" s="353" t="s">
        <v>166</v>
      </c>
      <c r="AK51" s="353" t="s">
        <v>164</v>
      </c>
      <c r="AL51" s="68"/>
      <c r="AM51" s="353">
        <v>2014</v>
      </c>
      <c r="AN51" s="353" t="s">
        <v>161</v>
      </c>
      <c r="AO51" s="353" t="s">
        <v>157</v>
      </c>
      <c r="AP51" s="353" t="s">
        <v>154</v>
      </c>
      <c r="AQ51" s="68"/>
      <c r="AR51" s="353">
        <v>2013</v>
      </c>
      <c r="AS51" s="353" t="s">
        <v>222</v>
      </c>
      <c r="AT51" s="353" t="s">
        <v>146</v>
      </c>
      <c r="AU51" s="353" t="s">
        <v>145</v>
      </c>
      <c r="AV51" s="68"/>
      <c r="AW51" s="353">
        <v>2012</v>
      </c>
      <c r="AX51" s="353" t="s">
        <v>141</v>
      </c>
      <c r="AY51" s="353" t="s">
        <v>138</v>
      </c>
      <c r="AZ51" s="353" t="s">
        <v>135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48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3" customFormat="1" ht="16.5" customHeight="1" x14ac:dyDescent="0.2">
      <c r="A58" s="298" t="s">
        <v>176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455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454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A60" sqref="A60"/>
      <selection pane="topRight" activeCell="A60" sqref="A60"/>
      <selection pane="bottomLeft" activeCell="A60" sqref="A60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354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58"/>
      <c r="U2" s="659"/>
      <c r="V2" s="659"/>
      <c r="W2" s="659"/>
      <c r="X2" s="659"/>
      <c r="Y2" s="659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48" t="s">
        <v>62</v>
      </c>
      <c r="B3" s="353">
        <v>2019</v>
      </c>
      <c r="C3" s="353" t="s">
        <v>336</v>
      </c>
      <c r="D3" s="353" t="s">
        <v>329</v>
      </c>
      <c r="E3" s="353" t="s">
        <v>325</v>
      </c>
      <c r="F3" s="197"/>
      <c r="G3" s="353">
        <v>2018</v>
      </c>
      <c r="H3" s="353" t="s">
        <v>303</v>
      </c>
      <c r="I3" s="353" t="s">
        <v>244</v>
      </c>
      <c r="J3" s="353" t="s">
        <v>240</v>
      </c>
      <c r="K3" s="197"/>
      <c r="L3" s="353">
        <v>2017</v>
      </c>
      <c r="M3" s="353" t="s">
        <v>225</v>
      </c>
      <c r="N3" s="353" t="s">
        <v>219</v>
      </c>
      <c r="O3" s="353" t="s">
        <v>216</v>
      </c>
      <c r="P3" s="156"/>
      <c r="Q3" s="353">
        <v>2016</v>
      </c>
      <c r="R3" s="353" t="s">
        <v>204</v>
      </c>
      <c r="S3" s="353" t="s">
        <v>190</v>
      </c>
      <c r="T3" s="353" t="s">
        <v>173</v>
      </c>
      <c r="U3" s="68"/>
      <c r="V3" s="353">
        <v>2015</v>
      </c>
      <c r="W3" s="353" t="s">
        <v>171</v>
      </c>
      <c r="X3" s="353" t="s">
        <v>166</v>
      </c>
      <c r="Y3" s="353" t="s">
        <v>164</v>
      </c>
      <c r="Z3" s="68"/>
      <c r="AA3" s="353">
        <v>2014</v>
      </c>
      <c r="AB3" s="353" t="s">
        <v>161</v>
      </c>
      <c r="AC3" s="353" t="s">
        <v>157</v>
      </c>
      <c r="AD3" s="353" t="s">
        <v>154</v>
      </c>
      <c r="AE3" s="68"/>
      <c r="AF3" s="353">
        <v>2013</v>
      </c>
      <c r="AG3" s="353" t="s">
        <v>222</v>
      </c>
      <c r="AH3" s="353" t="s">
        <v>146</v>
      </c>
      <c r="AI3" s="353" t="s">
        <v>145</v>
      </c>
      <c r="AJ3" s="68"/>
      <c r="AK3" s="353">
        <v>2012</v>
      </c>
      <c r="AL3" s="353" t="s">
        <v>141</v>
      </c>
      <c r="AM3" s="353" t="s">
        <v>138</v>
      </c>
      <c r="AN3" s="353" t="s">
        <v>135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55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176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48" t="s">
        <v>372</v>
      </c>
      <c r="B15" s="353">
        <v>2019</v>
      </c>
      <c r="C15" s="353" t="s">
        <v>336</v>
      </c>
      <c r="D15" s="353" t="s">
        <v>325</v>
      </c>
      <c r="E15" s="353" t="s">
        <v>325</v>
      </c>
      <c r="F15" s="348"/>
      <c r="G15" s="353">
        <v>2018</v>
      </c>
      <c r="H15" s="353" t="s">
        <v>303</v>
      </c>
      <c r="I15" s="353" t="s">
        <v>244</v>
      </c>
      <c r="J15" s="353" t="s">
        <v>240</v>
      </c>
      <c r="K15" s="348"/>
      <c r="L15" s="353">
        <v>2017</v>
      </c>
      <c r="M15" s="353" t="s">
        <v>225</v>
      </c>
      <c r="N15" s="353" t="s">
        <v>219</v>
      </c>
      <c r="O15" s="353" t="s">
        <v>216</v>
      </c>
      <c r="P15" s="156"/>
      <c r="Q15" s="353">
        <v>2016</v>
      </c>
      <c r="R15" s="353" t="s">
        <v>204</v>
      </c>
      <c r="S15" s="353" t="s">
        <v>190</v>
      </c>
      <c r="T15" s="353" t="s">
        <v>173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55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176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60" t="s">
        <v>373</v>
      </c>
      <c r="B27" s="353">
        <v>2019</v>
      </c>
      <c r="C27" s="353" t="s">
        <v>336</v>
      </c>
      <c r="D27" s="353" t="s">
        <v>325</v>
      </c>
      <c r="E27" s="353" t="s">
        <v>325</v>
      </c>
      <c r="F27" s="348"/>
      <c r="G27" s="353">
        <v>2018</v>
      </c>
      <c r="H27" s="353" t="s">
        <v>303</v>
      </c>
      <c r="I27" s="353" t="s">
        <v>244</v>
      </c>
      <c r="J27" s="353" t="s">
        <v>240</v>
      </c>
      <c r="K27" s="348"/>
      <c r="L27" s="353">
        <v>2017</v>
      </c>
      <c r="M27" s="353" t="s">
        <v>225</v>
      </c>
      <c r="N27" s="353" t="s">
        <v>219</v>
      </c>
      <c r="O27" s="353" t="s">
        <v>216</v>
      </c>
      <c r="P27" s="156"/>
      <c r="Q27" s="353">
        <v>2016</v>
      </c>
      <c r="R27" s="353" t="s">
        <v>204</v>
      </c>
      <c r="S27" s="353" t="s">
        <v>190</v>
      </c>
      <c r="T27" s="353" t="s">
        <v>173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61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176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48" t="s">
        <v>221</v>
      </c>
      <c r="B39" s="353">
        <v>2019</v>
      </c>
      <c r="C39" s="353" t="s">
        <v>365</v>
      </c>
      <c r="D39" s="353"/>
      <c r="E39" s="353"/>
      <c r="F39" s="348"/>
      <c r="G39" s="353">
        <v>2018</v>
      </c>
      <c r="H39" s="353" t="s">
        <v>309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55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176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48" t="s">
        <v>220</v>
      </c>
      <c r="B51" s="353">
        <v>2019</v>
      </c>
      <c r="C51" s="353" t="s">
        <v>336</v>
      </c>
      <c r="D51" s="353" t="s">
        <v>325</v>
      </c>
      <c r="E51" s="353" t="s">
        <v>325</v>
      </c>
      <c r="F51" s="348"/>
      <c r="G51" s="353">
        <v>2018</v>
      </c>
      <c r="H51" s="353" t="s">
        <v>303</v>
      </c>
      <c r="I51" s="353" t="s">
        <v>244</v>
      </c>
      <c r="J51" s="353" t="s">
        <v>240</v>
      </c>
      <c r="K51" s="348"/>
      <c r="L51" s="353">
        <v>2017</v>
      </c>
      <c r="M51" s="353" t="s">
        <v>225</v>
      </c>
      <c r="N51" s="353" t="s">
        <v>219</v>
      </c>
      <c r="O51" s="353" t="s">
        <v>216</v>
      </c>
      <c r="P51" s="156"/>
      <c r="Q51" s="353">
        <v>2016</v>
      </c>
      <c r="R51" s="353" t="s">
        <v>204</v>
      </c>
      <c r="S51" s="353" t="s">
        <v>190</v>
      </c>
      <c r="T51" s="353" t="s">
        <v>173</v>
      </c>
      <c r="U51" s="68"/>
      <c r="V51" s="353">
        <v>2015</v>
      </c>
      <c r="W51" s="353" t="s">
        <v>171</v>
      </c>
      <c r="X51" s="353" t="s">
        <v>166</v>
      </c>
      <c r="Y51" s="353" t="s">
        <v>164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55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176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48" t="s">
        <v>63</v>
      </c>
      <c r="B63" s="353">
        <v>2019</v>
      </c>
      <c r="C63" s="353" t="s">
        <v>336</v>
      </c>
      <c r="D63" s="353" t="s">
        <v>325</v>
      </c>
      <c r="E63" s="353" t="s">
        <v>325</v>
      </c>
      <c r="F63" s="348"/>
      <c r="G63" s="353">
        <v>2018</v>
      </c>
      <c r="H63" s="353" t="s">
        <v>303</v>
      </c>
      <c r="I63" s="353" t="s">
        <v>244</v>
      </c>
      <c r="J63" s="353" t="s">
        <v>240</v>
      </c>
      <c r="K63" s="348"/>
      <c r="L63" s="353">
        <v>2017</v>
      </c>
      <c r="M63" s="353" t="s">
        <v>225</v>
      </c>
      <c r="N63" s="353" t="s">
        <v>219</v>
      </c>
      <c r="O63" s="353" t="s">
        <v>216</v>
      </c>
      <c r="P63" s="156"/>
      <c r="Q63" s="353">
        <v>2016</v>
      </c>
      <c r="R63" s="353" t="s">
        <v>204</v>
      </c>
      <c r="S63" s="353" t="s">
        <v>190</v>
      </c>
      <c r="T63" s="353" t="s">
        <v>173</v>
      </c>
      <c r="U63" s="68"/>
      <c r="V63" s="353">
        <v>2015</v>
      </c>
      <c r="W63" s="353" t="s">
        <v>161</v>
      </c>
      <c r="X63" s="353" t="s">
        <v>166</v>
      </c>
      <c r="Y63" s="353" t="s">
        <v>164</v>
      </c>
      <c r="Z63" s="68"/>
      <c r="AA63" s="353">
        <v>2014</v>
      </c>
      <c r="AB63" s="353" t="s">
        <v>161</v>
      </c>
      <c r="AC63" s="353" t="s">
        <v>157</v>
      </c>
      <c r="AD63" s="353" t="s">
        <v>154</v>
      </c>
      <c r="AE63" s="68"/>
      <c r="AF63" s="353">
        <v>2013</v>
      </c>
      <c r="AG63" s="353" t="s">
        <v>222</v>
      </c>
      <c r="AH63" s="353" t="s">
        <v>146</v>
      </c>
      <c r="AI63" s="353" t="s">
        <v>145</v>
      </c>
      <c r="AJ63" s="68"/>
      <c r="AK63" s="353">
        <v>2012</v>
      </c>
      <c r="AL63" s="353" t="s">
        <v>141</v>
      </c>
      <c r="AM63" s="353" t="s">
        <v>138</v>
      </c>
      <c r="AN63" s="353" t="s">
        <v>135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48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176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58"/>
      <c r="D1" s="659"/>
      <c r="E1" s="659"/>
      <c r="F1" s="659"/>
      <c r="G1" s="659"/>
      <c r="H1" s="659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48" t="s">
        <v>174</v>
      </c>
      <c r="B2" s="73" t="s">
        <v>191</v>
      </c>
      <c r="C2" s="73" t="s">
        <v>173</v>
      </c>
      <c r="D2" s="68"/>
      <c r="E2" s="73" t="s">
        <v>172</v>
      </c>
      <c r="F2" s="73" t="s">
        <v>170</v>
      </c>
      <c r="G2" s="73" t="s">
        <v>167</v>
      </c>
      <c r="H2" s="73" t="s">
        <v>164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55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176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48" t="s">
        <v>175</v>
      </c>
      <c r="B14" s="73" t="s">
        <v>191</v>
      </c>
      <c r="C14" s="73" t="s">
        <v>173</v>
      </c>
      <c r="D14" s="68"/>
      <c r="E14" s="73" t="s">
        <v>172</v>
      </c>
      <c r="F14" s="73" t="s">
        <v>170</v>
      </c>
      <c r="G14" s="73" t="s">
        <v>167</v>
      </c>
      <c r="H14" s="73" t="s">
        <v>164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55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176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L2012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2" sqref="D2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customWidth="1"/>
    <col min="3" max="3" width="1.42578125" customWidth="1"/>
    <col min="4" max="4" width="9" customWidth="1"/>
    <col min="5" max="5" width="1.42578125" customWidth="1"/>
    <col min="6" max="6" width="9" customWidth="1"/>
    <col min="7" max="7" width="1.4257812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140625" customWidth="1"/>
    <col min="14" max="14" width="9" customWidth="1"/>
    <col min="15" max="15" width="1" customWidth="1"/>
    <col min="16" max="16" width="9" customWidth="1"/>
    <col min="17" max="17" width="1" customWidth="1"/>
    <col min="18" max="18" width="8.7109375" customWidth="1"/>
    <col min="19" max="19" width="1" customWidth="1"/>
    <col min="20" max="20" width="8.85546875" customWidth="1"/>
    <col min="21" max="21" width="1.42578125" customWidth="1"/>
    <col min="22" max="22" width="8.85546875" customWidth="1"/>
    <col min="23" max="23" width="1.42578125" customWidth="1"/>
    <col min="24" max="24" width="8.7109375" customWidth="1"/>
    <col min="25" max="25" width="1.7109375" customWidth="1"/>
    <col min="26" max="26" width="9.28515625" customWidth="1"/>
    <col min="27" max="27" width="1.7109375" customWidth="1"/>
    <col min="28" max="28" width="9.28515625" customWidth="1"/>
    <col min="29" max="29" width="1.7109375" hidden="1" customWidth="1" outlineLevel="1"/>
    <col min="30" max="30" width="9.28515625" hidden="1" customWidth="1" outlineLevel="1"/>
    <col min="31" max="31" width="1.7109375" hidden="1" customWidth="1" outlineLevel="1"/>
    <col min="32" max="32" width="9.28515625" hidden="1" customWidth="1" outlineLevel="1"/>
    <col min="33" max="33" width="1.7109375" hidden="1" customWidth="1" outlineLevel="1"/>
    <col min="34" max="34" width="9.28515625" hidden="1" customWidth="1" outlineLevel="1"/>
    <col min="35" max="35" width="1.7109375" customWidth="1" collapsed="1"/>
    <col min="36" max="36" width="9.28515625" customWidth="1"/>
    <col min="37" max="37" width="1.7109375" customWidth="1"/>
    <col min="38" max="38" width="9.28515625" hidden="1" customWidth="1" outlineLevel="1"/>
    <col min="39" max="39" width="1.7109375" hidden="1" customWidth="1" outlineLevel="1"/>
    <col min="40" max="40" width="9.28515625" hidden="1" customWidth="1" outlineLevel="1"/>
    <col min="41" max="41" width="1.7109375" hidden="1" customWidth="1" outlineLevel="1"/>
    <col min="42" max="42" width="9.28515625" hidden="1" customWidth="1" outlineLevel="1"/>
    <col min="43" max="43" width="1.7109375" hidden="1" customWidth="1" outlineLevel="1"/>
    <col min="44" max="44" width="9.28515625" customWidth="1" collapsed="1"/>
    <col min="45" max="45" width="1.7109375" customWidth="1"/>
    <col min="46" max="46" width="9.28515625" style="208" hidden="1" customWidth="1" outlineLevel="1"/>
    <col min="47" max="47" width="1.7109375" style="207" hidden="1" customWidth="1" outlineLevel="1"/>
    <col min="48" max="48" width="9.28515625" style="165" hidden="1" customWidth="1" outlineLevel="1"/>
    <col min="49" max="49" width="1.7109375" style="53" hidden="1" customWidth="1" outlineLevel="1"/>
    <col min="50" max="50" width="9.28515625" style="1" hidden="1" customWidth="1" outlineLevel="1"/>
    <col min="51" max="51" width="1.7109375" style="53" hidden="1" customWidth="1" outlineLevel="1"/>
    <col min="52" max="52" width="9.28515625" style="1" customWidth="1" collapsed="1"/>
    <col min="53" max="53" width="1.7109375" style="53" customWidth="1"/>
    <col min="54" max="54" width="9.28515625" style="1" hidden="1" customWidth="1" outlineLevel="1"/>
    <col min="55" max="55" width="1.7109375" style="53" hidden="1" customWidth="1" outlineLevel="1"/>
    <col min="56" max="56" width="9.28515625" style="1" hidden="1" customWidth="1" outlineLevel="1"/>
    <col min="57" max="57" width="1.7109375" style="53" hidden="1" customWidth="1" outlineLevel="1"/>
    <col min="58" max="58" width="9.28515625" style="1" hidden="1" customWidth="1" outlineLevel="1"/>
    <col min="59" max="59" width="1.7109375" style="53" hidden="1" customWidth="1" outlineLevel="1"/>
    <col min="60" max="60" width="9.28515625" style="1" customWidth="1" collapsed="1"/>
    <col min="61" max="61" width="1.7109375" style="53" customWidth="1"/>
    <col min="62" max="62" width="9.28515625" style="1" hidden="1" customWidth="1" outlineLevel="1"/>
    <col min="63" max="63" width="1.7109375" style="53" hidden="1" customWidth="1" outlineLevel="1"/>
    <col min="64" max="64" width="9.28515625" style="1" hidden="1" customWidth="1" outlineLevel="1"/>
    <col min="65" max="65" width="1.7109375" style="53" hidden="1" customWidth="1" outlineLevel="1"/>
    <col min="66" max="66" width="9.28515625" style="1" hidden="1" customWidth="1" outlineLevel="1"/>
    <col min="67" max="67" width="1.7109375" style="53" hidden="1" customWidth="1" outlineLevel="1"/>
    <col min="68" max="68" width="9.28515625" style="1" customWidth="1" collapsed="1"/>
    <col min="69" max="69" width="1.7109375" style="53" customWidth="1"/>
    <col min="70" max="70" width="9.28515625" style="1" hidden="1" customWidth="1" outlineLevel="1"/>
    <col min="71" max="71" width="1.7109375" style="53" hidden="1" customWidth="1" outlineLevel="1"/>
    <col min="72" max="72" width="9.28515625" style="1" hidden="1" customWidth="1" outlineLevel="1"/>
    <col min="73" max="73" width="1.7109375" style="53" hidden="1" customWidth="1" outlineLevel="1"/>
    <col min="74" max="74" width="9.28515625" style="1" hidden="1" customWidth="1" outlineLevel="1"/>
    <col min="75" max="75" width="1.7109375" style="53" hidden="1" customWidth="1" outlineLevel="1"/>
    <col min="76" max="76" width="9.28515625" style="1" customWidth="1" collapsed="1"/>
    <col min="77" max="77" width="1.7109375" style="53" customWidth="1"/>
    <col min="78" max="78" width="9.28515625" style="1" hidden="1" customWidth="1" outlineLevel="1"/>
    <col min="79" max="79" width="1.7109375" style="53" hidden="1" customWidth="1" outlineLevel="1"/>
    <col min="80" max="80" width="9.28515625" style="1" hidden="1" customWidth="1" outlineLevel="1"/>
    <col min="81" max="81" width="1.7109375" style="53" hidden="1" customWidth="1" outlineLevel="1"/>
    <col min="82" max="82" width="9.28515625" style="1" hidden="1" customWidth="1" outlineLevel="1"/>
    <col min="83" max="83" width="1.7109375" style="53" hidden="1" customWidth="1" outlineLevel="1"/>
    <col min="84" max="84" width="9.28515625" style="1" customWidth="1" collapsed="1"/>
    <col min="85" max="85" width="1.7109375" style="53" customWidth="1"/>
    <col min="86" max="86" width="9.28515625" style="1" hidden="1" customWidth="1" outlineLevel="1"/>
    <col min="87" max="87" width="1.7109375" style="53" hidden="1" customWidth="1" outlineLevel="1"/>
    <col min="88" max="88" width="9.28515625" style="1" hidden="1" customWidth="1" outlineLevel="1"/>
    <col min="89" max="89" width="1.7109375" style="53" hidden="1" customWidth="1" outlineLevel="1"/>
    <col min="90" max="90" width="9.28515625" style="1" hidden="1" customWidth="1" outlineLevel="1"/>
    <col min="91" max="91" width="1.7109375" style="53" hidden="1" customWidth="1" outlineLevel="1"/>
    <col min="92" max="92" width="9.28515625" style="1" customWidth="1" collapsed="1"/>
    <col min="93" max="93" width="1.7109375" style="53" customWidth="1"/>
    <col min="94" max="94" width="9.28515625" style="1" hidden="1" customWidth="1" outlineLevel="1"/>
    <col min="95" max="95" width="1.7109375" style="53" hidden="1" customWidth="1" outlineLevel="1"/>
    <col min="96" max="96" width="9.28515625" style="1" hidden="1" customWidth="1" outlineLevel="1"/>
    <col min="97" max="97" width="1.7109375" style="53" hidden="1" customWidth="1" outlineLevel="1"/>
    <col min="98" max="98" width="9.28515625" style="1" hidden="1" customWidth="1" outlineLevel="1"/>
    <col min="99" max="99" width="1.7109375" style="96" hidden="1" customWidth="1" outlineLevel="1"/>
    <col min="100" max="100" width="9.28515625" style="1" customWidth="1" collapsed="1"/>
    <col min="101" max="101" width="1.7109375" style="53" customWidth="1"/>
    <col min="102" max="102" width="9.28515625" style="1" hidden="1" customWidth="1" outlineLevel="1"/>
    <col min="103" max="103" width="1.7109375" style="53" hidden="1" customWidth="1" outlineLevel="1"/>
    <col min="104" max="104" width="9.28515625" style="1" hidden="1" customWidth="1" outlineLevel="1"/>
    <col min="105" max="105" width="1.7109375" style="53" hidden="1" customWidth="1" outlineLevel="1"/>
    <col min="106" max="106" width="9.28515625" style="1" hidden="1" customWidth="1" outlineLevel="1"/>
    <col min="107" max="107" width="1.7109375" style="53" hidden="1" customWidth="1" outlineLevel="1"/>
    <col min="108" max="108" width="9.28515625" style="1" hidden="1" customWidth="1" outlineLevel="1"/>
    <col min="109" max="109" width="1.7109375" style="96" hidden="1" customWidth="1" outlineLevel="1"/>
    <col min="110" max="110" width="9.28515625" style="1" customWidth="1" collapsed="1"/>
    <col min="111" max="111" width="1.7109375" style="53" customWidth="1"/>
    <col min="112" max="112" width="9.28515625" style="1" hidden="1" customWidth="1" outlineLevel="1"/>
    <col min="113" max="113" width="1.7109375" style="53" hidden="1" customWidth="1" outlineLevel="1"/>
    <col min="114" max="114" width="9.28515625" style="1" hidden="1" customWidth="1" outlineLevel="1"/>
    <col min="115" max="115" width="1.7109375" style="53" hidden="1" customWidth="1" outlineLevel="1"/>
    <col min="116" max="116" width="9.28515625" style="1" hidden="1" customWidth="1" outlineLevel="1"/>
    <col min="117" max="117" width="1.7109375" style="96" hidden="1" customWidth="1" outlineLevel="1"/>
    <col min="118" max="118" width="9.28515625" style="1" customWidth="1" collapsed="1"/>
    <col min="119" max="119" width="1.7109375" style="53" customWidth="1"/>
    <col min="120" max="120" width="9.28515625" style="1" hidden="1" customWidth="1" outlineLevel="1"/>
    <col min="121" max="121" width="1.7109375" style="53" hidden="1" customWidth="1" outlineLevel="1"/>
    <col min="122" max="122" width="9.28515625" style="1" hidden="1" customWidth="1" outlineLevel="1"/>
    <col min="123" max="123" width="1.7109375" style="53" hidden="1" customWidth="1" outlineLevel="1"/>
    <col min="124" max="124" width="9.28515625" style="1" hidden="1" customWidth="1" outlineLevel="1"/>
    <col min="125" max="125" width="1.7109375" style="96" hidden="1" customWidth="1" outlineLevel="1"/>
    <col min="126" max="126" width="9.28515625" style="1" customWidth="1" collapsed="1"/>
    <col min="127" max="129" width="10.140625" style="1" hidden="1" customWidth="1"/>
    <col min="130" max="130" width="1.7109375" style="96" customWidth="1"/>
    <col min="131" max="131" width="9.28515625" style="2" customWidth="1"/>
    <col min="132" max="132" width="1.7109375" style="96" customWidth="1"/>
    <col min="133" max="133" width="9.28515625" style="1" customWidth="1"/>
    <col min="134" max="134" width="7.5703125" style="2" customWidth="1"/>
    <col min="135" max="135" width="7.5703125" style="80" hidden="1" customWidth="1"/>
    <col min="136" max="136" width="7.140625" style="1" hidden="1" customWidth="1"/>
    <col min="137" max="137" width="6" style="2" hidden="1" customWidth="1"/>
    <col min="138" max="138" width="7.5703125" style="1" customWidth="1"/>
    <col min="139" max="140" width="6.5703125" style="1" hidden="1" customWidth="1"/>
    <col min="141" max="141" width="6" style="1" hidden="1" customWidth="1"/>
    <col min="142" max="142" width="7.5703125" style="81" customWidth="1"/>
    <col min="143" max="143" width="7" style="1" customWidth="1"/>
    <col min="144" max="144" width="6.5703125" style="1" customWidth="1"/>
    <col min="145" max="145" width="6" style="1" customWidth="1"/>
    <col min="146" max="16384" width="11.42578125" style="1"/>
  </cols>
  <sheetData>
    <row r="1" spans="1:142" s="546" customFormat="1" ht="21.75" customHeight="1" x14ac:dyDescent="0.2">
      <c r="A1" s="552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U1" s="545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96"/>
      <c r="CW1" s="53"/>
      <c r="CY1" s="53"/>
      <c r="DA1" s="53"/>
      <c r="DC1" s="53"/>
      <c r="DE1" s="96"/>
      <c r="DG1" s="53"/>
      <c r="DI1" s="53"/>
      <c r="DK1" s="53"/>
      <c r="DM1" s="96"/>
      <c r="DO1" s="53"/>
      <c r="DQ1" s="53"/>
      <c r="DS1" s="53"/>
      <c r="DU1" s="96"/>
      <c r="DZ1" s="96"/>
      <c r="EA1" s="545"/>
      <c r="EB1" s="96"/>
      <c r="ED1" s="545"/>
      <c r="EE1" s="80"/>
      <c r="EG1" s="545"/>
      <c r="EL1" s="81"/>
    </row>
    <row r="2" spans="1:142" ht="45.75" customHeight="1" x14ac:dyDescent="0.2">
      <c r="AU2"/>
      <c r="AV2" s="97"/>
      <c r="AW2" s="52"/>
      <c r="AX2" s="97"/>
      <c r="AY2" s="52"/>
      <c r="AZ2" s="2"/>
      <c r="BA2" s="52"/>
      <c r="BB2" s="97"/>
      <c r="BC2" s="52"/>
      <c r="BD2" s="97"/>
      <c r="BE2" s="52"/>
      <c r="BF2" s="97"/>
      <c r="BG2" s="52"/>
      <c r="BH2" s="2"/>
      <c r="BI2" s="52"/>
      <c r="BJ2" s="97"/>
      <c r="BK2" s="52"/>
      <c r="BL2" s="97"/>
      <c r="BM2" s="52"/>
      <c r="BN2" s="97"/>
      <c r="BO2" s="52"/>
      <c r="BP2" s="2"/>
      <c r="BQ2" s="52"/>
      <c r="BR2" s="2"/>
      <c r="BS2" s="52"/>
      <c r="BT2" s="97"/>
      <c r="BU2" s="52"/>
      <c r="BV2" s="97"/>
      <c r="BW2" s="52"/>
      <c r="BX2" s="2"/>
      <c r="BY2" s="52"/>
      <c r="BZ2" s="97"/>
      <c r="CA2" s="52"/>
      <c r="CB2" s="97"/>
      <c r="CC2" s="52"/>
      <c r="CD2" s="97"/>
      <c r="CE2" s="52"/>
      <c r="CF2" s="2"/>
      <c r="CG2" s="52"/>
      <c r="CH2" s="97"/>
      <c r="CI2" s="52"/>
      <c r="CJ2" s="97"/>
      <c r="CK2" s="52"/>
      <c r="CL2" s="97"/>
      <c r="CM2" s="52"/>
      <c r="CN2" s="2"/>
      <c r="CO2" s="52"/>
      <c r="CP2" s="97"/>
      <c r="CQ2" s="52"/>
      <c r="CR2" s="97"/>
      <c r="CS2" s="52"/>
      <c r="CT2" s="97"/>
      <c r="CU2" s="2"/>
      <c r="CV2" s="2"/>
      <c r="CW2" s="52"/>
      <c r="CY2" s="52"/>
      <c r="DA2" s="52"/>
      <c r="DC2" s="52"/>
      <c r="DF2" s="2"/>
      <c r="DG2" s="52"/>
      <c r="DH2" s="2"/>
      <c r="DI2" s="52"/>
      <c r="DJ2" s="2"/>
      <c r="DK2" s="52"/>
      <c r="DL2" s="52"/>
      <c r="DM2" s="2"/>
      <c r="DN2" s="2"/>
      <c r="DO2" s="52"/>
      <c r="DP2" s="2"/>
      <c r="DQ2" s="52"/>
      <c r="DR2" s="2"/>
      <c r="DS2" s="52"/>
      <c r="DT2" s="52"/>
      <c r="DU2" s="2"/>
      <c r="DV2" s="2"/>
      <c r="DW2" s="2"/>
      <c r="DX2" s="2"/>
      <c r="DY2" s="52"/>
      <c r="DZ2" s="2"/>
      <c r="EB2" s="2"/>
      <c r="EC2" s="3"/>
      <c r="ED2" s="52"/>
      <c r="EE2" s="3"/>
      <c r="EG2" s="4"/>
      <c r="EH2" s="4"/>
      <c r="EI2" s="4"/>
      <c r="EK2" s="1" t="s">
        <v>66</v>
      </c>
      <c r="EL2" s="1"/>
    </row>
    <row r="3" spans="1:142" s="6" customFormat="1" ht="27" customHeight="1" x14ac:dyDescent="0.2">
      <c r="A3" s="646" t="s">
        <v>101</v>
      </c>
      <c r="B3" s="243" t="s">
        <v>446</v>
      </c>
      <c r="C3"/>
      <c r="D3" s="243" t="s">
        <v>437</v>
      </c>
      <c r="E3"/>
      <c r="F3" s="243" t="s">
        <v>427</v>
      </c>
      <c r="G3"/>
      <c r="H3" s="243" t="s">
        <v>440</v>
      </c>
      <c r="I3"/>
      <c r="J3" s="243" t="s">
        <v>439</v>
      </c>
      <c r="K3"/>
      <c r="L3" s="243" t="s">
        <v>436</v>
      </c>
      <c r="M3"/>
      <c r="N3" s="243" t="s">
        <v>416</v>
      </c>
      <c r="O3"/>
      <c r="P3" s="243" t="s">
        <v>402</v>
      </c>
      <c r="Q3"/>
      <c r="R3" s="243" t="s">
        <v>438</v>
      </c>
      <c r="S3"/>
      <c r="T3" s="243" t="s">
        <v>435</v>
      </c>
      <c r="U3"/>
      <c r="V3" s="243" t="s">
        <v>335</v>
      </c>
      <c r="W3"/>
      <c r="X3" s="243" t="s">
        <v>330</v>
      </c>
      <c r="Y3"/>
      <c r="Z3" s="243" t="s">
        <v>331</v>
      </c>
      <c r="AA3"/>
      <c r="AB3" s="243" t="s">
        <v>434</v>
      </c>
      <c r="AC3"/>
      <c r="AD3" s="243" t="s">
        <v>302</v>
      </c>
      <c r="AE3"/>
      <c r="AF3" s="243" t="s">
        <v>241</v>
      </c>
      <c r="AG3"/>
      <c r="AH3" s="243" t="s">
        <v>238</v>
      </c>
      <c r="AI3"/>
      <c r="AJ3" s="243" t="s">
        <v>433</v>
      </c>
      <c r="AK3"/>
      <c r="AL3" s="243" t="s">
        <v>224</v>
      </c>
      <c r="AM3"/>
      <c r="AN3" s="243" t="s">
        <v>217</v>
      </c>
      <c r="AO3"/>
      <c r="AP3" s="243" t="s">
        <v>239</v>
      </c>
      <c r="AQ3"/>
      <c r="AR3" s="243" t="s">
        <v>215</v>
      </c>
      <c r="AS3"/>
      <c r="AT3" s="243" t="s">
        <v>214</v>
      </c>
      <c r="AU3"/>
      <c r="AV3" s="243" t="s">
        <v>189</v>
      </c>
      <c r="AW3" s="644"/>
      <c r="AX3" s="243" t="s">
        <v>212</v>
      </c>
      <c r="AY3" s="644"/>
      <c r="AZ3" s="243" t="s">
        <v>211</v>
      </c>
      <c r="BA3" s="644"/>
      <c r="BB3" s="243" t="s">
        <v>213</v>
      </c>
      <c r="BC3" s="644"/>
      <c r="BD3" s="243" t="s">
        <v>165</v>
      </c>
      <c r="BE3" s="644"/>
      <c r="BF3" s="243" t="s">
        <v>228</v>
      </c>
      <c r="BG3" s="644"/>
      <c r="BH3" s="243" t="s">
        <v>162</v>
      </c>
      <c r="BI3" s="644"/>
      <c r="BJ3" s="244" t="s">
        <v>158</v>
      </c>
      <c r="BK3" s="644"/>
      <c r="BL3" s="244" t="s">
        <v>156</v>
      </c>
      <c r="BM3" s="644"/>
      <c r="BN3" s="244" t="s">
        <v>229</v>
      </c>
      <c r="BO3" s="644"/>
      <c r="BP3" s="243" t="s">
        <v>152</v>
      </c>
      <c r="BQ3" s="644"/>
      <c r="BR3" s="243" t="s">
        <v>151</v>
      </c>
      <c r="BS3" s="644"/>
      <c r="BT3" s="244" t="s">
        <v>148</v>
      </c>
      <c r="BU3" s="644"/>
      <c r="BV3" s="244" t="s">
        <v>230</v>
      </c>
      <c r="BW3" s="119"/>
      <c r="BX3" s="244" t="s">
        <v>143</v>
      </c>
      <c r="BY3" s="644"/>
      <c r="BZ3" s="244" t="s">
        <v>140</v>
      </c>
      <c r="CA3" s="119"/>
      <c r="CB3" s="244" t="s">
        <v>136</v>
      </c>
      <c r="CC3" s="119"/>
      <c r="CD3" s="244" t="s">
        <v>231</v>
      </c>
      <c r="CE3" s="119"/>
      <c r="CF3" s="244" t="s">
        <v>132</v>
      </c>
      <c r="CG3" s="633"/>
      <c r="CH3" s="244" t="s">
        <v>129</v>
      </c>
      <c r="CI3" s="633"/>
      <c r="CJ3" s="244" t="s">
        <v>137</v>
      </c>
      <c r="CK3" s="633"/>
      <c r="CL3" s="244" t="s">
        <v>232</v>
      </c>
      <c r="CM3" s="119"/>
      <c r="CN3" s="244" t="s">
        <v>124</v>
      </c>
      <c r="CO3" s="633"/>
      <c r="CP3" s="244" t="s">
        <v>123</v>
      </c>
      <c r="CQ3" s="633"/>
      <c r="CR3" s="244" t="s">
        <v>118</v>
      </c>
      <c r="CS3" s="633"/>
      <c r="CT3" s="244" t="s">
        <v>233</v>
      </c>
      <c r="CU3" s="644"/>
      <c r="CV3" s="243" t="s">
        <v>168</v>
      </c>
      <c r="CW3" s="633"/>
      <c r="CX3" s="244" t="s">
        <v>107</v>
      </c>
      <c r="CY3" s="633"/>
      <c r="CZ3" s="244" t="s">
        <v>67</v>
      </c>
      <c r="DA3" s="633"/>
      <c r="DB3" s="244" t="s">
        <v>234</v>
      </c>
      <c r="DC3" s="633"/>
      <c r="DD3" s="244" t="s">
        <v>113</v>
      </c>
      <c r="DE3" s="644"/>
      <c r="DF3" s="244" t="s">
        <v>68</v>
      </c>
      <c r="DG3" s="633"/>
      <c r="DH3" s="244" t="s">
        <v>69</v>
      </c>
      <c r="DI3" s="633"/>
      <c r="DJ3" s="244" t="s">
        <v>70</v>
      </c>
      <c r="DK3" s="633"/>
      <c r="DL3" s="244" t="s">
        <v>235</v>
      </c>
      <c r="DM3" s="644"/>
      <c r="DN3" s="244" t="s">
        <v>71</v>
      </c>
      <c r="DO3" s="633"/>
      <c r="DP3" s="244" t="s">
        <v>72</v>
      </c>
      <c r="DQ3" s="633"/>
      <c r="DR3" s="244" t="s">
        <v>73</v>
      </c>
      <c r="DS3" s="633"/>
      <c r="DT3" s="244" t="s">
        <v>236</v>
      </c>
      <c r="DU3" s="644"/>
      <c r="DV3" s="244" t="s">
        <v>74</v>
      </c>
      <c r="DW3" s="82" t="s">
        <v>75</v>
      </c>
      <c r="DX3" s="82" t="s">
        <v>76</v>
      </c>
      <c r="DY3" s="82" t="s">
        <v>237</v>
      </c>
      <c r="DZ3" s="644"/>
      <c r="EA3" s="244" t="s">
        <v>77</v>
      </c>
      <c r="EB3" s="644"/>
      <c r="EC3" s="243" t="s">
        <v>441</v>
      </c>
    </row>
    <row r="4" spans="1:142" s="83" customFormat="1" ht="6" customHeight="1" x14ac:dyDescent="0.2">
      <c r="A4" s="647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 s="644"/>
      <c r="AX4" s="91"/>
      <c r="AY4" s="644"/>
      <c r="AZ4" s="91"/>
      <c r="BA4" s="644"/>
      <c r="BB4" s="91"/>
      <c r="BC4" s="644"/>
      <c r="BD4" s="91"/>
      <c r="BE4" s="644"/>
      <c r="BF4" s="91"/>
      <c r="BG4" s="644"/>
      <c r="BH4" s="91"/>
      <c r="BI4" s="644"/>
      <c r="BJ4" s="91"/>
      <c r="BK4" s="644"/>
      <c r="BL4" s="91"/>
      <c r="BM4" s="644"/>
      <c r="BN4" s="91"/>
      <c r="BO4" s="644"/>
      <c r="BP4" s="91"/>
      <c r="BQ4" s="644"/>
      <c r="BR4" s="91"/>
      <c r="BS4" s="644"/>
      <c r="BT4" s="91"/>
      <c r="BU4" s="644"/>
      <c r="BV4" s="91"/>
      <c r="BW4" s="119"/>
      <c r="BX4" s="91"/>
      <c r="BY4" s="644"/>
      <c r="BZ4" s="91"/>
      <c r="CA4" s="120"/>
      <c r="CB4" s="91"/>
      <c r="CC4" s="120"/>
      <c r="CD4" s="91"/>
      <c r="CE4" s="120"/>
      <c r="CF4" s="91"/>
      <c r="CG4" s="636"/>
      <c r="CH4" s="91"/>
      <c r="CI4" s="636"/>
      <c r="CJ4" s="91"/>
      <c r="CK4" s="636"/>
      <c r="CL4" s="91"/>
      <c r="CM4" s="120"/>
      <c r="CN4" s="91"/>
      <c r="CO4" s="636"/>
      <c r="CP4" s="91"/>
      <c r="CQ4" s="636"/>
      <c r="CR4" s="91"/>
      <c r="CS4" s="636"/>
      <c r="CT4" s="91"/>
      <c r="CU4" s="645"/>
      <c r="CV4" s="91"/>
      <c r="CW4" s="636"/>
      <c r="CX4" s="91"/>
      <c r="CY4" s="636"/>
      <c r="CZ4" s="91"/>
      <c r="DA4" s="636"/>
      <c r="DB4" s="91"/>
      <c r="DC4" s="636"/>
      <c r="DD4" s="91"/>
      <c r="DE4" s="645"/>
      <c r="DF4" s="91"/>
      <c r="DG4" s="636"/>
      <c r="DH4" s="91"/>
      <c r="DI4" s="636"/>
      <c r="DJ4" s="91"/>
      <c r="DK4" s="636"/>
      <c r="DL4" s="91"/>
      <c r="DM4" s="645"/>
      <c r="DN4" s="91"/>
      <c r="DO4" s="636"/>
      <c r="DP4" s="91"/>
      <c r="DQ4" s="636"/>
      <c r="DR4" s="91"/>
      <c r="DS4" s="636"/>
      <c r="DT4" s="91"/>
      <c r="DU4" s="645"/>
      <c r="DV4" s="91"/>
      <c r="DW4" s="90">
        <v>1.266</v>
      </c>
      <c r="DX4" s="90">
        <v>1.2713000000000001</v>
      </c>
      <c r="DY4" s="90">
        <v>1.2103999999999999</v>
      </c>
      <c r="DZ4" s="645"/>
      <c r="EA4" s="92"/>
      <c r="EB4" s="645"/>
      <c r="EC4" s="91"/>
    </row>
    <row r="5" spans="1:142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 s="185"/>
      <c r="AP5" s="245"/>
      <c r="AQ5" s="185"/>
      <c r="AR5" s="245"/>
      <c r="AS5" s="185"/>
      <c r="AT5" s="245"/>
      <c r="AU5" s="185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7"/>
      <c r="CV5" s="245"/>
      <c r="CW5" s="246"/>
      <c r="CX5" s="245"/>
      <c r="CY5" s="246"/>
      <c r="CZ5" s="245"/>
      <c r="DA5" s="246"/>
      <c r="DB5" s="245"/>
      <c r="DC5" s="246"/>
      <c r="DD5" s="245"/>
      <c r="DE5" s="247"/>
      <c r="DF5" s="245"/>
      <c r="DG5" s="246"/>
      <c r="DH5" s="245"/>
      <c r="DI5" s="246"/>
      <c r="DJ5" s="245"/>
      <c r="DK5" s="246"/>
      <c r="DL5" s="245"/>
      <c r="DM5" s="247"/>
      <c r="DN5" s="245"/>
      <c r="DO5" s="246"/>
      <c r="DP5" s="245"/>
      <c r="DQ5" s="246"/>
      <c r="DR5" s="245"/>
      <c r="DS5" s="246"/>
      <c r="DT5" s="245"/>
      <c r="DU5" s="247"/>
      <c r="DV5" s="245"/>
      <c r="DW5" s="245"/>
      <c r="DX5" s="245"/>
      <c r="DY5" s="245"/>
      <c r="DZ5" s="247"/>
      <c r="EA5" s="248"/>
      <c r="EB5" s="247"/>
      <c r="EC5" s="245"/>
    </row>
    <row r="6" spans="1:142" s="10" customFormat="1" ht="14.1" customHeight="1" thickTop="1" x14ac:dyDescent="0.2">
      <c r="A6" s="291" t="s">
        <v>79</v>
      </c>
      <c r="B6" s="262">
        <v>2540</v>
      </c>
      <c r="C6" s="366"/>
      <c r="D6" s="148">
        <f>2531-5</f>
        <v>2526</v>
      </c>
      <c r="E6" s="366"/>
      <c r="F6" s="148">
        <v>2469</v>
      </c>
      <c r="G6" s="366"/>
      <c r="H6" s="148">
        <v>1742</v>
      </c>
      <c r="I6" s="366"/>
      <c r="J6" s="148">
        <v>1700</v>
      </c>
      <c r="K6" s="366"/>
      <c r="L6" s="148">
        <v>1647</v>
      </c>
      <c r="M6" s="366"/>
      <c r="N6" s="148">
        <v>1698</v>
      </c>
      <c r="O6" s="366"/>
      <c r="P6" s="148">
        <v>1764</v>
      </c>
      <c r="Q6" s="594"/>
      <c r="R6" s="148">
        <v>1807</v>
      </c>
      <c r="S6" s="366"/>
      <c r="T6" s="148">
        <v>1765</v>
      </c>
      <c r="U6" s="366"/>
      <c r="V6" s="148">
        <v>1811</v>
      </c>
      <c r="W6" s="366"/>
      <c r="X6" s="148">
        <v>1755</v>
      </c>
      <c r="Y6" s="366"/>
      <c r="Z6" s="148">
        <v>1786</v>
      </c>
      <c r="AA6" s="366"/>
      <c r="AB6" s="148">
        <v>1764</v>
      </c>
      <c r="AC6" s="366"/>
      <c r="AD6" s="148">
        <v>1737</v>
      </c>
      <c r="AE6" s="366"/>
      <c r="AF6" s="148">
        <v>1737</v>
      </c>
      <c r="AG6" s="366"/>
      <c r="AH6" s="148">
        <v>1761</v>
      </c>
      <c r="AI6" s="209"/>
      <c r="AJ6" s="148">
        <v>1769</v>
      </c>
      <c r="AK6" s="209"/>
      <c r="AL6" s="148">
        <v>1760</v>
      </c>
      <c r="AM6" s="209"/>
      <c r="AN6" s="148">
        <v>1813</v>
      </c>
      <c r="AO6" s="249"/>
      <c r="AP6" s="148">
        <v>490</v>
      </c>
      <c r="AQ6" s="249"/>
      <c r="AR6" s="148">
        <v>494</v>
      </c>
      <c r="AS6" s="249"/>
      <c r="AT6" s="148">
        <v>481</v>
      </c>
      <c r="AU6" s="185"/>
      <c r="AV6" s="148">
        <v>297</v>
      </c>
      <c r="AW6" s="148"/>
      <c r="AX6" s="148">
        <v>289</v>
      </c>
      <c r="AY6" s="148"/>
      <c r="AZ6" s="148">
        <v>300</v>
      </c>
      <c r="BA6" s="148"/>
      <c r="BB6" s="148">
        <v>289</v>
      </c>
      <c r="BC6" s="148"/>
      <c r="BD6" s="148">
        <v>313</v>
      </c>
      <c r="BE6" s="148"/>
      <c r="BF6" s="148">
        <v>322</v>
      </c>
      <c r="BG6" s="148"/>
      <c r="BH6" s="148">
        <v>320</v>
      </c>
      <c r="BI6" s="148"/>
      <c r="BJ6" s="148">
        <v>321</v>
      </c>
      <c r="BK6" s="148"/>
      <c r="BL6" s="148">
        <v>319</v>
      </c>
      <c r="BM6" s="148"/>
      <c r="BN6" s="148">
        <v>318</v>
      </c>
      <c r="BO6" s="148"/>
      <c r="BP6" s="148">
        <v>323</v>
      </c>
      <c r="BQ6" s="148"/>
      <c r="BR6" s="148">
        <v>372</v>
      </c>
      <c r="BS6" s="148"/>
      <c r="BT6" s="148">
        <v>388</v>
      </c>
      <c r="BU6" s="148"/>
      <c r="BV6" s="148">
        <v>399</v>
      </c>
      <c r="BW6" s="148"/>
      <c r="BX6" s="148">
        <v>390</v>
      </c>
      <c r="BY6" s="148"/>
      <c r="BZ6" s="148">
        <v>393</v>
      </c>
      <c r="CA6" s="148"/>
      <c r="CB6" s="148">
        <v>358</v>
      </c>
      <c r="CC6" s="148"/>
      <c r="CD6" s="148">
        <v>365</v>
      </c>
      <c r="CE6" s="148"/>
      <c r="CF6" s="148">
        <v>373</v>
      </c>
      <c r="CG6" s="148"/>
      <c r="CH6" s="148">
        <v>350</v>
      </c>
      <c r="CI6" s="148"/>
      <c r="CJ6" s="148">
        <v>355</v>
      </c>
      <c r="CK6" s="148"/>
      <c r="CL6" s="148">
        <v>238</v>
      </c>
      <c r="CM6" s="148"/>
      <c r="CN6" s="148">
        <v>226</v>
      </c>
      <c r="CO6" s="148"/>
      <c r="CP6" s="148">
        <v>202</v>
      </c>
      <c r="CQ6" s="148"/>
      <c r="CR6" s="148">
        <v>214</v>
      </c>
      <c r="CS6" s="148"/>
      <c r="CT6" s="148">
        <v>202</v>
      </c>
      <c r="CU6" s="148"/>
      <c r="CV6" s="148">
        <v>196</v>
      </c>
      <c r="CW6" s="148"/>
      <c r="CX6" s="148">
        <v>192</v>
      </c>
      <c r="CY6" s="148"/>
      <c r="CZ6" s="148">
        <v>159</v>
      </c>
      <c r="DA6" s="148"/>
      <c r="DB6" s="148">
        <v>150</v>
      </c>
      <c r="DC6" s="148"/>
      <c r="DD6" s="148">
        <v>145</v>
      </c>
      <c r="DE6" s="148"/>
      <c r="DF6" s="148">
        <v>145</v>
      </c>
      <c r="DG6" s="148"/>
      <c r="DH6" s="148">
        <v>130</v>
      </c>
      <c r="DI6" s="148"/>
      <c r="DJ6" s="148">
        <v>143</v>
      </c>
      <c r="DK6" s="148"/>
      <c r="DL6" s="148">
        <v>32</v>
      </c>
      <c r="DM6" s="148"/>
      <c r="DN6" s="148">
        <v>33</v>
      </c>
      <c r="DO6" s="148"/>
      <c r="DP6" s="148">
        <v>38</v>
      </c>
      <c r="DQ6" s="148"/>
      <c r="DR6" s="148">
        <v>40</v>
      </c>
      <c r="DS6" s="148"/>
      <c r="DT6" s="148">
        <v>41</v>
      </c>
      <c r="DU6" s="148"/>
      <c r="DV6" s="148">
        <v>41</v>
      </c>
      <c r="DW6" s="148">
        <v>47</v>
      </c>
      <c r="DX6" s="148">
        <v>45</v>
      </c>
      <c r="DY6" s="148">
        <v>50</v>
      </c>
      <c r="DZ6" s="148"/>
      <c r="EA6" s="148">
        <v>53</v>
      </c>
      <c r="EB6" s="148"/>
      <c r="EC6" s="148">
        <v>65</v>
      </c>
    </row>
    <row r="7" spans="1:142" s="10" customFormat="1" ht="14.1" customHeight="1" x14ac:dyDescent="0.2">
      <c r="A7" s="291" t="s">
        <v>80</v>
      </c>
      <c r="B7" s="262">
        <v>3147</v>
      </c>
      <c r="C7" s="366"/>
      <c r="D7" s="148">
        <f>3148+5</f>
        <v>3153</v>
      </c>
      <c r="E7" s="366"/>
      <c r="F7" s="148">
        <v>2961</v>
      </c>
      <c r="G7" s="366"/>
      <c r="H7" s="148">
        <v>2687</v>
      </c>
      <c r="I7" s="366"/>
      <c r="J7" s="148">
        <v>2695</v>
      </c>
      <c r="K7" s="366"/>
      <c r="L7" s="148">
        <v>2674</v>
      </c>
      <c r="M7" s="366"/>
      <c r="N7" s="148">
        <v>2609</v>
      </c>
      <c r="O7" s="366"/>
      <c r="P7" s="148">
        <v>2649</v>
      </c>
      <c r="Q7" s="594"/>
      <c r="R7" s="148">
        <v>2697</v>
      </c>
      <c r="S7" s="366"/>
      <c r="T7" s="148">
        <v>2724</v>
      </c>
      <c r="U7" s="366"/>
      <c r="V7" s="148">
        <v>2765</v>
      </c>
      <c r="W7" s="366"/>
      <c r="X7" s="148">
        <v>2716</v>
      </c>
      <c r="Y7" s="366"/>
      <c r="Z7" s="148">
        <v>2717</v>
      </c>
      <c r="AA7" s="366"/>
      <c r="AB7" s="148">
        <v>2577</v>
      </c>
      <c r="AC7" s="366"/>
      <c r="AD7" s="148">
        <v>2448</v>
      </c>
      <c r="AE7" s="366"/>
      <c r="AF7" s="148">
        <v>2436</v>
      </c>
      <c r="AG7" s="366"/>
      <c r="AH7" s="148">
        <v>3977</v>
      </c>
      <c r="AI7" s="209"/>
      <c r="AJ7" s="148">
        <v>4059</v>
      </c>
      <c r="AK7" s="209"/>
      <c r="AL7" s="148">
        <v>4001</v>
      </c>
      <c r="AM7" s="209"/>
      <c r="AN7" s="148">
        <v>4100</v>
      </c>
      <c r="AO7" s="249"/>
      <c r="AP7" s="148">
        <v>3456</v>
      </c>
      <c r="AQ7" s="249"/>
      <c r="AR7" s="148">
        <v>3519</v>
      </c>
      <c r="AS7" s="249"/>
      <c r="AT7" s="148">
        <v>3339</v>
      </c>
      <c r="AU7" s="185"/>
      <c r="AV7" s="148">
        <v>3345</v>
      </c>
      <c r="AW7" s="147"/>
      <c r="AX7" s="148">
        <v>3330</v>
      </c>
      <c r="AY7" s="147"/>
      <c r="AZ7" s="148">
        <v>3447</v>
      </c>
      <c r="BA7" s="147"/>
      <c r="BB7" s="148">
        <v>3275</v>
      </c>
      <c r="BC7" s="147"/>
      <c r="BD7" s="148">
        <v>3359</v>
      </c>
      <c r="BE7" s="147"/>
      <c r="BF7" s="148">
        <v>3468</v>
      </c>
      <c r="BG7" s="147"/>
      <c r="BH7" s="148">
        <v>3333</v>
      </c>
      <c r="BI7" s="147"/>
      <c r="BJ7" s="148">
        <v>3139</v>
      </c>
      <c r="BK7" s="147"/>
      <c r="BL7" s="148">
        <v>3000</v>
      </c>
      <c r="BM7" s="147"/>
      <c r="BN7" s="148">
        <v>2910</v>
      </c>
      <c r="BO7" s="147"/>
      <c r="BP7" s="148">
        <v>2903</v>
      </c>
      <c r="BQ7" s="147"/>
      <c r="BR7" s="148">
        <v>3046</v>
      </c>
      <c r="BS7" s="147"/>
      <c r="BT7" s="148">
        <v>3081</v>
      </c>
      <c r="BU7" s="147"/>
      <c r="BV7" s="148">
        <v>3084</v>
      </c>
      <c r="BW7" s="147"/>
      <c r="BX7" s="148">
        <v>2994</v>
      </c>
      <c r="BY7" s="147"/>
      <c r="BZ7" s="148">
        <v>2808</v>
      </c>
      <c r="CA7" s="147"/>
      <c r="CB7" s="148">
        <v>2752</v>
      </c>
      <c r="CC7" s="147"/>
      <c r="CD7" s="148">
        <v>2676</v>
      </c>
      <c r="CE7" s="147"/>
      <c r="CF7" s="148">
        <v>2679</v>
      </c>
      <c r="CG7" s="147"/>
      <c r="CH7" s="148">
        <v>2345</v>
      </c>
      <c r="CI7" s="147"/>
      <c r="CJ7" s="148">
        <v>2286</v>
      </c>
      <c r="CK7" s="147"/>
      <c r="CL7" s="148">
        <v>2086</v>
      </c>
      <c r="CM7" s="147"/>
      <c r="CN7" s="148">
        <v>2131</v>
      </c>
      <c r="CO7" s="147"/>
      <c r="CP7" s="148">
        <v>1898</v>
      </c>
      <c r="CQ7" s="147"/>
      <c r="CR7" s="148">
        <v>1921</v>
      </c>
      <c r="CS7" s="147"/>
      <c r="CT7" s="148">
        <v>1850</v>
      </c>
      <c r="CU7" s="147"/>
      <c r="CV7" s="148">
        <v>1809</v>
      </c>
      <c r="CW7" s="147"/>
      <c r="CX7" s="148">
        <v>1763</v>
      </c>
      <c r="CY7" s="147"/>
      <c r="CZ7" s="148">
        <v>1714</v>
      </c>
      <c r="DA7" s="147"/>
      <c r="DB7" s="148">
        <v>1659</v>
      </c>
      <c r="DC7" s="147"/>
      <c r="DD7" s="148">
        <v>1646</v>
      </c>
      <c r="DE7" s="147"/>
      <c r="DF7" s="148">
        <v>1646</v>
      </c>
      <c r="DG7" s="147"/>
      <c r="DH7" s="148">
        <v>1605</v>
      </c>
      <c r="DI7" s="147"/>
      <c r="DJ7" s="148">
        <v>1590</v>
      </c>
      <c r="DK7" s="147"/>
      <c r="DL7" s="148">
        <v>1387</v>
      </c>
      <c r="DM7" s="147"/>
      <c r="DN7" s="148">
        <v>1459</v>
      </c>
      <c r="DO7" s="147"/>
      <c r="DP7" s="148">
        <v>1418</v>
      </c>
      <c r="DQ7" s="147"/>
      <c r="DR7" s="148">
        <v>1439</v>
      </c>
      <c r="DS7" s="147"/>
      <c r="DT7" s="148">
        <v>1468</v>
      </c>
      <c r="DU7" s="147"/>
      <c r="DV7" s="148">
        <v>1465</v>
      </c>
      <c r="DW7" s="148">
        <v>1444</v>
      </c>
      <c r="DX7" s="148">
        <v>1444</v>
      </c>
      <c r="DY7" s="148">
        <v>1478</v>
      </c>
      <c r="DZ7" s="147"/>
      <c r="EA7" s="148">
        <v>1526</v>
      </c>
      <c r="EB7" s="147"/>
      <c r="EC7" s="148">
        <v>1521</v>
      </c>
    </row>
    <row r="8" spans="1:142" s="10" customFormat="1" ht="14.1" customHeight="1" x14ac:dyDescent="0.2">
      <c r="A8" s="292" t="s">
        <v>199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53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40"/>
      <c r="AF8" s="148">
        <v>0</v>
      </c>
      <c r="AG8" s="240"/>
      <c r="AH8" s="148">
        <v>0</v>
      </c>
      <c r="AI8" s="209"/>
      <c r="AJ8" s="148">
        <v>0</v>
      </c>
      <c r="AK8" s="209"/>
      <c r="AL8" s="148">
        <v>0</v>
      </c>
      <c r="AM8" s="209"/>
      <c r="AN8" s="148">
        <v>0</v>
      </c>
      <c r="AO8" s="249"/>
      <c r="AP8" s="148">
        <v>0</v>
      </c>
      <c r="AQ8" s="249"/>
      <c r="AR8" s="148">
        <v>1E-10</v>
      </c>
      <c r="AS8" s="249"/>
      <c r="AT8" s="148">
        <v>1E-10</v>
      </c>
      <c r="AU8" s="185"/>
      <c r="AV8" s="148">
        <v>0</v>
      </c>
      <c r="AW8" s="150"/>
      <c r="AX8" s="148">
        <v>0</v>
      </c>
      <c r="AY8" s="150"/>
      <c r="AZ8" s="148">
        <v>0</v>
      </c>
      <c r="BA8" s="150"/>
      <c r="BB8" s="148">
        <v>0</v>
      </c>
      <c r="BC8" s="150"/>
      <c r="BD8" s="148">
        <v>0</v>
      </c>
      <c r="BE8" s="150"/>
      <c r="BF8" s="148">
        <v>0</v>
      </c>
      <c r="BG8" s="150"/>
      <c r="BH8" s="148">
        <v>0</v>
      </c>
      <c r="BI8" s="150"/>
      <c r="BJ8" s="148">
        <v>18</v>
      </c>
      <c r="BK8" s="150"/>
      <c r="BL8" s="148">
        <v>17</v>
      </c>
      <c r="BM8" s="150"/>
      <c r="BN8" s="148">
        <v>13</v>
      </c>
      <c r="BO8" s="150"/>
      <c r="BP8" s="148">
        <v>12</v>
      </c>
      <c r="BQ8" s="150"/>
      <c r="BR8" s="148">
        <v>0</v>
      </c>
      <c r="BS8" s="150"/>
      <c r="BT8" s="148">
        <v>0</v>
      </c>
      <c r="BU8" s="150"/>
      <c r="BV8" s="148">
        <v>0</v>
      </c>
      <c r="BW8" s="150"/>
      <c r="BX8" s="148">
        <v>8</v>
      </c>
      <c r="BY8" s="150"/>
      <c r="BZ8" s="148">
        <v>13</v>
      </c>
      <c r="CA8" s="150"/>
      <c r="CB8" s="148">
        <v>16</v>
      </c>
      <c r="CC8" s="150"/>
      <c r="CD8" s="148">
        <v>15</v>
      </c>
      <c r="CE8" s="150"/>
      <c r="CF8" s="148">
        <v>12</v>
      </c>
      <c r="CG8" s="150"/>
      <c r="CH8" s="148">
        <v>35</v>
      </c>
      <c r="CI8" s="150"/>
      <c r="CJ8" s="148">
        <v>28</v>
      </c>
      <c r="CK8" s="150"/>
      <c r="CL8" s="148">
        <v>17</v>
      </c>
      <c r="CM8" s="150"/>
      <c r="CN8" s="148">
        <v>13</v>
      </c>
      <c r="CO8" s="150"/>
      <c r="CP8" s="148">
        <v>45</v>
      </c>
      <c r="CQ8" s="150"/>
      <c r="CR8" s="148">
        <v>31</v>
      </c>
      <c r="CS8" s="150"/>
      <c r="CT8" s="148">
        <v>30</v>
      </c>
      <c r="CU8" s="150"/>
      <c r="CV8" s="148">
        <v>26</v>
      </c>
      <c r="CW8" s="150"/>
      <c r="CX8" s="148">
        <v>29</v>
      </c>
      <c r="CY8" s="150"/>
      <c r="CZ8" s="148">
        <v>23</v>
      </c>
      <c r="DA8" s="150"/>
      <c r="DB8" s="148">
        <v>44</v>
      </c>
      <c r="DC8" s="150"/>
      <c r="DD8" s="148">
        <v>42</v>
      </c>
      <c r="DE8" s="150"/>
      <c r="DF8" s="148">
        <v>42</v>
      </c>
      <c r="DG8" s="150"/>
      <c r="DH8" s="148">
        <v>47</v>
      </c>
      <c r="DI8" s="150"/>
      <c r="DJ8" s="148">
        <v>46</v>
      </c>
      <c r="DK8" s="150"/>
      <c r="DL8" s="148">
        <v>38</v>
      </c>
      <c r="DM8" s="150"/>
      <c r="DN8" s="148">
        <v>33</v>
      </c>
      <c r="DO8" s="150"/>
      <c r="DP8" s="148">
        <v>43</v>
      </c>
      <c r="DQ8" s="150"/>
      <c r="DR8" s="148">
        <v>33</v>
      </c>
      <c r="DS8" s="150"/>
      <c r="DT8" s="148">
        <v>19</v>
      </c>
      <c r="DU8" s="150"/>
      <c r="DV8" s="148">
        <v>5</v>
      </c>
      <c r="DW8" s="148">
        <v>37</v>
      </c>
      <c r="DX8" s="148">
        <v>45</v>
      </c>
      <c r="DY8" s="148">
        <v>31</v>
      </c>
      <c r="DZ8" s="150"/>
      <c r="EA8" s="148">
        <v>22</v>
      </c>
      <c r="EB8" s="150"/>
      <c r="EC8" s="148">
        <v>44</v>
      </c>
    </row>
    <row r="9" spans="1:142" s="8" customFormat="1" ht="21" customHeight="1" x14ac:dyDescent="0.2">
      <c r="A9" s="291" t="s">
        <v>81</v>
      </c>
      <c r="B9" s="262">
        <v>52</v>
      </c>
      <c r="C9" s="366"/>
      <c r="D9" s="148">
        <v>56</v>
      </c>
      <c r="E9" s="366"/>
      <c r="F9" s="148">
        <v>46</v>
      </c>
      <c r="G9" s="366"/>
      <c r="H9" s="148">
        <v>24</v>
      </c>
      <c r="I9" s="366"/>
      <c r="J9" s="148">
        <v>2</v>
      </c>
      <c r="K9" s="366"/>
      <c r="L9" s="148">
        <v>2</v>
      </c>
      <c r="M9" s="366"/>
      <c r="N9" s="148">
        <v>2</v>
      </c>
      <c r="O9" s="366"/>
      <c r="P9" s="148">
        <v>2</v>
      </c>
      <c r="Q9" s="594"/>
      <c r="R9" s="148">
        <v>2</v>
      </c>
      <c r="S9" s="366"/>
      <c r="T9" s="148">
        <v>1</v>
      </c>
      <c r="U9" s="366"/>
      <c r="V9" s="148">
        <v>2</v>
      </c>
      <c r="W9" s="366"/>
      <c r="X9" s="148">
        <v>2</v>
      </c>
      <c r="Y9" s="366"/>
      <c r="Z9" s="148">
        <v>2</v>
      </c>
      <c r="AA9" s="366"/>
      <c r="AB9" s="148">
        <v>2</v>
      </c>
      <c r="AC9" s="366"/>
      <c r="AD9" s="148">
        <v>1</v>
      </c>
      <c r="AE9" s="366"/>
      <c r="AF9" s="148">
        <v>1</v>
      </c>
      <c r="AG9" s="366"/>
      <c r="AH9" s="148">
        <v>9</v>
      </c>
      <c r="AI9" s="209"/>
      <c r="AJ9" s="148">
        <v>9</v>
      </c>
      <c r="AK9" s="209"/>
      <c r="AL9" s="148">
        <v>8</v>
      </c>
      <c r="AM9" s="209"/>
      <c r="AN9" s="148">
        <v>13</v>
      </c>
      <c r="AO9" s="249"/>
      <c r="AP9" s="148">
        <v>11</v>
      </c>
      <c r="AQ9" s="249"/>
      <c r="AR9" s="148">
        <v>12</v>
      </c>
      <c r="AS9" s="249"/>
      <c r="AT9" s="148">
        <v>11</v>
      </c>
      <c r="AU9" s="185"/>
      <c r="AV9" s="148">
        <v>16</v>
      </c>
      <c r="AW9" s="148"/>
      <c r="AX9" s="148">
        <v>11</v>
      </c>
      <c r="AY9" s="148"/>
      <c r="AZ9" s="148">
        <v>12</v>
      </c>
      <c r="BA9" s="148"/>
      <c r="BB9" s="148">
        <v>12</v>
      </c>
      <c r="BC9" s="148"/>
      <c r="BD9" s="148">
        <v>13</v>
      </c>
      <c r="BE9" s="148"/>
      <c r="BF9" s="148">
        <v>13</v>
      </c>
      <c r="BG9" s="148"/>
      <c r="BH9" s="148">
        <v>13</v>
      </c>
      <c r="BI9" s="148"/>
      <c r="BJ9" s="148">
        <v>13</v>
      </c>
      <c r="BK9" s="148"/>
      <c r="BL9" s="148">
        <v>13</v>
      </c>
      <c r="BM9" s="148"/>
      <c r="BN9" s="148">
        <v>14</v>
      </c>
      <c r="BO9" s="148"/>
      <c r="BP9" s="148">
        <v>13</v>
      </c>
      <c r="BQ9" s="148"/>
      <c r="BR9" s="148">
        <v>14</v>
      </c>
      <c r="BS9" s="148"/>
      <c r="BT9" s="148">
        <v>14</v>
      </c>
      <c r="BU9" s="148"/>
      <c r="BV9" s="148">
        <v>22</v>
      </c>
      <c r="BW9" s="148"/>
      <c r="BX9" s="148">
        <v>18</v>
      </c>
      <c r="BY9" s="148"/>
      <c r="BZ9" s="148">
        <v>19</v>
      </c>
      <c r="CA9" s="148"/>
      <c r="CB9" s="148">
        <v>25</v>
      </c>
      <c r="CC9" s="148"/>
      <c r="CD9" s="148">
        <v>31</v>
      </c>
      <c r="CE9" s="148"/>
      <c r="CF9" s="148">
        <v>19</v>
      </c>
      <c r="CG9" s="148"/>
      <c r="CH9" s="148">
        <v>16</v>
      </c>
      <c r="CI9" s="148"/>
      <c r="CJ9" s="148">
        <v>36</v>
      </c>
      <c r="CK9" s="148"/>
      <c r="CL9" s="148">
        <v>31</v>
      </c>
      <c r="CM9" s="148"/>
      <c r="CN9" s="148">
        <v>8</v>
      </c>
      <c r="CO9" s="148"/>
      <c r="CP9" s="148">
        <v>8</v>
      </c>
      <c r="CQ9" s="148"/>
      <c r="CR9" s="148">
        <v>8</v>
      </c>
      <c r="CS9" s="148"/>
      <c r="CT9" s="148">
        <v>1</v>
      </c>
      <c r="CU9" s="148"/>
      <c r="CV9" s="148">
        <v>1</v>
      </c>
      <c r="CW9" s="148"/>
      <c r="CX9" s="148">
        <v>1</v>
      </c>
      <c r="CY9" s="148"/>
      <c r="CZ9" s="148">
        <v>1</v>
      </c>
      <c r="DA9" s="148"/>
      <c r="DB9" s="148">
        <v>1</v>
      </c>
      <c r="DC9" s="148"/>
      <c r="DD9" s="148">
        <v>2</v>
      </c>
      <c r="DE9" s="148"/>
      <c r="DF9" s="148">
        <v>2</v>
      </c>
      <c r="DG9" s="148"/>
      <c r="DH9" s="148">
        <v>2</v>
      </c>
      <c r="DI9" s="148"/>
      <c r="DJ9" s="148">
        <v>2</v>
      </c>
      <c r="DK9" s="148"/>
      <c r="DL9" s="148">
        <v>1</v>
      </c>
      <c r="DM9" s="148"/>
      <c r="DN9" s="148">
        <v>1</v>
      </c>
      <c r="DO9" s="148"/>
      <c r="DP9" s="148">
        <v>2</v>
      </c>
      <c r="DQ9" s="148"/>
      <c r="DR9" s="148">
        <v>4</v>
      </c>
      <c r="DS9" s="148"/>
      <c r="DT9" s="148">
        <v>4</v>
      </c>
      <c r="DU9" s="148"/>
      <c r="DV9" s="148">
        <v>4</v>
      </c>
      <c r="DW9" s="148">
        <v>6</v>
      </c>
      <c r="DX9" s="148">
        <v>4</v>
      </c>
      <c r="DY9" s="148">
        <v>4</v>
      </c>
      <c r="DZ9" s="148"/>
      <c r="EA9" s="148">
        <v>4</v>
      </c>
      <c r="EB9" s="148"/>
      <c r="EC9" s="148">
        <v>4</v>
      </c>
    </row>
    <row r="10" spans="1:142" s="8" customFormat="1" ht="14.1" customHeight="1" x14ac:dyDescent="0.2">
      <c r="A10" s="292" t="s">
        <v>200</v>
      </c>
      <c r="B10" s="262">
        <v>59</v>
      </c>
      <c r="C10" s="366"/>
      <c r="D10" s="148">
        <v>28</v>
      </c>
      <c r="E10" s="366"/>
      <c r="F10" s="148">
        <v>20</v>
      </c>
      <c r="G10" s="366"/>
      <c r="H10" s="148">
        <v>10</v>
      </c>
      <c r="I10" s="366"/>
      <c r="J10" s="148">
        <v>1</v>
      </c>
      <c r="K10" s="366"/>
      <c r="L10" s="148">
        <v>4</v>
      </c>
      <c r="M10" s="366"/>
      <c r="N10" s="148">
        <v>2</v>
      </c>
      <c r="O10" s="366"/>
      <c r="P10" s="148">
        <v>1</v>
      </c>
      <c r="Q10" s="594"/>
      <c r="R10" s="148">
        <v>1E-10</v>
      </c>
      <c r="S10" s="366"/>
      <c r="T10" s="148">
        <v>1</v>
      </c>
      <c r="U10" s="366"/>
      <c r="V10" s="148">
        <v>1E-10</v>
      </c>
      <c r="W10" s="366"/>
      <c r="X10" s="148">
        <v>1</v>
      </c>
      <c r="Y10" s="366"/>
      <c r="Z10" s="148">
        <v>1E-10</v>
      </c>
      <c r="AA10" s="366"/>
      <c r="AB10" s="148">
        <v>1E-10</v>
      </c>
      <c r="AC10" s="366"/>
      <c r="AD10" s="148">
        <v>3</v>
      </c>
      <c r="AE10" s="366"/>
      <c r="AF10" s="148">
        <v>3</v>
      </c>
      <c r="AG10" s="366"/>
      <c r="AH10" s="148">
        <v>12</v>
      </c>
      <c r="AI10" s="209"/>
      <c r="AJ10" s="148">
        <v>7</v>
      </c>
      <c r="AK10" s="209"/>
      <c r="AL10" s="148">
        <v>7</v>
      </c>
      <c r="AM10" s="209"/>
      <c r="AN10" s="148">
        <v>9</v>
      </c>
      <c r="AO10" s="249"/>
      <c r="AP10" s="148">
        <v>1E-10</v>
      </c>
      <c r="AQ10" s="249"/>
      <c r="AR10" s="148">
        <v>1</v>
      </c>
      <c r="AS10" s="249"/>
      <c r="AT10" s="148">
        <v>2</v>
      </c>
      <c r="AU10" s="185"/>
      <c r="AV10" s="148">
        <v>1</v>
      </c>
      <c r="AW10" s="148"/>
      <c r="AX10" s="148">
        <v>7</v>
      </c>
      <c r="AY10" s="148"/>
      <c r="AZ10" s="148">
        <v>1</v>
      </c>
      <c r="BA10" s="148"/>
      <c r="BB10" s="148">
        <v>4</v>
      </c>
      <c r="BC10" s="148"/>
      <c r="BD10" s="148">
        <v>5</v>
      </c>
      <c r="BE10" s="148"/>
      <c r="BF10" s="148">
        <v>3</v>
      </c>
      <c r="BG10" s="148"/>
      <c r="BH10" s="148">
        <v>5</v>
      </c>
      <c r="BI10" s="148"/>
      <c r="BJ10" s="148">
        <v>5</v>
      </c>
      <c r="BK10" s="148"/>
      <c r="BL10" s="148">
        <v>10</v>
      </c>
      <c r="BM10" s="148"/>
      <c r="BN10" s="148">
        <v>13</v>
      </c>
      <c r="BO10" s="148"/>
      <c r="BP10" s="148">
        <v>20</v>
      </c>
      <c r="BQ10" s="148"/>
      <c r="BR10" s="148">
        <v>20</v>
      </c>
      <c r="BS10" s="148"/>
      <c r="BT10" s="148">
        <v>16</v>
      </c>
      <c r="BU10" s="148"/>
      <c r="BV10" s="148">
        <v>13</v>
      </c>
      <c r="BW10" s="148"/>
      <c r="BX10" s="148">
        <v>16</v>
      </c>
      <c r="BY10" s="148"/>
      <c r="BZ10" s="148">
        <v>8</v>
      </c>
      <c r="CA10" s="148"/>
      <c r="CB10" s="148">
        <v>11</v>
      </c>
      <c r="CC10" s="148"/>
      <c r="CD10" s="148">
        <v>8</v>
      </c>
      <c r="CE10" s="148"/>
      <c r="CF10" s="148">
        <v>8</v>
      </c>
      <c r="CG10" s="148"/>
      <c r="CH10" s="148">
        <v>6</v>
      </c>
      <c r="CI10" s="148"/>
      <c r="CJ10" s="148">
        <v>14</v>
      </c>
      <c r="CK10" s="148"/>
      <c r="CL10" s="148">
        <v>12</v>
      </c>
      <c r="CM10" s="148"/>
      <c r="CN10" s="148">
        <v>3</v>
      </c>
      <c r="CO10" s="148"/>
      <c r="CP10" s="148">
        <v>7</v>
      </c>
      <c r="CQ10" s="148"/>
      <c r="CR10" s="148">
        <v>2</v>
      </c>
      <c r="CS10" s="148"/>
      <c r="CT10" s="148">
        <v>8</v>
      </c>
      <c r="CU10" s="148"/>
      <c r="CV10" s="148">
        <v>16</v>
      </c>
      <c r="CW10" s="148"/>
      <c r="CX10" s="148">
        <v>33</v>
      </c>
      <c r="CY10" s="148"/>
      <c r="CZ10" s="148">
        <v>43</v>
      </c>
      <c r="DA10" s="148"/>
      <c r="DB10" s="148">
        <v>27</v>
      </c>
      <c r="DC10" s="148"/>
      <c r="DD10" s="148">
        <v>43</v>
      </c>
      <c r="DE10" s="148"/>
      <c r="DF10" s="148">
        <v>43</v>
      </c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</row>
    <row r="11" spans="1:142" s="10" customFormat="1" ht="14.1" customHeight="1" x14ac:dyDescent="0.2">
      <c r="A11" s="291" t="s">
        <v>82</v>
      </c>
      <c r="B11" s="262">
        <v>70</v>
      </c>
      <c r="C11" s="366"/>
      <c r="D11" s="148">
        <v>62</v>
      </c>
      <c r="E11" s="366"/>
      <c r="F11" s="148">
        <v>50</v>
      </c>
      <c r="G11" s="366"/>
      <c r="H11" s="148">
        <v>43</v>
      </c>
      <c r="I11" s="366"/>
      <c r="J11" s="148">
        <v>52.000000000100002</v>
      </c>
      <c r="K11" s="366"/>
      <c r="L11" s="148">
        <v>41.000000000100002</v>
      </c>
      <c r="M11" s="366"/>
      <c r="N11" s="148">
        <v>32</v>
      </c>
      <c r="O11" s="366"/>
      <c r="P11" s="148">
        <v>31</v>
      </c>
      <c r="Q11" s="594"/>
      <c r="R11" s="148">
        <v>29</v>
      </c>
      <c r="S11" s="366"/>
      <c r="T11" s="148">
        <v>29</v>
      </c>
      <c r="U11" s="366"/>
      <c r="V11" s="148">
        <v>26.000000000100002</v>
      </c>
      <c r="W11" s="366"/>
      <c r="X11" s="148">
        <v>25.000000000100002</v>
      </c>
      <c r="Y11" s="366"/>
      <c r="Z11" s="148">
        <v>25.000000000100002</v>
      </c>
      <c r="AA11" s="366"/>
      <c r="AB11" s="148">
        <v>25.000000000100002</v>
      </c>
      <c r="AC11" s="366"/>
      <c r="AD11" s="148">
        <v>25.000000000100002</v>
      </c>
      <c r="AE11" s="366"/>
      <c r="AF11" s="148">
        <v>25.000000000100002</v>
      </c>
      <c r="AG11" s="366"/>
      <c r="AH11" s="148">
        <v>39</v>
      </c>
      <c r="AI11" s="209"/>
      <c r="AJ11" s="148">
        <v>20</v>
      </c>
      <c r="AK11" s="209"/>
      <c r="AL11" s="148">
        <v>19</v>
      </c>
      <c r="AM11" s="209"/>
      <c r="AN11" s="148">
        <v>20.000000000099998</v>
      </c>
      <c r="AO11" s="249"/>
      <c r="AP11" s="148">
        <v>19</v>
      </c>
      <c r="AQ11" s="249"/>
      <c r="AR11" s="148">
        <v>19</v>
      </c>
      <c r="AS11" s="249"/>
      <c r="AT11" s="148">
        <v>19</v>
      </c>
      <c r="AU11" s="185"/>
      <c r="AV11" s="148">
        <v>20</v>
      </c>
      <c r="AW11" s="148"/>
      <c r="AX11" s="148">
        <v>20</v>
      </c>
      <c r="AY11" s="148"/>
      <c r="AZ11" s="148">
        <v>21</v>
      </c>
      <c r="BA11" s="148"/>
      <c r="BB11" s="148">
        <v>6</v>
      </c>
      <c r="BC11" s="148"/>
      <c r="BD11" s="148">
        <v>6</v>
      </c>
      <c r="BE11" s="148"/>
      <c r="BF11" s="148">
        <v>7</v>
      </c>
      <c r="BG11" s="148"/>
      <c r="BH11" s="148">
        <v>11</v>
      </c>
      <c r="BI11" s="148"/>
      <c r="BJ11" s="148">
        <v>12</v>
      </c>
      <c r="BK11" s="148"/>
      <c r="BL11" s="148">
        <v>13</v>
      </c>
      <c r="BM11" s="148"/>
      <c r="BN11" s="148">
        <v>11</v>
      </c>
      <c r="BO11" s="148"/>
      <c r="BP11" s="148">
        <v>11</v>
      </c>
      <c r="BQ11" s="148"/>
      <c r="BR11" s="148">
        <v>11</v>
      </c>
      <c r="BS11" s="148"/>
      <c r="BT11" s="148">
        <v>7</v>
      </c>
      <c r="BU11" s="148"/>
      <c r="BV11" s="148">
        <v>7</v>
      </c>
      <c r="BW11" s="148"/>
      <c r="BX11" s="148">
        <v>8</v>
      </c>
      <c r="BY11" s="148"/>
      <c r="BZ11" s="148">
        <v>9</v>
      </c>
      <c r="CA11" s="148"/>
      <c r="CB11" s="148">
        <v>9</v>
      </c>
      <c r="CC11" s="148"/>
      <c r="CD11" s="148">
        <v>71</v>
      </c>
      <c r="CE11" s="148"/>
      <c r="CF11" s="148">
        <v>82</v>
      </c>
      <c r="CG11" s="148"/>
      <c r="CH11" s="148">
        <v>85</v>
      </c>
      <c r="CI11" s="148"/>
      <c r="CJ11" s="148">
        <v>74</v>
      </c>
      <c r="CK11" s="148"/>
      <c r="CL11" s="148">
        <v>71</v>
      </c>
      <c r="CM11" s="148"/>
      <c r="CN11" s="148">
        <v>74</v>
      </c>
      <c r="CO11" s="148"/>
      <c r="CP11" s="148">
        <v>73</v>
      </c>
      <c r="CQ11" s="148"/>
      <c r="CR11" s="148">
        <v>75</v>
      </c>
      <c r="CS11" s="148"/>
      <c r="CT11" s="148">
        <v>76</v>
      </c>
      <c r="CU11" s="148"/>
      <c r="CV11" s="148">
        <v>79</v>
      </c>
      <c r="CW11" s="148"/>
      <c r="CX11" s="148">
        <v>87</v>
      </c>
      <c r="CY11" s="148"/>
      <c r="CZ11" s="148">
        <v>39</v>
      </c>
      <c r="DA11" s="148"/>
      <c r="DB11" s="148">
        <v>69</v>
      </c>
      <c r="DC11" s="148"/>
      <c r="DD11" s="148">
        <v>72</v>
      </c>
      <c r="DE11" s="148"/>
      <c r="DF11" s="148">
        <v>72</v>
      </c>
      <c r="DG11" s="148"/>
      <c r="DH11" s="148">
        <v>78</v>
      </c>
      <c r="DI11" s="148"/>
      <c r="DJ11" s="148">
        <v>64</v>
      </c>
      <c r="DK11" s="148"/>
      <c r="DL11" s="148">
        <v>89</v>
      </c>
      <c r="DM11" s="148"/>
      <c r="DN11" s="148">
        <v>85</v>
      </c>
      <c r="DO11" s="148"/>
      <c r="DP11" s="148">
        <v>82</v>
      </c>
      <c r="DQ11" s="148"/>
      <c r="DR11" s="148">
        <v>19</v>
      </c>
      <c r="DS11" s="148"/>
      <c r="DT11" s="148">
        <v>19</v>
      </c>
      <c r="DU11" s="148"/>
      <c r="DV11" s="148">
        <v>37</v>
      </c>
      <c r="DW11" s="148">
        <v>20</v>
      </c>
      <c r="DX11" s="148">
        <v>38</v>
      </c>
      <c r="DY11" s="148">
        <v>45</v>
      </c>
      <c r="DZ11" s="148"/>
      <c r="EA11" s="148">
        <v>48</v>
      </c>
      <c r="EB11" s="148"/>
      <c r="EC11" s="148">
        <v>53</v>
      </c>
    </row>
    <row r="12" spans="1:142" s="10" customFormat="1" ht="14.1" customHeight="1" x14ac:dyDescent="0.2">
      <c r="A12" s="291" t="s">
        <v>83</v>
      </c>
      <c r="B12" s="262">
        <v>159</v>
      </c>
      <c r="C12" s="366"/>
      <c r="D12" s="148">
        <v>192</v>
      </c>
      <c r="E12" s="366"/>
      <c r="F12" s="148">
        <v>274</v>
      </c>
      <c r="G12" s="366"/>
      <c r="H12" s="148">
        <v>264</v>
      </c>
      <c r="I12" s="366"/>
      <c r="J12" s="148">
        <v>280</v>
      </c>
      <c r="K12" s="366"/>
      <c r="L12" s="148">
        <v>326</v>
      </c>
      <c r="M12" s="366"/>
      <c r="N12" s="148">
        <v>292</v>
      </c>
      <c r="O12" s="366"/>
      <c r="P12" s="148">
        <v>287</v>
      </c>
      <c r="Q12" s="594"/>
      <c r="R12" s="148">
        <v>307</v>
      </c>
      <c r="S12" s="366"/>
      <c r="T12" s="148">
        <v>324</v>
      </c>
      <c r="U12" s="366"/>
      <c r="V12" s="148">
        <v>324</v>
      </c>
      <c r="W12" s="366"/>
      <c r="X12" s="148">
        <v>307</v>
      </c>
      <c r="Y12" s="366"/>
      <c r="Z12" s="148">
        <v>307</v>
      </c>
      <c r="AA12" s="366"/>
      <c r="AB12" s="148">
        <v>287</v>
      </c>
      <c r="AC12" s="366"/>
      <c r="AD12" s="148">
        <v>316</v>
      </c>
      <c r="AE12" s="366"/>
      <c r="AF12" s="148">
        <v>382</v>
      </c>
      <c r="AG12" s="366"/>
      <c r="AH12" s="148">
        <v>441</v>
      </c>
      <c r="AI12" s="209"/>
      <c r="AJ12" s="148">
        <v>442</v>
      </c>
      <c r="AK12" s="209"/>
      <c r="AL12" s="148">
        <v>457</v>
      </c>
      <c r="AM12" s="209"/>
      <c r="AN12" s="148">
        <v>439</v>
      </c>
      <c r="AO12" s="249"/>
      <c r="AP12" s="148">
        <v>478</v>
      </c>
      <c r="AQ12" s="249"/>
      <c r="AR12" s="148">
        <v>442</v>
      </c>
      <c r="AS12" s="249"/>
      <c r="AT12" s="148">
        <v>510</v>
      </c>
      <c r="AU12" s="185"/>
      <c r="AV12" s="148">
        <v>485</v>
      </c>
      <c r="AW12" s="148"/>
      <c r="AX12" s="148">
        <v>411</v>
      </c>
      <c r="AY12" s="148"/>
      <c r="AZ12" s="148">
        <v>361</v>
      </c>
      <c r="BA12" s="148"/>
      <c r="BB12" s="148">
        <v>401</v>
      </c>
      <c r="BC12" s="148"/>
      <c r="BD12" s="148">
        <v>381</v>
      </c>
      <c r="BE12" s="148"/>
      <c r="BF12" s="148">
        <v>501</v>
      </c>
      <c r="BG12" s="148"/>
      <c r="BH12" s="148">
        <v>380</v>
      </c>
      <c r="BI12" s="148"/>
      <c r="BJ12" s="148">
        <v>330</v>
      </c>
      <c r="BK12" s="148"/>
      <c r="BL12" s="148">
        <v>283</v>
      </c>
      <c r="BM12" s="148"/>
      <c r="BN12" s="148">
        <v>268</v>
      </c>
      <c r="BO12" s="148"/>
      <c r="BP12" s="148">
        <v>254</v>
      </c>
      <c r="BQ12" s="148"/>
      <c r="BR12" s="148">
        <v>199</v>
      </c>
      <c r="BS12" s="148"/>
      <c r="BT12" s="148">
        <v>213</v>
      </c>
      <c r="BU12" s="148"/>
      <c r="BV12" s="148">
        <v>219</v>
      </c>
      <c r="BW12" s="148"/>
      <c r="BX12" s="148">
        <v>211</v>
      </c>
      <c r="BY12" s="148"/>
      <c r="BZ12" s="148">
        <v>233</v>
      </c>
      <c r="CA12" s="148"/>
      <c r="CB12" s="148">
        <v>241</v>
      </c>
      <c r="CC12" s="148"/>
      <c r="CD12" s="148">
        <v>212</v>
      </c>
      <c r="CE12" s="148"/>
      <c r="CF12" s="148">
        <v>196</v>
      </c>
      <c r="CG12" s="148"/>
      <c r="CH12" s="148">
        <v>178</v>
      </c>
      <c r="CI12" s="148"/>
      <c r="CJ12" s="148">
        <v>140</v>
      </c>
      <c r="CK12" s="148"/>
      <c r="CL12" s="148">
        <v>144</v>
      </c>
      <c r="CM12" s="148"/>
      <c r="CN12" s="148">
        <v>170</v>
      </c>
      <c r="CO12" s="148"/>
      <c r="CP12" s="148">
        <v>207</v>
      </c>
      <c r="CQ12" s="148"/>
      <c r="CR12" s="148">
        <v>214</v>
      </c>
      <c r="CS12" s="148"/>
      <c r="CT12" s="148">
        <v>172</v>
      </c>
      <c r="CU12" s="148"/>
      <c r="CV12" s="148">
        <v>163</v>
      </c>
      <c r="CW12" s="148"/>
      <c r="CX12" s="148">
        <v>164</v>
      </c>
      <c r="CY12" s="148"/>
      <c r="CZ12" s="148">
        <v>160</v>
      </c>
      <c r="DA12" s="148"/>
      <c r="DB12" s="148">
        <v>176</v>
      </c>
      <c r="DC12" s="148"/>
      <c r="DD12" s="148">
        <v>154</v>
      </c>
      <c r="DE12" s="148"/>
      <c r="DF12" s="148">
        <v>154</v>
      </c>
      <c r="DG12" s="148"/>
      <c r="DH12" s="148">
        <v>132</v>
      </c>
      <c r="DI12" s="148"/>
      <c r="DJ12" s="148">
        <v>93</v>
      </c>
      <c r="DK12" s="148"/>
      <c r="DL12" s="148">
        <v>92</v>
      </c>
      <c r="DM12" s="148"/>
      <c r="DN12" s="148">
        <v>93</v>
      </c>
      <c r="DO12" s="148"/>
      <c r="DP12" s="148">
        <v>98</v>
      </c>
      <c r="DQ12" s="148"/>
      <c r="DR12" s="148">
        <v>111</v>
      </c>
      <c r="DS12" s="148"/>
      <c r="DT12" s="148">
        <v>81</v>
      </c>
      <c r="DU12" s="148"/>
      <c r="DV12" s="148">
        <v>84</v>
      </c>
      <c r="DW12" s="148">
        <v>73</v>
      </c>
      <c r="DX12" s="148">
        <v>71</v>
      </c>
      <c r="DY12" s="148">
        <v>96</v>
      </c>
      <c r="DZ12" s="148"/>
      <c r="EA12" s="148">
        <v>103</v>
      </c>
      <c r="EB12" s="148"/>
      <c r="EC12" s="148">
        <v>172</v>
      </c>
    </row>
    <row r="13" spans="1:142" s="84" customFormat="1" ht="14.1" customHeight="1" x14ac:dyDescent="0.2">
      <c r="A13" s="291" t="s">
        <v>84</v>
      </c>
      <c r="B13" s="262">
        <v>110</v>
      </c>
      <c r="C13" s="366"/>
      <c r="D13" s="148">
        <v>112</v>
      </c>
      <c r="E13" s="366"/>
      <c r="F13" s="148">
        <v>131</v>
      </c>
      <c r="G13" s="366"/>
      <c r="H13" s="148">
        <v>128</v>
      </c>
      <c r="I13" s="366"/>
      <c r="J13" s="148">
        <v>130</v>
      </c>
      <c r="K13" s="366"/>
      <c r="L13" s="148">
        <v>129</v>
      </c>
      <c r="M13" s="366"/>
      <c r="N13" s="148">
        <v>131</v>
      </c>
      <c r="O13" s="366"/>
      <c r="P13" s="148">
        <v>130</v>
      </c>
      <c r="Q13" s="594"/>
      <c r="R13" s="148">
        <v>132</v>
      </c>
      <c r="S13" s="366"/>
      <c r="T13" s="148">
        <v>221</v>
      </c>
      <c r="U13" s="366"/>
      <c r="V13" s="148">
        <v>139</v>
      </c>
      <c r="W13" s="366"/>
      <c r="X13" s="148">
        <v>133</v>
      </c>
      <c r="Y13" s="366"/>
      <c r="Z13" s="148">
        <v>140</v>
      </c>
      <c r="AA13" s="366"/>
      <c r="AB13" s="148">
        <v>131</v>
      </c>
      <c r="AC13" s="366"/>
      <c r="AD13" s="148">
        <v>121</v>
      </c>
      <c r="AE13" s="366"/>
      <c r="AF13" s="148">
        <v>104</v>
      </c>
      <c r="AG13" s="366"/>
      <c r="AH13" s="148">
        <v>118</v>
      </c>
      <c r="AI13" s="209"/>
      <c r="AJ13" s="148">
        <v>133</v>
      </c>
      <c r="AK13" s="209"/>
      <c r="AL13" s="148">
        <v>146</v>
      </c>
      <c r="AM13" s="209"/>
      <c r="AN13" s="148">
        <v>164</v>
      </c>
      <c r="AO13" s="249"/>
      <c r="AP13" s="148">
        <v>33.000000000199996</v>
      </c>
      <c r="AQ13" s="249"/>
      <c r="AR13" s="148">
        <v>32.000000000100002</v>
      </c>
      <c r="AS13" s="249"/>
      <c r="AT13" s="148">
        <v>38.000000000199996</v>
      </c>
      <c r="AU13" s="185"/>
      <c r="AV13" s="148">
        <v>41</v>
      </c>
      <c r="AW13" s="148"/>
      <c r="AX13" s="148">
        <v>38</v>
      </c>
      <c r="AY13" s="148"/>
      <c r="AZ13" s="148">
        <v>38</v>
      </c>
      <c r="BA13" s="148"/>
      <c r="BB13" s="148">
        <v>29</v>
      </c>
      <c r="BC13" s="148"/>
      <c r="BD13" s="148">
        <v>32</v>
      </c>
      <c r="BE13" s="148"/>
      <c r="BF13" s="148">
        <v>34</v>
      </c>
      <c r="BG13" s="148"/>
      <c r="BH13" s="148">
        <v>39</v>
      </c>
      <c r="BI13" s="148"/>
      <c r="BJ13" s="148">
        <v>67</v>
      </c>
      <c r="BK13" s="148"/>
      <c r="BL13" s="148">
        <v>62</v>
      </c>
      <c r="BM13" s="148"/>
      <c r="BN13" s="148">
        <v>57</v>
      </c>
      <c r="BO13" s="148"/>
      <c r="BP13" s="148">
        <v>56</v>
      </c>
      <c r="BQ13" s="148"/>
      <c r="BR13" s="148">
        <v>90</v>
      </c>
      <c r="BS13" s="148"/>
      <c r="BT13" s="148">
        <v>101</v>
      </c>
      <c r="BU13" s="148"/>
      <c r="BV13" s="148">
        <v>105</v>
      </c>
      <c r="BW13" s="148"/>
      <c r="BX13" s="148">
        <v>102</v>
      </c>
      <c r="BY13" s="148"/>
      <c r="BZ13" s="148">
        <v>116</v>
      </c>
      <c r="CA13" s="148"/>
      <c r="CB13" s="148">
        <v>117</v>
      </c>
      <c r="CC13" s="148"/>
      <c r="CD13" s="148">
        <v>118</v>
      </c>
      <c r="CE13" s="148"/>
      <c r="CF13" s="148">
        <v>120</v>
      </c>
      <c r="CG13" s="148"/>
      <c r="CH13" s="148">
        <v>115</v>
      </c>
      <c r="CI13" s="148"/>
      <c r="CJ13" s="148">
        <v>123</v>
      </c>
      <c r="CK13" s="148"/>
      <c r="CL13" s="148">
        <v>120</v>
      </c>
      <c r="CM13" s="148"/>
      <c r="CN13" s="148">
        <v>113</v>
      </c>
      <c r="CO13" s="148"/>
      <c r="CP13" s="148">
        <v>106</v>
      </c>
      <c r="CQ13" s="148"/>
      <c r="CR13" s="148">
        <v>110</v>
      </c>
      <c r="CS13" s="148"/>
      <c r="CT13" s="148">
        <v>97</v>
      </c>
      <c r="CU13" s="148"/>
      <c r="CV13" s="148">
        <v>92</v>
      </c>
      <c r="CW13" s="148"/>
      <c r="CX13" s="148">
        <v>88</v>
      </c>
      <c r="CY13" s="148"/>
      <c r="CZ13" s="148">
        <v>80</v>
      </c>
      <c r="DA13" s="148"/>
      <c r="DB13" s="148">
        <v>58</v>
      </c>
      <c r="DC13" s="148"/>
      <c r="DD13" s="148">
        <v>65</v>
      </c>
      <c r="DE13" s="148"/>
      <c r="DF13" s="148">
        <v>65</v>
      </c>
      <c r="DG13" s="148"/>
      <c r="DH13" s="148">
        <v>156</v>
      </c>
      <c r="DI13" s="148"/>
      <c r="DJ13" s="148">
        <v>154</v>
      </c>
      <c r="DK13" s="148"/>
      <c r="DL13" s="148">
        <v>93</v>
      </c>
      <c r="DM13" s="148"/>
      <c r="DN13" s="148">
        <v>102</v>
      </c>
      <c r="DO13" s="148"/>
      <c r="DP13" s="148">
        <v>104</v>
      </c>
      <c r="DQ13" s="148"/>
      <c r="DR13" s="148">
        <v>101</v>
      </c>
      <c r="DS13" s="148"/>
      <c r="DT13" s="148">
        <v>93</v>
      </c>
      <c r="DU13" s="148"/>
      <c r="DV13" s="148">
        <v>94</v>
      </c>
      <c r="DW13" s="148">
        <v>85</v>
      </c>
      <c r="DX13" s="148">
        <v>83</v>
      </c>
      <c r="DY13" s="148">
        <v>79</v>
      </c>
      <c r="DZ13" s="148"/>
      <c r="EA13" s="148">
        <v>79</v>
      </c>
      <c r="EB13" s="148"/>
      <c r="EC13" s="148">
        <v>129</v>
      </c>
    </row>
    <row r="14" spans="1:142" s="8" customFormat="1" ht="13.5" thickBot="1" x14ac:dyDescent="0.25">
      <c r="A14" s="293" t="s">
        <v>102</v>
      </c>
      <c r="B14" s="263">
        <v>6137</v>
      </c>
      <c r="C14" s="366"/>
      <c r="D14" s="250">
        <v>6129</v>
      </c>
      <c r="E14" s="366"/>
      <c r="F14" s="250">
        <v>5951</v>
      </c>
      <c r="G14" s="366"/>
      <c r="H14" s="250">
        <v>4898</v>
      </c>
      <c r="I14" s="366"/>
      <c r="J14" s="250">
        <v>4860.0000000001</v>
      </c>
      <c r="K14" s="366"/>
      <c r="L14" s="250">
        <v>4823.0000000001</v>
      </c>
      <c r="M14" s="366"/>
      <c r="N14" s="250">
        <v>4766</v>
      </c>
      <c r="O14" s="366"/>
      <c r="P14" s="250">
        <v>4864</v>
      </c>
      <c r="Q14" s="594"/>
      <c r="R14" s="250">
        <v>4974.0000000002001</v>
      </c>
      <c r="S14" s="366"/>
      <c r="T14" s="250">
        <v>5065.0000000001</v>
      </c>
      <c r="U14" s="366"/>
      <c r="V14" s="250">
        <v>5067.0000000003001</v>
      </c>
      <c r="W14" s="366"/>
      <c r="X14" s="250">
        <v>4939.0000000002001</v>
      </c>
      <c r="Y14" s="366"/>
      <c r="Z14" s="250">
        <v>4977.0000000003001</v>
      </c>
      <c r="AA14" s="366"/>
      <c r="AB14" s="250">
        <v>4786.0000000003001</v>
      </c>
      <c r="AC14" s="366"/>
      <c r="AD14" s="250">
        <v>4651.0000000002001</v>
      </c>
      <c r="AE14" s="366"/>
      <c r="AF14" s="250">
        <v>4688.0000000002001</v>
      </c>
      <c r="AG14" s="366"/>
      <c r="AH14" s="250">
        <v>6357.0000000001</v>
      </c>
      <c r="AI14" s="209"/>
      <c r="AJ14" s="250">
        <v>6439.0000000001</v>
      </c>
      <c r="AK14" s="209"/>
      <c r="AL14" s="250">
        <v>6398.0000000001</v>
      </c>
      <c r="AM14" s="209"/>
      <c r="AN14" s="250">
        <v>6558.0000000002001</v>
      </c>
      <c r="AO14" s="249"/>
      <c r="AP14" s="250">
        <v>4487.0000000004002</v>
      </c>
      <c r="AQ14" s="249"/>
      <c r="AR14" s="250">
        <v>4519.0000000002001</v>
      </c>
      <c r="AS14" s="249"/>
      <c r="AT14" s="250">
        <v>4400.0000000003001</v>
      </c>
      <c r="AU14" s="185"/>
      <c r="AV14" s="250">
        <f>SUM(AV6:AV13)</f>
        <v>4205</v>
      </c>
      <c r="AW14" s="147"/>
      <c r="AX14" s="250">
        <v>4106</v>
      </c>
      <c r="AY14" s="147"/>
      <c r="AZ14" s="250">
        <v>4180</v>
      </c>
      <c r="BA14" s="147"/>
      <c r="BB14" s="250">
        <v>4016</v>
      </c>
      <c r="BC14" s="147"/>
      <c r="BD14" s="250">
        <f>SUM(BD6:BD13)</f>
        <v>4109</v>
      </c>
      <c r="BE14" s="147"/>
      <c r="BF14" s="250">
        <f>SUM(BF6:BF13)</f>
        <v>4348</v>
      </c>
      <c r="BG14" s="147"/>
      <c r="BH14" s="250">
        <v>4101</v>
      </c>
      <c r="BI14" s="147"/>
      <c r="BJ14" s="250">
        <v>3905</v>
      </c>
      <c r="BK14" s="147"/>
      <c r="BL14" s="250">
        <v>3717</v>
      </c>
      <c r="BM14" s="147"/>
      <c r="BN14" s="250">
        <f>SUM(BN6:BN13)</f>
        <v>3604</v>
      </c>
      <c r="BO14" s="147"/>
      <c r="BP14" s="250">
        <v>3592</v>
      </c>
      <c r="BQ14" s="147"/>
      <c r="BR14" s="250">
        <v>3752</v>
      </c>
      <c r="BS14" s="147"/>
      <c r="BT14" s="250">
        <v>3820</v>
      </c>
      <c r="BU14" s="147"/>
      <c r="BV14" s="250">
        <f>SUM(BV6:BV13)</f>
        <v>3849</v>
      </c>
      <c r="BW14" s="147"/>
      <c r="BX14" s="250">
        <v>3747</v>
      </c>
      <c r="BY14" s="147"/>
      <c r="BZ14" s="250">
        <v>3599</v>
      </c>
      <c r="CA14" s="147"/>
      <c r="CB14" s="250">
        <v>3529</v>
      </c>
      <c r="CC14" s="147"/>
      <c r="CD14" s="250">
        <v>3496</v>
      </c>
      <c r="CE14" s="147"/>
      <c r="CF14" s="250">
        <v>3489</v>
      </c>
      <c r="CG14" s="147"/>
      <c r="CH14" s="250">
        <v>3130</v>
      </c>
      <c r="CI14" s="147"/>
      <c r="CJ14" s="250">
        <v>3056</v>
      </c>
      <c r="CK14" s="147"/>
      <c r="CL14" s="250">
        <v>2719</v>
      </c>
      <c r="CM14" s="147"/>
      <c r="CN14" s="250">
        <v>2738</v>
      </c>
      <c r="CO14" s="147"/>
      <c r="CP14" s="250">
        <v>2546</v>
      </c>
      <c r="CQ14" s="147"/>
      <c r="CR14" s="250">
        <v>2575</v>
      </c>
      <c r="CS14" s="147"/>
      <c r="CT14" s="250">
        <v>2436</v>
      </c>
      <c r="CU14" s="147"/>
      <c r="CV14" s="250">
        <v>2382</v>
      </c>
      <c r="CW14" s="147"/>
      <c r="CX14" s="250">
        <v>2357</v>
      </c>
      <c r="CY14" s="147"/>
      <c r="CZ14" s="250">
        <v>2219</v>
      </c>
      <c r="DA14" s="147"/>
      <c r="DB14" s="250">
        <v>2184</v>
      </c>
      <c r="DC14" s="147"/>
      <c r="DD14" s="250">
        <v>2169</v>
      </c>
      <c r="DE14" s="147"/>
      <c r="DF14" s="250">
        <v>2169</v>
      </c>
      <c r="DG14" s="147"/>
      <c r="DH14" s="250">
        <v>2150</v>
      </c>
      <c r="DI14" s="147"/>
      <c r="DJ14" s="250">
        <v>2092</v>
      </c>
      <c r="DK14" s="147"/>
      <c r="DL14" s="250">
        <v>1732</v>
      </c>
      <c r="DM14" s="147"/>
      <c r="DN14" s="250">
        <v>1806</v>
      </c>
      <c r="DO14" s="147"/>
      <c r="DP14" s="250">
        <v>1785</v>
      </c>
      <c r="DQ14" s="147"/>
      <c r="DR14" s="250">
        <v>1747</v>
      </c>
      <c r="DS14" s="147"/>
      <c r="DT14" s="250">
        <v>1725</v>
      </c>
      <c r="DU14" s="147"/>
      <c r="DV14" s="250">
        <v>1730</v>
      </c>
      <c r="DW14" s="147">
        <v>1712</v>
      </c>
      <c r="DX14" s="147">
        <v>1730</v>
      </c>
      <c r="DY14" s="147">
        <v>1783</v>
      </c>
      <c r="DZ14" s="147"/>
      <c r="EA14" s="250">
        <v>1835</v>
      </c>
      <c r="EB14" s="147"/>
      <c r="EC14" s="250">
        <v>1988</v>
      </c>
      <c r="ED14" s="14"/>
      <c r="EE14" s="62"/>
      <c r="EF14" s="7"/>
      <c r="EG14" s="7"/>
      <c r="EH14" s="7"/>
    </row>
    <row r="15" spans="1:142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53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40"/>
      <c r="AD15" s="245"/>
      <c r="AE15" s="240"/>
      <c r="AF15" s="245"/>
      <c r="AG15" s="240"/>
      <c r="AH15" s="245"/>
      <c r="AI15" s="209"/>
      <c r="AJ15" s="245"/>
      <c r="AK15" s="209"/>
      <c r="AL15" s="245"/>
      <c r="AM15" s="209"/>
      <c r="AN15" s="245"/>
      <c r="AO15" s="249"/>
      <c r="AP15" s="245"/>
      <c r="AQ15" s="249"/>
      <c r="AR15" s="245"/>
      <c r="AS15" s="249"/>
      <c r="AT15" s="245"/>
      <c r="AU15" s="185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7"/>
      <c r="CV15" s="245"/>
      <c r="CW15" s="246"/>
      <c r="CX15" s="245"/>
      <c r="CY15" s="246"/>
      <c r="CZ15" s="245"/>
      <c r="DA15" s="246"/>
      <c r="DB15" s="245"/>
      <c r="DC15" s="246"/>
      <c r="DD15" s="245"/>
      <c r="DE15" s="247"/>
      <c r="DF15" s="245"/>
      <c r="DG15" s="246"/>
      <c r="DH15" s="245"/>
      <c r="DI15" s="246"/>
      <c r="DJ15" s="245"/>
      <c r="DK15" s="246"/>
      <c r="DL15" s="245"/>
      <c r="DM15" s="247"/>
      <c r="DN15" s="245"/>
      <c r="DO15" s="246"/>
      <c r="DP15" s="245"/>
      <c r="DQ15" s="246"/>
      <c r="DR15" s="245"/>
      <c r="DS15" s="246"/>
      <c r="DT15" s="245"/>
      <c r="DU15" s="247"/>
      <c r="DV15" s="245"/>
      <c r="DW15" s="245"/>
      <c r="DX15" s="245"/>
      <c r="DY15" s="245"/>
      <c r="DZ15" s="247"/>
      <c r="EA15" s="248"/>
      <c r="EB15" s="247"/>
      <c r="EC15" s="245"/>
    </row>
    <row r="16" spans="1:142" s="10" customFormat="1" ht="14.1" customHeight="1" x14ac:dyDescent="0.2">
      <c r="A16" s="291" t="s">
        <v>85</v>
      </c>
      <c r="B16" s="262">
        <v>1897</v>
      </c>
      <c r="C16" s="366"/>
      <c r="D16" s="148">
        <v>1633</v>
      </c>
      <c r="E16" s="366"/>
      <c r="F16" s="148">
        <v>1505</v>
      </c>
      <c r="G16" s="366"/>
      <c r="H16" s="148">
        <v>1307</v>
      </c>
      <c r="I16" s="366"/>
      <c r="J16" s="148">
        <v>1128</v>
      </c>
      <c r="K16" s="366"/>
      <c r="L16" s="148">
        <v>1070</v>
      </c>
      <c r="M16" s="366"/>
      <c r="N16" s="148">
        <v>1132</v>
      </c>
      <c r="O16" s="366"/>
      <c r="P16" s="148">
        <v>1257</v>
      </c>
      <c r="Q16" s="594"/>
      <c r="R16" s="148">
        <v>1208</v>
      </c>
      <c r="S16" s="366"/>
      <c r="T16" s="148">
        <v>1195</v>
      </c>
      <c r="U16" s="366"/>
      <c r="V16" s="148">
        <v>1423</v>
      </c>
      <c r="W16" s="366"/>
      <c r="X16" s="148">
        <v>1395</v>
      </c>
      <c r="Y16" s="366"/>
      <c r="Z16" s="148">
        <v>1386</v>
      </c>
      <c r="AA16" s="366"/>
      <c r="AB16" s="148">
        <v>1347</v>
      </c>
      <c r="AC16" s="366"/>
      <c r="AD16" s="148">
        <v>1348</v>
      </c>
      <c r="AE16" s="366"/>
      <c r="AF16" s="148">
        <v>1285</v>
      </c>
      <c r="AG16" s="366"/>
      <c r="AH16" s="148">
        <v>1843</v>
      </c>
      <c r="AI16" s="209"/>
      <c r="AJ16" s="148">
        <v>1680</v>
      </c>
      <c r="AK16" s="209"/>
      <c r="AL16" s="148">
        <v>1692</v>
      </c>
      <c r="AM16" s="209"/>
      <c r="AN16" s="148">
        <v>1733</v>
      </c>
      <c r="AO16" s="249"/>
      <c r="AP16" s="148">
        <v>1494</v>
      </c>
      <c r="AQ16" s="249"/>
      <c r="AR16" s="148">
        <v>1429</v>
      </c>
      <c r="AS16" s="249"/>
      <c r="AT16" s="148">
        <v>1395</v>
      </c>
      <c r="AU16" s="185"/>
      <c r="AV16" s="148">
        <v>1332</v>
      </c>
      <c r="AW16" s="148"/>
      <c r="AX16" s="148">
        <v>1339</v>
      </c>
      <c r="AY16" s="148"/>
      <c r="AZ16" s="148">
        <v>1349</v>
      </c>
      <c r="BA16" s="148"/>
      <c r="BB16" s="148">
        <v>1415</v>
      </c>
      <c r="BC16" s="148"/>
      <c r="BD16" s="148">
        <v>1411</v>
      </c>
      <c r="BE16" s="148"/>
      <c r="BF16" s="148">
        <v>1414</v>
      </c>
      <c r="BG16" s="148"/>
      <c r="BH16" s="148">
        <v>1384</v>
      </c>
      <c r="BI16" s="148"/>
      <c r="BJ16" s="148">
        <v>1527</v>
      </c>
      <c r="BK16" s="148"/>
      <c r="BL16" s="148">
        <v>1477</v>
      </c>
      <c r="BM16" s="148"/>
      <c r="BN16" s="148">
        <v>1363</v>
      </c>
      <c r="BO16" s="148"/>
      <c r="BP16" s="148">
        <v>1299</v>
      </c>
      <c r="BQ16" s="148"/>
      <c r="BR16" s="148">
        <v>1388</v>
      </c>
      <c r="BS16" s="148"/>
      <c r="BT16" s="148">
        <v>1527</v>
      </c>
      <c r="BU16" s="148"/>
      <c r="BV16" s="148">
        <v>1641</v>
      </c>
      <c r="BW16" s="148"/>
      <c r="BX16" s="148">
        <v>1527</v>
      </c>
      <c r="BY16" s="148"/>
      <c r="BZ16" s="148">
        <v>1601</v>
      </c>
      <c r="CA16" s="148"/>
      <c r="CB16" s="148">
        <v>1588</v>
      </c>
      <c r="CC16" s="148"/>
      <c r="CD16" s="148">
        <v>1446</v>
      </c>
      <c r="CE16" s="148"/>
      <c r="CF16" s="148">
        <v>1386</v>
      </c>
      <c r="CG16" s="148"/>
      <c r="CH16" s="148">
        <v>1491</v>
      </c>
      <c r="CI16" s="148"/>
      <c r="CJ16" s="148">
        <v>1364</v>
      </c>
      <c r="CK16" s="148"/>
      <c r="CL16" s="148">
        <v>1142</v>
      </c>
      <c r="CM16" s="148"/>
      <c r="CN16" s="148">
        <v>1094</v>
      </c>
      <c r="CO16" s="148"/>
      <c r="CP16" s="148">
        <v>1096</v>
      </c>
      <c r="CQ16" s="148"/>
      <c r="CR16" s="148">
        <v>1099</v>
      </c>
      <c r="CS16" s="148"/>
      <c r="CT16" s="148">
        <v>949</v>
      </c>
      <c r="CU16" s="148"/>
      <c r="CV16" s="148">
        <v>849</v>
      </c>
      <c r="CW16" s="148"/>
      <c r="CX16" s="148">
        <v>819</v>
      </c>
      <c r="CY16" s="148"/>
      <c r="CZ16" s="148">
        <v>821</v>
      </c>
      <c r="DA16" s="148"/>
      <c r="DB16" s="148">
        <v>945</v>
      </c>
      <c r="DC16" s="148"/>
      <c r="DD16" s="148">
        <v>1048</v>
      </c>
      <c r="DE16" s="148"/>
      <c r="DF16" s="148">
        <v>1048</v>
      </c>
      <c r="DG16" s="148"/>
      <c r="DH16" s="148">
        <v>1129</v>
      </c>
      <c r="DI16" s="148"/>
      <c r="DJ16" s="148">
        <v>1047</v>
      </c>
      <c r="DK16" s="148"/>
      <c r="DL16" s="148">
        <v>932</v>
      </c>
      <c r="DM16" s="148"/>
      <c r="DN16" s="148">
        <v>895</v>
      </c>
      <c r="DO16" s="148"/>
      <c r="DP16" s="148">
        <v>964</v>
      </c>
      <c r="DQ16" s="148"/>
      <c r="DR16" s="148">
        <v>1112</v>
      </c>
      <c r="DS16" s="148"/>
      <c r="DT16" s="148">
        <v>1076</v>
      </c>
      <c r="DU16" s="148"/>
      <c r="DV16" s="148">
        <v>1047</v>
      </c>
      <c r="DW16" s="148">
        <v>1099</v>
      </c>
      <c r="DX16" s="148">
        <v>1098</v>
      </c>
      <c r="DY16" s="148">
        <v>1040</v>
      </c>
      <c r="DZ16" s="148"/>
      <c r="EA16" s="148">
        <v>1068</v>
      </c>
      <c r="EB16" s="148"/>
      <c r="EC16" s="148">
        <v>1151</v>
      </c>
    </row>
    <row r="17" spans="1:138" s="10" customFormat="1" ht="14.1" customHeight="1" x14ac:dyDescent="0.2">
      <c r="A17" s="291" t="s">
        <v>86</v>
      </c>
      <c r="B17" s="262">
        <v>1311</v>
      </c>
      <c r="C17" s="366"/>
      <c r="D17" s="148">
        <v>1050</v>
      </c>
      <c r="E17" s="366"/>
      <c r="F17" s="148">
        <v>1076</v>
      </c>
      <c r="G17" s="366"/>
      <c r="H17" s="148">
        <v>961</v>
      </c>
      <c r="I17" s="366"/>
      <c r="J17" s="148">
        <v>891</v>
      </c>
      <c r="K17" s="366"/>
      <c r="L17" s="148">
        <v>745</v>
      </c>
      <c r="M17" s="366"/>
      <c r="N17" s="148">
        <v>761.00000000010004</v>
      </c>
      <c r="O17" s="366"/>
      <c r="P17" s="148">
        <v>702</v>
      </c>
      <c r="Q17" s="594"/>
      <c r="R17" s="148">
        <v>919</v>
      </c>
      <c r="S17" s="366"/>
      <c r="T17" s="148">
        <v>769</v>
      </c>
      <c r="U17" s="366"/>
      <c r="V17" s="148">
        <v>905</v>
      </c>
      <c r="W17" s="366"/>
      <c r="X17" s="148">
        <v>924</v>
      </c>
      <c r="Y17" s="366"/>
      <c r="Z17" s="148">
        <v>975</v>
      </c>
      <c r="AA17" s="366"/>
      <c r="AB17" s="148">
        <v>903</v>
      </c>
      <c r="AC17" s="366"/>
      <c r="AD17" s="148">
        <v>920</v>
      </c>
      <c r="AE17" s="366"/>
      <c r="AF17" s="148">
        <v>948</v>
      </c>
      <c r="AG17" s="366"/>
      <c r="AH17" s="148">
        <v>1292</v>
      </c>
      <c r="AI17" s="209"/>
      <c r="AJ17" s="148">
        <v>1316</v>
      </c>
      <c r="AK17" s="209"/>
      <c r="AL17" s="148">
        <v>1345</v>
      </c>
      <c r="AM17" s="209"/>
      <c r="AN17" s="148">
        <v>1389</v>
      </c>
      <c r="AO17" s="249"/>
      <c r="AP17" s="148">
        <v>1338</v>
      </c>
      <c r="AQ17" s="249"/>
      <c r="AR17" s="148">
        <v>1088</v>
      </c>
      <c r="AS17" s="249"/>
      <c r="AT17" s="148">
        <v>1084</v>
      </c>
      <c r="AU17" s="185"/>
      <c r="AV17" s="148">
        <v>1112</v>
      </c>
      <c r="AW17" s="148"/>
      <c r="AX17" s="148">
        <v>1082</v>
      </c>
      <c r="AY17" s="148"/>
      <c r="AZ17" s="148">
        <v>956</v>
      </c>
      <c r="BA17" s="148"/>
      <c r="BB17" s="148">
        <v>1061</v>
      </c>
      <c r="BC17" s="148"/>
      <c r="BD17" s="148">
        <v>1183</v>
      </c>
      <c r="BE17" s="148"/>
      <c r="BF17" s="148">
        <v>1213</v>
      </c>
      <c r="BG17" s="148"/>
      <c r="BH17" s="148">
        <v>1015</v>
      </c>
      <c r="BI17" s="148"/>
      <c r="BJ17" s="148">
        <v>1155</v>
      </c>
      <c r="BK17" s="148"/>
      <c r="BL17" s="148">
        <v>1152</v>
      </c>
      <c r="BM17" s="148"/>
      <c r="BN17" s="148">
        <v>1176</v>
      </c>
      <c r="BO17" s="148"/>
      <c r="BP17" s="148">
        <v>1070</v>
      </c>
      <c r="BQ17" s="148"/>
      <c r="BR17" s="148">
        <v>1136</v>
      </c>
      <c r="BS17" s="148"/>
      <c r="BT17" s="148">
        <v>1212</v>
      </c>
      <c r="BU17" s="148"/>
      <c r="BV17" s="148">
        <v>1244</v>
      </c>
      <c r="BW17" s="148"/>
      <c r="BX17" s="148">
        <v>1117</v>
      </c>
      <c r="BY17" s="148"/>
      <c r="BZ17" s="148">
        <v>1147</v>
      </c>
      <c r="CA17" s="148"/>
      <c r="CB17" s="148">
        <v>1330</v>
      </c>
      <c r="CC17" s="148"/>
      <c r="CD17" s="148">
        <v>1301</v>
      </c>
      <c r="CE17" s="148"/>
      <c r="CF17" s="148">
        <v>1146</v>
      </c>
      <c r="CG17" s="148"/>
      <c r="CH17" s="148">
        <v>1237</v>
      </c>
      <c r="CI17" s="148"/>
      <c r="CJ17" s="148">
        <v>1227</v>
      </c>
      <c r="CK17" s="148"/>
      <c r="CL17" s="148">
        <v>1141</v>
      </c>
      <c r="CM17" s="148"/>
      <c r="CN17" s="148">
        <v>942</v>
      </c>
      <c r="CO17" s="148"/>
      <c r="CP17" s="148">
        <v>941</v>
      </c>
      <c r="CQ17" s="148"/>
      <c r="CR17" s="148">
        <v>1024</v>
      </c>
      <c r="CS17" s="148"/>
      <c r="CT17" s="148">
        <v>905</v>
      </c>
      <c r="CU17" s="148"/>
      <c r="CV17" s="148">
        <v>733</v>
      </c>
      <c r="CW17" s="148"/>
      <c r="CX17" s="148">
        <v>750</v>
      </c>
      <c r="CY17" s="148"/>
      <c r="CZ17" s="148">
        <v>679</v>
      </c>
      <c r="DA17" s="148"/>
      <c r="DB17" s="148">
        <v>613</v>
      </c>
      <c r="DC17" s="148"/>
      <c r="DD17" s="148">
        <v>725</v>
      </c>
      <c r="DE17" s="148"/>
      <c r="DF17" s="148">
        <v>725</v>
      </c>
      <c r="DG17" s="148"/>
      <c r="DH17" s="148">
        <v>1051</v>
      </c>
      <c r="DI17" s="148"/>
      <c r="DJ17" s="148">
        <v>1080</v>
      </c>
      <c r="DK17" s="148"/>
      <c r="DL17" s="148">
        <v>914</v>
      </c>
      <c r="DM17" s="148"/>
      <c r="DN17" s="148">
        <v>809</v>
      </c>
      <c r="DO17" s="148"/>
      <c r="DP17" s="148">
        <v>834</v>
      </c>
      <c r="DQ17" s="148"/>
      <c r="DR17" s="148">
        <v>983</v>
      </c>
      <c r="DS17" s="148"/>
      <c r="DT17" s="148">
        <v>1001</v>
      </c>
      <c r="DU17" s="148"/>
      <c r="DV17" s="148">
        <v>924</v>
      </c>
      <c r="DW17" s="148">
        <v>984</v>
      </c>
      <c r="DX17" s="148">
        <v>1029</v>
      </c>
      <c r="DY17" s="148">
        <v>1042</v>
      </c>
      <c r="DZ17" s="148"/>
      <c r="EA17" s="148">
        <v>1065</v>
      </c>
      <c r="EB17" s="148"/>
      <c r="EC17" s="148">
        <v>1137</v>
      </c>
    </row>
    <row r="18" spans="1:138" s="10" customFormat="1" ht="14.1" customHeight="1" x14ac:dyDescent="0.2">
      <c r="A18" s="291" t="s">
        <v>112</v>
      </c>
      <c r="B18" s="262">
        <v>1382</v>
      </c>
      <c r="C18" s="366"/>
      <c r="D18" s="148">
        <v>491</v>
      </c>
      <c r="E18" s="366"/>
      <c r="F18" s="148">
        <v>226</v>
      </c>
      <c r="G18" s="366"/>
      <c r="H18" s="148">
        <v>655</v>
      </c>
      <c r="I18" s="366"/>
      <c r="J18" s="148">
        <v>767</v>
      </c>
      <c r="K18" s="366"/>
      <c r="L18" s="148">
        <v>1523</v>
      </c>
      <c r="M18" s="366"/>
      <c r="N18" s="148">
        <v>1175</v>
      </c>
      <c r="O18" s="366"/>
      <c r="P18" s="148">
        <v>1260</v>
      </c>
      <c r="Q18" s="594"/>
      <c r="R18" s="148">
        <v>0</v>
      </c>
      <c r="S18" s="366"/>
      <c r="T18" s="148">
        <v>0</v>
      </c>
      <c r="U18" s="366"/>
      <c r="V18" s="148">
        <v>0</v>
      </c>
      <c r="W18" s="366"/>
      <c r="X18" s="148">
        <v>0</v>
      </c>
      <c r="Y18" s="366"/>
      <c r="Z18" s="148">
        <v>0</v>
      </c>
      <c r="AA18" s="366"/>
      <c r="AB18" s="148">
        <v>0</v>
      </c>
      <c r="AC18" s="366"/>
      <c r="AD18" s="148">
        <v>50</v>
      </c>
      <c r="AE18" s="366"/>
      <c r="AF18" s="148">
        <v>50</v>
      </c>
      <c r="AG18" s="366"/>
      <c r="AH18" s="148">
        <v>50</v>
      </c>
      <c r="AI18" s="209"/>
      <c r="AJ18" s="148">
        <v>50</v>
      </c>
      <c r="AK18" s="209"/>
      <c r="AL18" s="148">
        <v>0</v>
      </c>
      <c r="AM18" s="209"/>
      <c r="AN18" s="148">
        <v>0</v>
      </c>
      <c r="AO18" s="249"/>
      <c r="AP18" s="148">
        <v>90</v>
      </c>
      <c r="AQ18" s="249"/>
      <c r="AR18" s="148">
        <v>40</v>
      </c>
      <c r="AS18" s="249"/>
      <c r="AT18" s="148">
        <v>2</v>
      </c>
      <c r="AU18" s="185"/>
      <c r="AV18" s="148">
        <v>2</v>
      </c>
      <c r="AW18" s="148"/>
      <c r="AX18" s="148">
        <v>0</v>
      </c>
      <c r="AY18" s="148"/>
      <c r="AZ18" s="148">
        <v>100</v>
      </c>
      <c r="BA18" s="148"/>
      <c r="BB18" s="148">
        <v>81</v>
      </c>
      <c r="BC18" s="148"/>
      <c r="BD18" s="148">
        <v>228</v>
      </c>
      <c r="BE18" s="148"/>
      <c r="BF18" s="148">
        <v>107</v>
      </c>
      <c r="BG18" s="148"/>
      <c r="BH18" s="148">
        <v>100</v>
      </c>
      <c r="BI18" s="148"/>
      <c r="BJ18" s="148">
        <v>241</v>
      </c>
      <c r="BK18" s="148"/>
      <c r="BL18" s="148">
        <v>269</v>
      </c>
      <c r="BM18" s="148"/>
      <c r="BN18" s="148">
        <v>405</v>
      </c>
      <c r="BO18" s="148"/>
      <c r="BP18" s="148">
        <v>106</v>
      </c>
      <c r="BQ18" s="148"/>
      <c r="BR18" s="148">
        <v>150</v>
      </c>
      <c r="BS18" s="148"/>
      <c r="BT18" s="148">
        <v>97</v>
      </c>
      <c r="BU18" s="148"/>
      <c r="BV18" s="148">
        <v>176</v>
      </c>
      <c r="BW18" s="148"/>
      <c r="BX18" s="148">
        <v>411</v>
      </c>
      <c r="BY18" s="148"/>
      <c r="BZ18" s="148">
        <v>0</v>
      </c>
      <c r="CA18" s="148"/>
      <c r="CB18" s="148">
        <v>0</v>
      </c>
      <c r="CC18" s="148"/>
      <c r="CD18" s="148">
        <v>227</v>
      </c>
      <c r="CE18" s="148"/>
      <c r="CF18" s="148">
        <v>350</v>
      </c>
      <c r="CG18" s="148"/>
      <c r="CH18" s="148">
        <v>356</v>
      </c>
      <c r="CI18" s="148"/>
      <c r="CJ18" s="148">
        <v>310</v>
      </c>
      <c r="CK18" s="148"/>
      <c r="CL18" s="148">
        <v>330</v>
      </c>
      <c r="CM18" s="148"/>
      <c r="CN18" s="148">
        <v>364</v>
      </c>
      <c r="CO18" s="148"/>
      <c r="CP18" s="148">
        <v>318</v>
      </c>
      <c r="CQ18" s="148"/>
      <c r="CR18" s="148">
        <v>205</v>
      </c>
      <c r="CS18" s="148"/>
      <c r="CT18" s="148">
        <v>402</v>
      </c>
      <c r="CU18" s="148"/>
      <c r="CV18" s="148">
        <v>402</v>
      </c>
      <c r="CW18" s="148"/>
      <c r="CX18" s="148">
        <v>456</v>
      </c>
      <c r="CY18" s="148"/>
      <c r="CZ18" s="251"/>
      <c r="DA18" s="148"/>
      <c r="DB18" s="251"/>
      <c r="DC18" s="148"/>
      <c r="DD18" s="251"/>
      <c r="DE18" s="251"/>
      <c r="DF18" s="251"/>
      <c r="DG18" s="148"/>
      <c r="DH18" s="251"/>
      <c r="DI18" s="148"/>
      <c r="DJ18" s="251"/>
      <c r="DK18" s="148"/>
      <c r="DL18" s="251"/>
      <c r="DM18" s="251"/>
      <c r="DN18" s="251"/>
      <c r="DO18" s="148"/>
      <c r="DP18" s="251"/>
      <c r="DQ18" s="148"/>
      <c r="DR18" s="251"/>
      <c r="DS18" s="148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</row>
    <row r="19" spans="1:138" s="10" customFormat="1" ht="14.1" customHeight="1" x14ac:dyDescent="0.2">
      <c r="A19" s="291" t="s">
        <v>111</v>
      </c>
      <c r="B19" s="262">
        <v>503</v>
      </c>
      <c r="C19" s="366"/>
      <c r="D19" s="148">
        <v>643</v>
      </c>
      <c r="E19" s="366"/>
      <c r="F19" s="148">
        <v>274</v>
      </c>
      <c r="G19" s="366"/>
      <c r="H19" s="148">
        <v>847</v>
      </c>
      <c r="I19" s="366"/>
      <c r="J19" s="148">
        <v>821</v>
      </c>
      <c r="K19" s="366"/>
      <c r="L19" s="148">
        <v>271</v>
      </c>
      <c r="M19" s="366"/>
      <c r="N19" s="148">
        <v>332</v>
      </c>
      <c r="O19" s="366"/>
      <c r="P19" s="148">
        <v>340</v>
      </c>
      <c r="Q19" s="594"/>
      <c r="R19" s="148">
        <v>1271</v>
      </c>
      <c r="S19" s="366"/>
      <c r="T19" s="148">
        <v>296</v>
      </c>
      <c r="U19" s="366"/>
      <c r="V19" s="148">
        <v>338</v>
      </c>
      <c r="W19" s="366"/>
      <c r="X19" s="148">
        <v>229</v>
      </c>
      <c r="Y19" s="366"/>
      <c r="Z19" s="148">
        <v>434</v>
      </c>
      <c r="AA19" s="366"/>
      <c r="AB19" s="148">
        <v>797</v>
      </c>
      <c r="AC19" s="366"/>
      <c r="AD19" s="148">
        <v>131</v>
      </c>
      <c r="AE19" s="366"/>
      <c r="AF19" s="148">
        <v>130</v>
      </c>
      <c r="AG19" s="366"/>
      <c r="AH19" s="148">
        <v>438</v>
      </c>
      <c r="AI19" s="209"/>
      <c r="AJ19" s="148">
        <v>538</v>
      </c>
      <c r="AK19" s="209"/>
      <c r="AL19" s="148">
        <v>536</v>
      </c>
      <c r="AM19" s="209"/>
      <c r="AN19" s="148">
        <v>759</v>
      </c>
      <c r="AO19" s="249"/>
      <c r="AP19" s="148">
        <v>404</v>
      </c>
      <c r="AQ19" s="249"/>
      <c r="AR19" s="148">
        <v>355</v>
      </c>
      <c r="AS19" s="249"/>
      <c r="AT19" s="148">
        <v>521</v>
      </c>
      <c r="AU19" s="185"/>
      <c r="AV19" s="148">
        <v>650</v>
      </c>
      <c r="AW19" s="148"/>
      <c r="AX19" s="148">
        <v>333</v>
      </c>
      <c r="AY19" s="148"/>
      <c r="AZ19" s="148">
        <v>366</v>
      </c>
      <c r="BA19" s="148"/>
      <c r="BB19" s="148">
        <v>350</v>
      </c>
      <c r="BC19" s="148"/>
      <c r="BD19" s="148">
        <v>204</v>
      </c>
      <c r="BE19" s="148"/>
      <c r="BF19" s="148">
        <v>344</v>
      </c>
      <c r="BG19" s="148"/>
      <c r="BH19" s="148">
        <v>418</v>
      </c>
      <c r="BI19" s="148"/>
      <c r="BJ19" s="148">
        <v>275</v>
      </c>
      <c r="BK19" s="148"/>
      <c r="BL19" s="148">
        <v>301</v>
      </c>
      <c r="BM19" s="148"/>
      <c r="BN19" s="148">
        <v>123</v>
      </c>
      <c r="BO19" s="148"/>
      <c r="BP19" s="148">
        <v>427</v>
      </c>
      <c r="BQ19" s="148"/>
      <c r="BR19" s="148">
        <v>368</v>
      </c>
      <c r="BS19" s="148"/>
      <c r="BT19" s="148">
        <v>274</v>
      </c>
      <c r="BU19" s="148"/>
      <c r="BV19" s="148">
        <v>353</v>
      </c>
      <c r="BW19" s="148"/>
      <c r="BX19" s="148">
        <v>386</v>
      </c>
      <c r="BY19" s="148"/>
      <c r="BZ19" s="148">
        <v>302</v>
      </c>
      <c r="CA19" s="148"/>
      <c r="CB19" s="148">
        <v>234</v>
      </c>
      <c r="CC19" s="148"/>
      <c r="CD19" s="148">
        <v>333</v>
      </c>
      <c r="CE19" s="148"/>
      <c r="CF19" s="148">
        <v>178</v>
      </c>
      <c r="CG19" s="148"/>
      <c r="CH19" s="148">
        <v>233</v>
      </c>
      <c r="CI19" s="148"/>
      <c r="CJ19" s="148">
        <v>285</v>
      </c>
      <c r="CK19" s="148"/>
      <c r="CL19" s="148">
        <v>164</v>
      </c>
      <c r="CM19" s="148"/>
      <c r="CN19" s="148">
        <v>160</v>
      </c>
      <c r="CO19" s="148"/>
      <c r="CP19" s="148">
        <v>264</v>
      </c>
      <c r="CQ19" s="148"/>
      <c r="CR19" s="148">
        <v>232</v>
      </c>
      <c r="CS19" s="148"/>
      <c r="CT19" s="148">
        <v>211</v>
      </c>
      <c r="CU19" s="148"/>
      <c r="CV19" s="148">
        <v>313</v>
      </c>
      <c r="CW19" s="148"/>
      <c r="CX19" s="148">
        <v>417</v>
      </c>
      <c r="CY19" s="148"/>
      <c r="CZ19" s="148">
        <v>954</v>
      </c>
      <c r="DA19" s="148"/>
      <c r="DB19" s="148">
        <v>283</v>
      </c>
      <c r="DC19" s="148"/>
      <c r="DD19" s="148">
        <v>249</v>
      </c>
      <c r="DE19" s="148"/>
      <c r="DF19" s="148">
        <v>249</v>
      </c>
      <c r="DG19" s="148"/>
      <c r="DH19" s="148">
        <v>244</v>
      </c>
      <c r="DI19" s="148"/>
      <c r="DJ19" s="148">
        <v>183</v>
      </c>
      <c r="DK19" s="148"/>
      <c r="DL19" s="148">
        <v>307</v>
      </c>
      <c r="DM19" s="148"/>
      <c r="DN19" s="148">
        <v>189</v>
      </c>
      <c r="DO19" s="148"/>
      <c r="DP19" s="148">
        <v>154</v>
      </c>
      <c r="DQ19" s="148"/>
      <c r="DR19" s="148">
        <v>200</v>
      </c>
      <c r="DS19" s="148"/>
      <c r="DT19" s="148">
        <v>213</v>
      </c>
      <c r="DU19" s="148"/>
      <c r="DV19" s="148">
        <v>171</v>
      </c>
      <c r="DW19" s="148">
        <v>182</v>
      </c>
      <c r="DX19" s="148">
        <v>135</v>
      </c>
      <c r="DY19" s="148">
        <v>88</v>
      </c>
      <c r="DZ19" s="148"/>
      <c r="EA19" s="148">
        <v>136</v>
      </c>
      <c r="EB19" s="148"/>
      <c r="EC19" s="148">
        <v>72</v>
      </c>
    </row>
    <row r="20" spans="1:138" s="10" customFormat="1" ht="14.1" customHeight="1" x14ac:dyDescent="0.2">
      <c r="A20" s="292" t="s">
        <v>201</v>
      </c>
      <c r="B20" s="262">
        <v>60</v>
      </c>
      <c r="C20" s="366"/>
      <c r="D20" s="148">
        <v>34</v>
      </c>
      <c r="E20" s="366"/>
      <c r="F20" s="148">
        <v>16</v>
      </c>
      <c r="G20" s="366"/>
      <c r="H20" s="148">
        <v>30</v>
      </c>
      <c r="I20" s="366"/>
      <c r="J20" s="148">
        <v>15</v>
      </c>
      <c r="K20" s="366"/>
      <c r="L20" s="148">
        <v>19</v>
      </c>
      <c r="M20" s="366"/>
      <c r="N20" s="148">
        <v>11</v>
      </c>
      <c r="O20" s="366"/>
      <c r="P20" s="148">
        <v>7</v>
      </c>
      <c r="Q20" s="594"/>
      <c r="R20" s="148">
        <v>12</v>
      </c>
      <c r="S20" s="366"/>
      <c r="T20" s="148">
        <v>5</v>
      </c>
      <c r="U20" s="366"/>
      <c r="V20" s="148">
        <v>11</v>
      </c>
      <c r="W20" s="366"/>
      <c r="X20" s="148">
        <v>4</v>
      </c>
      <c r="Y20" s="366"/>
      <c r="Z20" s="148">
        <v>8</v>
      </c>
      <c r="AA20" s="366"/>
      <c r="AB20" s="148">
        <v>4</v>
      </c>
      <c r="AC20" s="366"/>
      <c r="AD20" s="148">
        <v>7</v>
      </c>
      <c r="AE20" s="366"/>
      <c r="AF20" s="148">
        <v>10</v>
      </c>
      <c r="AG20" s="366"/>
      <c r="AH20" s="148">
        <v>44</v>
      </c>
      <c r="AI20" s="209"/>
      <c r="AJ20" s="148">
        <v>45</v>
      </c>
      <c r="AK20" s="209"/>
      <c r="AL20" s="148">
        <v>29</v>
      </c>
      <c r="AM20" s="209"/>
      <c r="AN20" s="148">
        <v>55</v>
      </c>
      <c r="AO20" s="249"/>
      <c r="AP20" s="148">
        <v>57</v>
      </c>
      <c r="AQ20" s="249"/>
      <c r="AR20" s="148">
        <v>65</v>
      </c>
      <c r="AS20" s="249"/>
      <c r="AT20" s="148">
        <v>17</v>
      </c>
      <c r="AU20" s="185"/>
      <c r="AV20" s="148">
        <v>29</v>
      </c>
      <c r="AW20" s="148"/>
      <c r="AX20" s="148">
        <v>44</v>
      </c>
      <c r="AY20" s="148"/>
      <c r="AZ20" s="148">
        <v>14</v>
      </c>
      <c r="BA20" s="148"/>
      <c r="BB20" s="148">
        <v>29</v>
      </c>
      <c r="BC20" s="148"/>
      <c r="BD20" s="148">
        <v>22</v>
      </c>
      <c r="BE20" s="148"/>
      <c r="BF20" s="148">
        <v>12</v>
      </c>
      <c r="BG20" s="148"/>
      <c r="BH20" s="148">
        <v>14</v>
      </c>
      <c r="BI20" s="148"/>
      <c r="BJ20" s="148">
        <v>12</v>
      </c>
      <c r="BK20" s="148"/>
      <c r="BL20" s="148">
        <v>27</v>
      </c>
      <c r="BM20" s="148"/>
      <c r="BN20" s="148">
        <v>39</v>
      </c>
      <c r="BO20" s="148"/>
      <c r="BP20" s="148">
        <v>58</v>
      </c>
      <c r="BQ20" s="148"/>
      <c r="BR20" s="148">
        <v>50</v>
      </c>
      <c r="BS20" s="148"/>
      <c r="BT20" s="148">
        <v>23</v>
      </c>
      <c r="BU20" s="148"/>
      <c r="BV20" s="148">
        <v>14</v>
      </c>
      <c r="BW20" s="148"/>
      <c r="BX20" s="148">
        <v>28</v>
      </c>
      <c r="BY20" s="148"/>
      <c r="BZ20" s="148">
        <v>24</v>
      </c>
      <c r="CA20" s="148"/>
      <c r="CB20" s="148">
        <v>9</v>
      </c>
      <c r="CC20" s="148"/>
      <c r="CD20" s="148">
        <v>19</v>
      </c>
      <c r="CE20" s="148"/>
      <c r="CF20" s="148">
        <v>8</v>
      </c>
      <c r="CG20" s="148"/>
      <c r="CH20" s="148">
        <v>9</v>
      </c>
      <c r="CI20" s="148"/>
      <c r="CJ20" s="148">
        <v>47</v>
      </c>
      <c r="CK20" s="148"/>
      <c r="CL20" s="148">
        <v>47</v>
      </c>
      <c r="CM20" s="148"/>
      <c r="CN20" s="148">
        <v>19</v>
      </c>
      <c r="CO20" s="148"/>
      <c r="CP20" s="148">
        <v>44</v>
      </c>
      <c r="CQ20" s="148"/>
      <c r="CR20" s="148">
        <v>8</v>
      </c>
      <c r="CS20" s="148"/>
      <c r="CT20" s="148">
        <v>13</v>
      </c>
      <c r="CU20" s="148"/>
      <c r="CV20" s="148">
        <v>29</v>
      </c>
      <c r="CW20" s="148"/>
      <c r="CX20" s="148">
        <v>29</v>
      </c>
      <c r="CY20" s="148"/>
      <c r="CZ20" s="148">
        <v>21</v>
      </c>
      <c r="DA20" s="148"/>
      <c r="DB20" s="148">
        <v>29</v>
      </c>
      <c r="DC20" s="148"/>
      <c r="DD20" s="148">
        <v>34</v>
      </c>
      <c r="DE20" s="148"/>
      <c r="DF20" s="148">
        <v>34</v>
      </c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</row>
    <row r="21" spans="1:138" s="10" customFormat="1" ht="14.1" customHeight="1" x14ac:dyDescent="0.2">
      <c r="A21" s="291" t="s">
        <v>87</v>
      </c>
      <c r="B21" s="262">
        <v>146.00000000009999</v>
      </c>
      <c r="C21" s="366"/>
      <c r="D21" s="148">
        <v>249.00000000009999</v>
      </c>
      <c r="E21" s="366"/>
      <c r="F21" s="148">
        <v>219.00000000009999</v>
      </c>
      <c r="G21" s="366"/>
      <c r="H21" s="148">
        <v>136.00000000009999</v>
      </c>
      <c r="I21" s="366"/>
      <c r="J21" s="148">
        <v>88</v>
      </c>
      <c r="K21" s="366"/>
      <c r="L21" s="148">
        <v>65</v>
      </c>
      <c r="M21" s="366"/>
      <c r="N21" s="148">
        <v>212</v>
      </c>
      <c r="O21" s="366"/>
      <c r="P21" s="148">
        <v>361.00000000009999</v>
      </c>
      <c r="Q21" s="594"/>
      <c r="R21" s="148">
        <v>906.00000000010004</v>
      </c>
      <c r="S21" s="366"/>
      <c r="T21" s="148">
        <v>864.00000000019998</v>
      </c>
      <c r="U21" s="366"/>
      <c r="V21" s="148">
        <v>771.00000000019998</v>
      </c>
      <c r="W21" s="366"/>
      <c r="X21" s="148">
        <v>775.00000000010004</v>
      </c>
      <c r="Y21" s="366"/>
      <c r="Z21" s="148">
        <v>789.00000000010004</v>
      </c>
      <c r="AA21" s="366"/>
      <c r="AB21" s="148">
        <v>598.00000000010004</v>
      </c>
      <c r="AC21" s="366"/>
      <c r="AD21" s="148">
        <v>50.000000000100002</v>
      </c>
      <c r="AE21" s="366"/>
      <c r="AF21" s="148">
        <v>60.000000000100002</v>
      </c>
      <c r="AG21" s="366"/>
      <c r="AH21" s="148">
        <v>50</v>
      </c>
      <c r="AI21" s="209"/>
      <c r="AJ21" s="148">
        <v>7</v>
      </c>
      <c r="AK21" s="209"/>
      <c r="AL21" s="148">
        <v>3.0000000001</v>
      </c>
      <c r="AM21" s="209"/>
      <c r="AN21" s="148">
        <v>4.0000000001</v>
      </c>
      <c r="AO21" s="249"/>
      <c r="AP21" s="148">
        <v>2039</v>
      </c>
      <c r="AQ21" s="249"/>
      <c r="AR21" s="148">
        <v>2130</v>
      </c>
      <c r="AS21" s="249"/>
      <c r="AT21" s="148">
        <v>589</v>
      </c>
      <c r="AU21" s="185"/>
      <c r="AV21" s="148">
        <v>713</v>
      </c>
      <c r="AW21" s="147"/>
      <c r="AX21" s="148">
        <v>4</v>
      </c>
      <c r="AY21" s="147"/>
      <c r="AZ21" s="148">
        <v>4</v>
      </c>
      <c r="BA21" s="147"/>
      <c r="BB21" s="148">
        <v>9</v>
      </c>
      <c r="BC21" s="147"/>
      <c r="BD21" s="148">
        <v>9</v>
      </c>
      <c r="BE21" s="147"/>
      <c r="BF21" s="148">
        <v>8</v>
      </c>
      <c r="BG21" s="147"/>
      <c r="BH21" s="148">
        <v>5</v>
      </c>
      <c r="BI21" s="147"/>
      <c r="BJ21" s="148">
        <v>4</v>
      </c>
      <c r="BK21" s="147"/>
      <c r="BL21" s="148">
        <v>5</v>
      </c>
      <c r="BM21" s="147"/>
      <c r="BN21" s="148">
        <v>8</v>
      </c>
      <c r="BO21" s="147"/>
      <c r="BP21" s="148">
        <v>6</v>
      </c>
      <c r="BQ21" s="147"/>
      <c r="BR21" s="148">
        <v>4</v>
      </c>
      <c r="BS21" s="147"/>
      <c r="BT21" s="148">
        <v>5</v>
      </c>
      <c r="BU21" s="147"/>
      <c r="BV21" s="148">
        <v>7</v>
      </c>
      <c r="BW21" s="147"/>
      <c r="BX21" s="148">
        <v>6</v>
      </c>
      <c r="BY21" s="147"/>
      <c r="BZ21" s="148">
        <v>6</v>
      </c>
      <c r="CA21" s="147"/>
      <c r="CB21" s="148">
        <v>21</v>
      </c>
      <c r="CC21" s="147"/>
      <c r="CD21" s="148">
        <v>46</v>
      </c>
      <c r="CE21" s="147"/>
      <c r="CF21" s="148">
        <v>27</v>
      </c>
      <c r="CG21" s="147"/>
      <c r="CH21" s="148">
        <v>29</v>
      </c>
      <c r="CI21" s="147"/>
      <c r="CJ21" s="148">
        <v>63</v>
      </c>
      <c r="CK21" s="147"/>
      <c r="CL21" s="148">
        <v>56</v>
      </c>
      <c r="CM21" s="147"/>
      <c r="CN21" s="148">
        <v>58</v>
      </c>
      <c r="CO21" s="147"/>
      <c r="CP21" s="148">
        <v>144</v>
      </c>
      <c r="CQ21" s="147"/>
      <c r="CR21" s="148">
        <v>146</v>
      </c>
      <c r="CS21" s="147"/>
      <c r="CT21" s="148">
        <v>147</v>
      </c>
      <c r="CU21" s="147"/>
      <c r="CV21" s="148">
        <v>146</v>
      </c>
      <c r="CW21" s="147"/>
      <c r="CX21" s="148">
        <v>143</v>
      </c>
      <c r="CY21" s="147"/>
      <c r="CZ21" s="148">
        <v>146</v>
      </c>
      <c r="DA21" s="147"/>
      <c r="DB21" s="148">
        <v>145</v>
      </c>
      <c r="DC21" s="147"/>
      <c r="DD21" s="148">
        <v>155</v>
      </c>
      <c r="DE21" s="147"/>
      <c r="DF21" s="148">
        <v>155</v>
      </c>
      <c r="DG21" s="147"/>
      <c r="DH21" s="148">
        <v>232</v>
      </c>
      <c r="DI21" s="147"/>
      <c r="DJ21" s="148">
        <v>264</v>
      </c>
      <c r="DK21" s="147"/>
      <c r="DL21" s="148">
        <v>258</v>
      </c>
      <c r="DM21" s="147"/>
      <c r="DN21" s="148">
        <v>200</v>
      </c>
      <c r="DO21" s="147"/>
      <c r="DP21" s="148">
        <v>198</v>
      </c>
      <c r="DQ21" s="147"/>
      <c r="DR21" s="148">
        <v>133</v>
      </c>
      <c r="DS21" s="147"/>
      <c r="DT21" s="148">
        <v>107</v>
      </c>
      <c r="DU21" s="147"/>
      <c r="DV21" s="148">
        <v>113</v>
      </c>
      <c r="DW21" s="148">
        <v>44</v>
      </c>
      <c r="DX21" s="148">
        <v>44</v>
      </c>
      <c r="DY21" s="148">
        <v>26</v>
      </c>
      <c r="DZ21" s="147"/>
      <c r="EA21" s="148">
        <v>37</v>
      </c>
      <c r="EB21" s="147"/>
      <c r="EC21" s="148">
        <v>24</v>
      </c>
    </row>
    <row r="22" spans="1:138" s="10" customFormat="1" ht="14.1" customHeight="1" x14ac:dyDescent="0.2">
      <c r="A22" s="291" t="s">
        <v>88</v>
      </c>
      <c r="B22" s="262">
        <v>284</v>
      </c>
      <c r="C22" s="366"/>
      <c r="D22" s="148">
        <v>289</v>
      </c>
      <c r="E22" s="366"/>
      <c r="F22" s="148">
        <v>303</v>
      </c>
      <c r="G22" s="366"/>
      <c r="H22" s="148">
        <v>312</v>
      </c>
      <c r="I22" s="366"/>
      <c r="J22" s="148">
        <v>424</v>
      </c>
      <c r="K22" s="366"/>
      <c r="L22" s="148">
        <v>246.00000000009999</v>
      </c>
      <c r="M22" s="366"/>
      <c r="N22" s="148">
        <v>344.00000000009999</v>
      </c>
      <c r="O22" s="366"/>
      <c r="P22" s="148">
        <v>280</v>
      </c>
      <c r="Q22" s="594"/>
      <c r="R22" s="148">
        <v>250</v>
      </c>
      <c r="S22" s="366"/>
      <c r="T22" s="148">
        <v>296</v>
      </c>
      <c r="U22" s="366"/>
      <c r="V22" s="148">
        <v>320</v>
      </c>
      <c r="W22" s="366"/>
      <c r="X22" s="148">
        <v>318</v>
      </c>
      <c r="Y22" s="366"/>
      <c r="Z22" s="148">
        <v>268</v>
      </c>
      <c r="AA22" s="366"/>
      <c r="AB22" s="148">
        <v>252.00000000009999</v>
      </c>
      <c r="AC22" s="366"/>
      <c r="AD22" s="148">
        <v>230</v>
      </c>
      <c r="AE22" s="366"/>
      <c r="AF22" s="148">
        <v>242</v>
      </c>
      <c r="AG22" s="366"/>
      <c r="AH22" s="148">
        <v>346</v>
      </c>
      <c r="AI22" s="209"/>
      <c r="AJ22" s="148">
        <v>321</v>
      </c>
      <c r="AK22" s="209"/>
      <c r="AL22" s="148">
        <v>362</v>
      </c>
      <c r="AM22" s="209"/>
      <c r="AN22" s="148">
        <v>414</v>
      </c>
      <c r="AO22" s="249"/>
      <c r="AP22" s="148">
        <v>293</v>
      </c>
      <c r="AQ22" s="249"/>
      <c r="AR22" s="148">
        <v>251</v>
      </c>
      <c r="AS22" s="249"/>
      <c r="AT22" s="148">
        <v>234</v>
      </c>
      <c r="AU22" s="185"/>
      <c r="AV22" s="148">
        <v>257</v>
      </c>
      <c r="AW22" s="147"/>
      <c r="AX22" s="148">
        <v>232</v>
      </c>
      <c r="AY22" s="147"/>
      <c r="AZ22" s="148">
        <v>250</v>
      </c>
      <c r="BA22" s="147"/>
      <c r="BB22" s="148">
        <v>256</v>
      </c>
      <c r="BC22" s="147"/>
      <c r="BD22" s="148">
        <v>256</v>
      </c>
      <c r="BE22" s="147"/>
      <c r="BF22" s="148">
        <v>232</v>
      </c>
      <c r="BG22" s="147"/>
      <c r="BH22" s="148">
        <v>213</v>
      </c>
      <c r="BI22" s="147"/>
      <c r="BJ22" s="148">
        <v>241</v>
      </c>
      <c r="BK22" s="147"/>
      <c r="BL22" s="148">
        <v>248</v>
      </c>
      <c r="BM22" s="147"/>
      <c r="BN22" s="148">
        <v>280</v>
      </c>
      <c r="BO22" s="147"/>
      <c r="BP22" s="148">
        <v>253</v>
      </c>
      <c r="BQ22" s="147"/>
      <c r="BR22" s="148">
        <v>293</v>
      </c>
      <c r="BS22" s="147"/>
      <c r="BT22" s="148">
        <v>310</v>
      </c>
      <c r="BU22" s="147"/>
      <c r="BV22" s="148">
        <v>319</v>
      </c>
      <c r="BW22" s="147"/>
      <c r="BX22" s="148">
        <v>297</v>
      </c>
      <c r="BY22" s="147"/>
      <c r="BZ22" s="148">
        <v>286</v>
      </c>
      <c r="CA22" s="147"/>
      <c r="CB22" s="148">
        <v>305</v>
      </c>
      <c r="CC22" s="147"/>
      <c r="CD22" s="148">
        <v>273</v>
      </c>
      <c r="CE22" s="147"/>
      <c r="CF22" s="148">
        <v>294</v>
      </c>
      <c r="CG22" s="147"/>
      <c r="CH22" s="148">
        <v>259</v>
      </c>
      <c r="CI22" s="147"/>
      <c r="CJ22" s="148">
        <v>236</v>
      </c>
      <c r="CK22" s="147"/>
      <c r="CL22" s="148">
        <v>238</v>
      </c>
      <c r="CM22" s="147"/>
      <c r="CN22" s="148">
        <v>291</v>
      </c>
      <c r="CO22" s="147"/>
      <c r="CP22" s="148">
        <v>227</v>
      </c>
      <c r="CQ22" s="147"/>
      <c r="CR22" s="148">
        <v>260</v>
      </c>
      <c r="CS22" s="147"/>
      <c r="CT22" s="148">
        <v>256</v>
      </c>
      <c r="CU22" s="147"/>
      <c r="CV22" s="148">
        <v>214</v>
      </c>
      <c r="CW22" s="147"/>
      <c r="CX22" s="148">
        <v>151</v>
      </c>
      <c r="CY22" s="147"/>
      <c r="CZ22" s="148">
        <v>145</v>
      </c>
      <c r="DA22" s="147"/>
      <c r="DB22" s="148">
        <v>167</v>
      </c>
      <c r="DC22" s="147"/>
      <c r="DD22" s="148">
        <v>212</v>
      </c>
      <c r="DE22" s="147"/>
      <c r="DF22" s="148">
        <v>212</v>
      </c>
      <c r="DG22" s="147"/>
      <c r="DH22" s="148">
        <v>169</v>
      </c>
      <c r="DI22" s="147"/>
      <c r="DJ22" s="148">
        <v>184</v>
      </c>
      <c r="DK22" s="147"/>
      <c r="DL22" s="148">
        <v>147</v>
      </c>
      <c r="DM22" s="147"/>
      <c r="DN22" s="148">
        <v>150</v>
      </c>
      <c r="DO22" s="147"/>
      <c r="DP22" s="148">
        <v>195</v>
      </c>
      <c r="DQ22" s="147"/>
      <c r="DR22" s="148">
        <v>175</v>
      </c>
      <c r="DS22" s="147"/>
      <c r="DT22" s="148">
        <v>165</v>
      </c>
      <c r="DU22" s="147"/>
      <c r="DV22" s="148">
        <v>220</v>
      </c>
      <c r="DW22" s="148">
        <v>203</v>
      </c>
      <c r="DX22" s="148">
        <v>223</v>
      </c>
      <c r="DY22" s="148">
        <v>290</v>
      </c>
      <c r="DZ22" s="147"/>
      <c r="EA22" s="148">
        <v>200</v>
      </c>
      <c r="EB22" s="147"/>
      <c r="EC22" s="148">
        <v>205</v>
      </c>
    </row>
    <row r="23" spans="1:138" s="10" customFormat="1" ht="14.1" customHeight="1" x14ac:dyDescent="0.2">
      <c r="A23" s="292" t="s">
        <v>242</v>
      </c>
      <c r="B23" s="457">
        <v>0</v>
      </c>
      <c r="C23" s="366"/>
      <c r="D23" s="474">
        <v>0</v>
      </c>
      <c r="E23" s="366"/>
      <c r="F23" s="474">
        <v>0</v>
      </c>
      <c r="G23" s="366"/>
      <c r="H23" s="474">
        <v>3</v>
      </c>
      <c r="I23" s="366"/>
      <c r="J23" s="474">
        <v>124</v>
      </c>
      <c r="K23" s="366"/>
      <c r="L23" s="474">
        <v>118</v>
      </c>
      <c r="M23" s="366"/>
      <c r="N23" s="474">
        <v>117</v>
      </c>
      <c r="O23" s="366"/>
      <c r="P23" s="474">
        <v>124</v>
      </c>
      <c r="Q23" s="594"/>
      <c r="R23" s="474">
        <v>131</v>
      </c>
      <c r="S23" s="366"/>
      <c r="T23" s="474">
        <v>205</v>
      </c>
      <c r="U23" s="366"/>
      <c r="V23" s="474">
        <v>0</v>
      </c>
      <c r="W23" s="366"/>
      <c r="X23" s="474">
        <v>0</v>
      </c>
      <c r="Y23" s="366"/>
      <c r="Z23" s="474">
        <v>0</v>
      </c>
      <c r="AA23" s="366"/>
      <c r="AB23" s="474" t="s">
        <v>56</v>
      </c>
      <c r="AC23" s="366"/>
      <c r="AD23" s="148">
        <v>3158</v>
      </c>
      <c r="AE23" s="366"/>
      <c r="AF23" s="148">
        <v>3127</v>
      </c>
      <c r="AG23" s="366"/>
      <c r="AH23" s="141" t="s">
        <v>56</v>
      </c>
      <c r="AI23" s="209"/>
      <c r="AJ23" s="141" t="s">
        <v>56</v>
      </c>
      <c r="AK23" s="209"/>
      <c r="AL23" s="141" t="s">
        <v>56</v>
      </c>
      <c r="AM23" s="209"/>
      <c r="AN23" s="141" t="s">
        <v>56</v>
      </c>
      <c r="AO23" s="249"/>
      <c r="AP23" s="141" t="s">
        <v>56</v>
      </c>
      <c r="AQ23" s="249"/>
      <c r="AR23" s="141" t="s">
        <v>56</v>
      </c>
      <c r="AS23" s="249"/>
      <c r="AT23" s="141" t="s">
        <v>56</v>
      </c>
      <c r="AU23" s="185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8"/>
      <c r="DX23" s="148"/>
      <c r="DY23" s="148"/>
      <c r="DZ23" s="147"/>
      <c r="EA23" s="141" t="s">
        <v>56</v>
      </c>
      <c r="EB23" s="147"/>
      <c r="EC23" s="141" t="s">
        <v>56</v>
      </c>
    </row>
    <row r="24" spans="1:138" s="8" customFormat="1" ht="13.5" thickBot="1" x14ac:dyDescent="0.25">
      <c r="A24" s="293" t="s">
        <v>103</v>
      </c>
      <c r="B24" s="263">
        <v>5583.0000000001</v>
      </c>
      <c r="C24" s="366"/>
      <c r="D24" s="250">
        <v>4389.0000000001</v>
      </c>
      <c r="E24" s="366"/>
      <c r="F24" s="250">
        <v>3619.0000000001</v>
      </c>
      <c r="G24" s="366"/>
      <c r="H24" s="250">
        <v>4251.0000000001</v>
      </c>
      <c r="I24" s="366"/>
      <c r="J24" s="250">
        <v>4258</v>
      </c>
      <c r="K24" s="366"/>
      <c r="L24" s="250">
        <v>4057.0000000001</v>
      </c>
      <c r="M24" s="366"/>
      <c r="N24" s="250">
        <v>4084.0000000002001</v>
      </c>
      <c r="O24" s="366"/>
      <c r="P24" s="250">
        <v>4331.0000000001</v>
      </c>
      <c r="Q24" s="594"/>
      <c r="R24" s="250">
        <v>4697.0000000001</v>
      </c>
      <c r="S24" s="366"/>
      <c r="T24" s="250">
        <v>3630.0000000002001</v>
      </c>
      <c r="U24" s="366"/>
      <c r="V24" s="250">
        <v>3768.0000000002001</v>
      </c>
      <c r="W24" s="366"/>
      <c r="X24" s="250">
        <v>3645.0000000001</v>
      </c>
      <c r="Y24" s="366"/>
      <c r="Z24" s="250">
        <v>3860.0000000001</v>
      </c>
      <c r="AA24" s="366"/>
      <c r="AB24" s="250">
        <v>3901.0000000002001</v>
      </c>
      <c r="AC24" s="366"/>
      <c r="AD24" s="250">
        <v>5894.0000000001</v>
      </c>
      <c r="AE24" s="366"/>
      <c r="AF24" s="250">
        <v>5852.0000000001</v>
      </c>
      <c r="AG24" s="366"/>
      <c r="AH24" s="250">
        <v>4063</v>
      </c>
      <c r="AI24" s="209"/>
      <c r="AJ24" s="250">
        <v>3957</v>
      </c>
      <c r="AK24" s="209"/>
      <c r="AL24" s="250">
        <v>3967.0000000001</v>
      </c>
      <c r="AM24" s="209"/>
      <c r="AN24" s="250">
        <v>4354.0000000001</v>
      </c>
      <c r="AO24" s="249"/>
      <c r="AP24" s="250">
        <v>5715</v>
      </c>
      <c r="AQ24" s="249"/>
      <c r="AR24" s="250">
        <v>5358</v>
      </c>
      <c r="AS24" s="249"/>
      <c r="AT24" s="250">
        <v>3842</v>
      </c>
      <c r="AU24" s="185"/>
      <c r="AV24" s="250">
        <f>SUM(AV16:AV22)</f>
        <v>4095</v>
      </c>
      <c r="AW24" s="147"/>
      <c r="AX24" s="250">
        <v>3034</v>
      </c>
      <c r="AY24" s="147"/>
      <c r="AZ24" s="250">
        <v>3039</v>
      </c>
      <c r="BA24" s="147"/>
      <c r="BB24" s="250">
        <v>3201</v>
      </c>
      <c r="BC24" s="147"/>
      <c r="BD24" s="250">
        <f>SUM(BD16:BD22)</f>
        <v>3313</v>
      </c>
      <c r="BE24" s="147"/>
      <c r="BF24" s="250">
        <f>SUM(BF16:BF22)</f>
        <v>3330</v>
      </c>
      <c r="BG24" s="147"/>
      <c r="BH24" s="250">
        <v>3149</v>
      </c>
      <c r="BI24" s="147"/>
      <c r="BJ24" s="250">
        <v>3455</v>
      </c>
      <c r="BK24" s="147"/>
      <c r="BL24" s="250">
        <v>3479</v>
      </c>
      <c r="BM24" s="147"/>
      <c r="BN24" s="250">
        <f>SUM(BN16:BN22)</f>
        <v>3394</v>
      </c>
      <c r="BO24" s="147"/>
      <c r="BP24" s="250">
        <v>3219</v>
      </c>
      <c r="BQ24" s="147"/>
      <c r="BR24" s="250">
        <v>3359</v>
      </c>
      <c r="BS24" s="147"/>
      <c r="BT24" s="250">
        <v>3448</v>
      </c>
      <c r="BU24" s="147"/>
      <c r="BV24" s="250">
        <v>3754</v>
      </c>
      <c r="BW24" s="147"/>
      <c r="BX24" s="250">
        <v>3772</v>
      </c>
      <c r="BY24" s="147"/>
      <c r="BZ24" s="250">
        <v>3366</v>
      </c>
      <c r="CA24" s="147"/>
      <c r="CB24" s="250">
        <v>3487</v>
      </c>
      <c r="CC24" s="147"/>
      <c r="CD24" s="250">
        <v>3645</v>
      </c>
      <c r="CE24" s="147"/>
      <c r="CF24" s="250">
        <v>3389</v>
      </c>
      <c r="CG24" s="147"/>
      <c r="CH24" s="250">
        <v>3614</v>
      </c>
      <c r="CI24" s="147"/>
      <c r="CJ24" s="250">
        <v>3532</v>
      </c>
      <c r="CK24" s="147"/>
      <c r="CL24" s="250">
        <v>3118</v>
      </c>
      <c r="CM24" s="147"/>
      <c r="CN24" s="250">
        <v>2928</v>
      </c>
      <c r="CO24" s="147"/>
      <c r="CP24" s="250">
        <v>3034</v>
      </c>
      <c r="CQ24" s="147"/>
      <c r="CR24" s="250">
        <v>2974</v>
      </c>
      <c r="CS24" s="147"/>
      <c r="CT24" s="250">
        <v>2883</v>
      </c>
      <c r="CU24" s="147"/>
      <c r="CV24" s="250">
        <v>2686</v>
      </c>
      <c r="CW24" s="147"/>
      <c r="CX24" s="250">
        <v>2765</v>
      </c>
      <c r="CY24" s="147"/>
      <c r="CZ24" s="250">
        <v>2766</v>
      </c>
      <c r="DA24" s="147"/>
      <c r="DB24" s="250">
        <v>2182</v>
      </c>
      <c r="DC24" s="147"/>
      <c r="DD24" s="250">
        <v>2423</v>
      </c>
      <c r="DE24" s="147"/>
      <c r="DF24" s="250">
        <v>2423</v>
      </c>
      <c r="DG24" s="147"/>
      <c r="DH24" s="250">
        <v>2825</v>
      </c>
      <c r="DI24" s="147"/>
      <c r="DJ24" s="250">
        <v>2758</v>
      </c>
      <c r="DK24" s="147"/>
      <c r="DL24" s="250">
        <v>2558</v>
      </c>
      <c r="DM24" s="147"/>
      <c r="DN24" s="250">
        <v>2243</v>
      </c>
      <c r="DO24" s="147"/>
      <c r="DP24" s="250">
        <v>2345</v>
      </c>
      <c r="DQ24" s="147"/>
      <c r="DR24" s="250">
        <v>2603</v>
      </c>
      <c r="DS24" s="147"/>
      <c r="DT24" s="250">
        <v>2562</v>
      </c>
      <c r="DU24" s="147"/>
      <c r="DV24" s="250">
        <v>2475</v>
      </c>
      <c r="DW24" s="147">
        <v>2512</v>
      </c>
      <c r="DX24" s="147">
        <v>2529</v>
      </c>
      <c r="DY24" s="147">
        <v>2486</v>
      </c>
      <c r="DZ24" s="147"/>
      <c r="EA24" s="250">
        <v>2506</v>
      </c>
      <c r="EB24" s="147"/>
      <c r="EC24" s="250">
        <v>2589</v>
      </c>
      <c r="ED24" s="14"/>
      <c r="EE24" s="62"/>
      <c r="EF24" s="7"/>
      <c r="EG24" s="7"/>
      <c r="EH24" s="7"/>
    </row>
    <row r="25" spans="1:138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53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40"/>
      <c r="AD25" s="252"/>
      <c r="AE25" s="240"/>
      <c r="AF25" s="252"/>
      <c r="AG25" s="240"/>
      <c r="AH25" s="252"/>
      <c r="AI25" s="209"/>
      <c r="AJ25" s="252"/>
      <c r="AK25" s="209"/>
      <c r="AL25" s="252"/>
      <c r="AM25" s="209"/>
      <c r="AN25" s="252"/>
      <c r="AO25" s="249"/>
      <c r="AP25" s="252"/>
      <c r="AQ25" s="249"/>
      <c r="AR25" s="252"/>
      <c r="AS25" s="249"/>
      <c r="AT25" s="252"/>
      <c r="AU25" s="185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17"/>
      <c r="DS25" s="148"/>
      <c r="DT25" s="252"/>
      <c r="DU25" s="148"/>
      <c r="DV25" s="252"/>
      <c r="DW25" s="252"/>
      <c r="DX25" s="252"/>
      <c r="DY25" s="252"/>
      <c r="DZ25" s="148"/>
      <c r="EA25" s="252"/>
      <c r="EB25" s="148"/>
      <c r="EC25" s="252"/>
    </row>
    <row r="26" spans="1:138" s="8" customFormat="1" ht="13.5" thickBot="1" x14ac:dyDescent="0.25">
      <c r="A26" s="296" t="s">
        <v>89</v>
      </c>
      <c r="B26" s="268">
        <v>11720</v>
      </c>
      <c r="C26" s="366"/>
      <c r="D26" s="269">
        <v>10518</v>
      </c>
      <c r="E26" s="366"/>
      <c r="F26" s="269">
        <v>9570</v>
      </c>
      <c r="G26" s="366"/>
      <c r="H26" s="269">
        <v>9149</v>
      </c>
      <c r="I26" s="366"/>
      <c r="J26" s="269">
        <v>9118</v>
      </c>
      <c r="K26" s="366"/>
      <c r="L26" s="269">
        <v>8880</v>
      </c>
      <c r="M26" s="366"/>
      <c r="N26" s="269">
        <v>8850</v>
      </c>
      <c r="O26" s="366"/>
      <c r="P26" s="269">
        <v>9195</v>
      </c>
      <c r="Q26" s="594"/>
      <c r="R26" s="269">
        <v>9671</v>
      </c>
      <c r="S26" s="366"/>
      <c r="T26" s="269">
        <v>8695</v>
      </c>
      <c r="U26" s="366"/>
      <c r="V26" s="269">
        <v>8835</v>
      </c>
      <c r="W26" s="366"/>
      <c r="X26" s="269">
        <v>8584</v>
      </c>
      <c r="Y26" s="366"/>
      <c r="Z26" s="269">
        <v>8837</v>
      </c>
      <c r="AA26" s="366"/>
      <c r="AB26" s="269">
        <v>8687</v>
      </c>
      <c r="AC26" s="366"/>
      <c r="AD26" s="269">
        <v>10545</v>
      </c>
      <c r="AE26" s="366"/>
      <c r="AF26" s="269">
        <v>10540</v>
      </c>
      <c r="AG26" s="366"/>
      <c r="AH26" s="269">
        <v>10420</v>
      </c>
      <c r="AI26" s="209"/>
      <c r="AJ26" s="269">
        <v>10396</v>
      </c>
      <c r="AK26" s="209"/>
      <c r="AL26" s="269">
        <v>10365</v>
      </c>
      <c r="AM26" s="209"/>
      <c r="AN26" s="269">
        <v>10912</v>
      </c>
      <c r="AO26" s="249"/>
      <c r="AP26" s="269">
        <v>10202</v>
      </c>
      <c r="AQ26" s="249"/>
      <c r="AR26" s="269">
        <v>9877</v>
      </c>
      <c r="AS26" s="249"/>
      <c r="AT26" s="269">
        <v>8242</v>
      </c>
      <c r="AU26" s="185"/>
      <c r="AV26" s="269">
        <f>+AV24+AV14</f>
        <v>8300</v>
      </c>
      <c r="AW26" s="147"/>
      <c r="AX26" s="269">
        <v>7140</v>
      </c>
      <c r="AY26" s="147"/>
      <c r="AZ26" s="269">
        <v>7219</v>
      </c>
      <c r="BA26" s="147"/>
      <c r="BB26" s="269">
        <v>7217</v>
      </c>
      <c r="BC26" s="147"/>
      <c r="BD26" s="269">
        <f>+BD24+BD14</f>
        <v>7422</v>
      </c>
      <c r="BE26" s="147"/>
      <c r="BF26" s="269">
        <f>+BF24+BF14</f>
        <v>7678</v>
      </c>
      <c r="BG26" s="147"/>
      <c r="BH26" s="269">
        <v>7250</v>
      </c>
      <c r="BI26" s="147"/>
      <c r="BJ26" s="269">
        <v>7360</v>
      </c>
      <c r="BK26" s="147"/>
      <c r="BL26" s="269">
        <v>7196</v>
      </c>
      <c r="BM26" s="147"/>
      <c r="BN26" s="269">
        <f>+BN24+BN14</f>
        <v>6998</v>
      </c>
      <c r="BO26" s="147"/>
      <c r="BP26" s="269">
        <v>6811</v>
      </c>
      <c r="BQ26" s="147"/>
      <c r="BR26" s="269">
        <v>7111</v>
      </c>
      <c r="BS26" s="147"/>
      <c r="BT26" s="269">
        <f>BT14+BT24</f>
        <v>7268</v>
      </c>
      <c r="BU26" s="147"/>
      <c r="BV26" s="269">
        <f>BV14+BV24</f>
        <v>7603</v>
      </c>
      <c r="BW26" s="147"/>
      <c r="BX26" s="269">
        <f>BX24+BX14</f>
        <v>7519</v>
      </c>
      <c r="BY26" s="147"/>
      <c r="BZ26" s="269">
        <f>BZ24+BZ14</f>
        <v>6965</v>
      </c>
      <c r="CA26" s="147"/>
      <c r="CB26" s="269">
        <v>7016</v>
      </c>
      <c r="CC26" s="147"/>
      <c r="CD26" s="269">
        <v>7141</v>
      </c>
      <c r="CE26" s="147"/>
      <c r="CF26" s="269">
        <v>6878</v>
      </c>
      <c r="CG26" s="147"/>
      <c r="CH26" s="269">
        <v>6744</v>
      </c>
      <c r="CI26" s="147"/>
      <c r="CJ26" s="269">
        <v>6588</v>
      </c>
      <c r="CK26" s="147"/>
      <c r="CL26" s="269">
        <v>5837</v>
      </c>
      <c r="CM26" s="147"/>
      <c r="CN26" s="269">
        <v>5666</v>
      </c>
      <c r="CO26" s="147"/>
      <c r="CP26" s="269">
        <v>5580</v>
      </c>
      <c r="CQ26" s="147"/>
      <c r="CR26" s="269">
        <v>5549</v>
      </c>
      <c r="CS26" s="147"/>
      <c r="CT26" s="269">
        <v>5319</v>
      </c>
      <c r="CU26" s="147"/>
      <c r="CV26" s="269">
        <v>5068</v>
      </c>
      <c r="CW26" s="147"/>
      <c r="CX26" s="269">
        <v>5122</v>
      </c>
      <c r="CY26" s="147"/>
      <c r="CZ26" s="269">
        <v>4985</v>
      </c>
      <c r="DA26" s="147"/>
      <c r="DB26" s="269">
        <v>4366</v>
      </c>
      <c r="DC26" s="147"/>
      <c r="DD26" s="269">
        <v>4592</v>
      </c>
      <c r="DE26" s="147"/>
      <c r="DF26" s="269">
        <v>4592</v>
      </c>
      <c r="DG26" s="147"/>
      <c r="DH26" s="269">
        <v>4975</v>
      </c>
      <c r="DI26" s="147"/>
      <c r="DJ26" s="269">
        <v>4850</v>
      </c>
      <c r="DK26" s="147"/>
      <c r="DL26" s="269">
        <v>4290</v>
      </c>
      <c r="DM26" s="147"/>
      <c r="DN26" s="269">
        <v>4049</v>
      </c>
      <c r="DO26" s="147"/>
      <c r="DP26" s="269">
        <v>4130</v>
      </c>
      <c r="DQ26" s="147"/>
      <c r="DR26" s="269">
        <v>4350</v>
      </c>
      <c r="DS26" s="147"/>
      <c r="DT26" s="269">
        <v>4287</v>
      </c>
      <c r="DU26" s="147"/>
      <c r="DV26" s="269">
        <v>4205</v>
      </c>
      <c r="DW26" s="217">
        <v>4224</v>
      </c>
      <c r="DX26" s="217">
        <v>4259</v>
      </c>
      <c r="DY26" s="217">
        <v>4269</v>
      </c>
      <c r="DZ26" s="147"/>
      <c r="EA26" s="269">
        <v>4341</v>
      </c>
      <c r="EB26" s="147"/>
      <c r="EC26" s="269">
        <v>4577</v>
      </c>
      <c r="ED26" s="14"/>
      <c r="EE26" s="62"/>
      <c r="EF26" s="7"/>
      <c r="EG26" s="7"/>
      <c r="EH26" s="7"/>
    </row>
    <row r="27" spans="1:138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53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40"/>
      <c r="AD27" s="148"/>
      <c r="AE27" s="240"/>
      <c r="AF27" s="148"/>
      <c r="AG27" s="240"/>
      <c r="AH27" s="148"/>
      <c r="AI27" s="209"/>
      <c r="AJ27" s="148"/>
      <c r="AK27" s="209"/>
      <c r="AL27" s="148"/>
      <c r="AM27" s="209"/>
      <c r="AN27" s="148"/>
      <c r="AO27" s="249"/>
      <c r="AP27" s="148"/>
      <c r="AQ27" s="253"/>
      <c r="AR27" s="148"/>
      <c r="AS27" s="249"/>
      <c r="AT27" s="148"/>
      <c r="AU27" s="185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54"/>
      <c r="CV27" s="148"/>
      <c r="CW27" s="218"/>
      <c r="CX27" s="148"/>
      <c r="CY27" s="218"/>
      <c r="CZ27" s="148"/>
      <c r="DA27" s="218"/>
      <c r="DB27" s="148"/>
      <c r="DC27" s="218"/>
      <c r="DD27" s="148"/>
      <c r="DE27" s="254"/>
      <c r="DF27" s="148"/>
      <c r="DG27" s="218"/>
      <c r="DH27" s="148"/>
      <c r="DI27" s="218"/>
      <c r="DJ27" s="148"/>
      <c r="DK27" s="218"/>
      <c r="DL27" s="148"/>
      <c r="DM27" s="254"/>
      <c r="DN27" s="148"/>
      <c r="DO27" s="218"/>
      <c r="DP27" s="148"/>
      <c r="DQ27" s="218"/>
      <c r="DR27" s="148"/>
      <c r="DS27" s="218"/>
      <c r="DT27" s="148"/>
      <c r="DU27" s="254"/>
      <c r="DV27" s="148"/>
      <c r="DW27" s="148"/>
      <c r="DX27" s="148"/>
      <c r="DY27" s="148"/>
      <c r="DZ27" s="254"/>
      <c r="EA27" s="148"/>
      <c r="EB27" s="254"/>
      <c r="EC27" s="148"/>
    </row>
    <row r="28" spans="1:138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53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40"/>
      <c r="AF28" s="148">
        <v>1317</v>
      </c>
      <c r="AG28" s="240"/>
      <c r="AH28" s="148">
        <v>1317</v>
      </c>
      <c r="AI28" s="209"/>
      <c r="AJ28" s="148">
        <v>1317</v>
      </c>
      <c r="AK28" s="209"/>
      <c r="AL28" s="148">
        <v>1317</v>
      </c>
      <c r="AM28" s="209"/>
      <c r="AN28" s="148">
        <v>1317</v>
      </c>
      <c r="AO28" s="249"/>
      <c r="AP28" s="148">
        <v>1317</v>
      </c>
      <c r="AQ28" s="253"/>
      <c r="AR28" s="148">
        <v>1317</v>
      </c>
      <c r="AS28" s="249"/>
      <c r="AT28" s="148">
        <v>1316</v>
      </c>
      <c r="AU28" s="185"/>
      <c r="AV28" s="148">
        <v>1317</v>
      </c>
      <c r="AW28" s="125"/>
      <c r="AX28" s="148">
        <v>1317</v>
      </c>
      <c r="AY28" s="125"/>
      <c r="AZ28" s="148">
        <v>1317</v>
      </c>
      <c r="BA28" s="125"/>
      <c r="BB28" s="148">
        <v>1317</v>
      </c>
      <c r="BC28" s="125"/>
      <c r="BD28" s="148">
        <v>1317</v>
      </c>
      <c r="BE28" s="125"/>
      <c r="BF28" s="148">
        <v>1317</v>
      </c>
      <c r="BG28" s="12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894</v>
      </c>
      <c r="CU28" s="25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889</v>
      </c>
      <c r="DE28" s="255"/>
      <c r="DF28" s="148">
        <v>889</v>
      </c>
      <c r="DG28" s="125"/>
      <c r="DH28" s="148">
        <v>889</v>
      </c>
      <c r="DI28" s="125"/>
      <c r="DJ28" s="148">
        <v>889</v>
      </c>
      <c r="DK28" s="125"/>
      <c r="DL28" s="148">
        <v>889</v>
      </c>
      <c r="DM28" s="255"/>
      <c r="DN28" s="148">
        <v>889</v>
      </c>
      <c r="DO28" s="125"/>
      <c r="DP28" s="148">
        <v>889</v>
      </c>
      <c r="DQ28" s="125"/>
      <c r="DR28" s="148">
        <v>889</v>
      </c>
      <c r="DS28" s="125"/>
      <c r="DT28" s="148">
        <v>889</v>
      </c>
      <c r="DU28" s="255"/>
      <c r="DV28" s="148">
        <v>889</v>
      </c>
      <c r="DW28" s="148">
        <v>889</v>
      </c>
      <c r="DX28" s="148">
        <v>889</v>
      </c>
      <c r="DY28" s="148">
        <v>889</v>
      </c>
      <c r="DZ28" s="255"/>
      <c r="EA28" s="148">
        <v>889</v>
      </c>
      <c r="EB28" s="255"/>
      <c r="EC28" s="148">
        <v>836</v>
      </c>
    </row>
    <row r="29" spans="1:138" s="10" customFormat="1" ht="14.1" customHeight="1" x14ac:dyDescent="0.2">
      <c r="A29" s="297" t="s">
        <v>91</v>
      </c>
      <c r="B29" s="262">
        <v>2761</v>
      </c>
      <c r="C29" s="240"/>
      <c r="D29" s="148">
        <v>2401</v>
      </c>
      <c r="E29" s="240"/>
      <c r="F29" s="148">
        <v>2382</v>
      </c>
      <c r="G29" s="240"/>
      <c r="H29" s="148">
        <v>2316</v>
      </c>
      <c r="I29" s="240"/>
      <c r="J29" s="148">
        <v>2381</v>
      </c>
      <c r="K29" s="240"/>
      <c r="L29" s="148">
        <v>1359</v>
      </c>
      <c r="M29" s="240"/>
      <c r="N29" s="148">
        <v>1438</v>
      </c>
      <c r="O29" s="240"/>
      <c r="P29" s="148">
        <v>1558</v>
      </c>
      <c r="Q29" s="253"/>
      <c r="R29" s="148">
        <v>1599</v>
      </c>
      <c r="S29" s="240"/>
      <c r="T29" s="148">
        <v>1429</v>
      </c>
      <c r="U29" s="240"/>
      <c r="V29" s="148">
        <v>1440</v>
      </c>
      <c r="W29" s="240"/>
      <c r="X29" s="148">
        <v>1483</v>
      </c>
      <c r="Y29" s="240"/>
      <c r="Z29" s="148">
        <v>1695</v>
      </c>
      <c r="AA29" s="240"/>
      <c r="AB29" s="148">
        <v>1391</v>
      </c>
      <c r="AC29" s="240"/>
      <c r="AD29" s="148">
        <v>1400</v>
      </c>
      <c r="AE29" s="240"/>
      <c r="AF29" s="148">
        <v>1324</v>
      </c>
      <c r="AG29" s="240"/>
      <c r="AH29" s="148">
        <v>1444</v>
      </c>
      <c r="AI29" s="209"/>
      <c r="AJ29" s="148">
        <v>1381</v>
      </c>
      <c r="AK29" s="209"/>
      <c r="AL29" s="148">
        <v>1366</v>
      </c>
      <c r="AM29" s="209"/>
      <c r="AN29" s="148">
        <v>1416</v>
      </c>
      <c r="AO29" s="249"/>
      <c r="AP29" s="148">
        <v>1430</v>
      </c>
      <c r="AQ29" s="249"/>
      <c r="AR29" s="148">
        <v>1257</v>
      </c>
      <c r="AS29" s="249"/>
      <c r="AT29" s="148">
        <v>1123</v>
      </c>
      <c r="AU29" s="185"/>
      <c r="AV29" s="148">
        <v>1172</v>
      </c>
      <c r="AW29" s="125"/>
      <c r="AX29" s="148">
        <v>1374</v>
      </c>
      <c r="AY29" s="125"/>
      <c r="AZ29" s="148">
        <v>1313</v>
      </c>
      <c r="BA29" s="125"/>
      <c r="BB29" s="148">
        <v>1252</v>
      </c>
      <c r="BC29" s="125"/>
      <c r="BD29" s="148">
        <v>1262</v>
      </c>
      <c r="BE29" s="125"/>
      <c r="BF29" s="148">
        <v>1141</v>
      </c>
      <c r="BG29" s="125"/>
      <c r="BH29" s="148">
        <v>1253</v>
      </c>
      <c r="BI29" s="125"/>
      <c r="BJ29" s="148">
        <v>1374</v>
      </c>
      <c r="BK29" s="125"/>
      <c r="BL29" s="148">
        <v>1406</v>
      </c>
      <c r="BM29" s="125"/>
      <c r="BN29" s="148">
        <v>1499</v>
      </c>
      <c r="BO29" s="125"/>
      <c r="BP29" s="148">
        <v>1690</v>
      </c>
      <c r="BQ29" s="125"/>
      <c r="BR29" s="148">
        <v>1662</v>
      </c>
      <c r="BS29" s="125"/>
      <c r="BT29" s="148">
        <v>1657</v>
      </c>
      <c r="BU29" s="125"/>
      <c r="BV29" s="148">
        <v>1732</v>
      </c>
      <c r="BW29" s="125"/>
      <c r="BX29" s="148">
        <v>1238</v>
      </c>
      <c r="BY29" s="125"/>
      <c r="BZ29" s="148">
        <v>1239</v>
      </c>
      <c r="CA29" s="148"/>
      <c r="CB29" s="148">
        <v>1296</v>
      </c>
      <c r="CC29" s="148"/>
      <c r="CD29" s="148">
        <v>1402</v>
      </c>
      <c r="CE29" s="125"/>
      <c r="CF29" s="251">
        <v>943</v>
      </c>
      <c r="CG29" s="125"/>
      <c r="CH29" s="251">
        <v>1000</v>
      </c>
      <c r="CI29" s="125"/>
      <c r="CJ29" s="251">
        <v>1028</v>
      </c>
      <c r="CK29" s="125"/>
      <c r="CL29" s="251">
        <v>1089</v>
      </c>
      <c r="CM29" s="125"/>
      <c r="CN29" s="251">
        <v>699</v>
      </c>
      <c r="CO29" s="125"/>
      <c r="CP29" s="251">
        <v>725</v>
      </c>
      <c r="CQ29" s="125"/>
      <c r="CR29" s="251">
        <v>744</v>
      </c>
      <c r="CS29" s="125"/>
      <c r="CT29" s="251">
        <v>828</v>
      </c>
      <c r="CU29" s="255"/>
      <c r="CV29" s="251">
        <v>818</v>
      </c>
      <c r="CW29" s="125"/>
      <c r="CX29" s="251">
        <v>842</v>
      </c>
      <c r="CY29" s="125"/>
      <c r="CZ29" s="251">
        <v>861</v>
      </c>
      <c r="DA29" s="125"/>
      <c r="DB29" s="251">
        <v>930</v>
      </c>
      <c r="DC29" s="125"/>
      <c r="DD29" s="251">
        <v>762</v>
      </c>
      <c r="DE29" s="255"/>
      <c r="DF29" s="251">
        <v>762</v>
      </c>
      <c r="DG29" s="125"/>
      <c r="DH29" s="251">
        <v>840</v>
      </c>
      <c r="DI29" s="125"/>
      <c r="DJ29" s="251">
        <v>840</v>
      </c>
      <c r="DK29" s="125"/>
      <c r="DL29" s="251">
        <v>923</v>
      </c>
      <c r="DM29" s="255"/>
      <c r="DN29" s="251">
        <v>811</v>
      </c>
      <c r="DO29" s="125"/>
      <c r="DP29" s="251">
        <v>811</v>
      </c>
      <c r="DQ29" s="125"/>
      <c r="DR29" s="251">
        <v>861</v>
      </c>
      <c r="DS29" s="125"/>
      <c r="DT29" s="251">
        <v>882</v>
      </c>
      <c r="DU29" s="255"/>
      <c r="DV29" s="251">
        <v>685</v>
      </c>
      <c r="DW29" s="251">
        <v>685</v>
      </c>
      <c r="DX29" s="251">
        <v>685</v>
      </c>
      <c r="DY29" s="251">
        <v>685</v>
      </c>
      <c r="DZ29" s="255"/>
      <c r="EA29" s="251">
        <v>748</v>
      </c>
      <c r="EB29" s="255"/>
      <c r="EC29" s="251">
        <v>896</v>
      </c>
    </row>
    <row r="30" spans="1:138" s="10" customFormat="1" ht="14.1" customHeight="1" x14ac:dyDescent="0.2">
      <c r="A30" s="297" t="s">
        <v>92</v>
      </c>
      <c r="B30" s="265">
        <v>98</v>
      </c>
      <c r="C30" s="240"/>
      <c r="D30" s="256">
        <v>267</v>
      </c>
      <c r="E30" s="240"/>
      <c r="F30" s="256">
        <v>238</v>
      </c>
      <c r="G30" s="240"/>
      <c r="H30" s="256">
        <v>164</v>
      </c>
      <c r="I30" s="240"/>
      <c r="J30" s="256">
        <v>64</v>
      </c>
      <c r="K30" s="240"/>
      <c r="L30" s="256">
        <v>885</v>
      </c>
      <c r="M30" s="240"/>
      <c r="N30" s="256">
        <v>888</v>
      </c>
      <c r="O30" s="240"/>
      <c r="P30" s="256">
        <v>862</v>
      </c>
      <c r="Q30" s="253"/>
      <c r="R30" s="256">
        <v>64</v>
      </c>
      <c r="S30" s="240"/>
      <c r="T30" s="256">
        <v>205</v>
      </c>
      <c r="U30" s="240"/>
      <c r="V30" s="256">
        <v>253</v>
      </c>
      <c r="W30" s="240"/>
      <c r="X30" s="256">
        <v>184</v>
      </c>
      <c r="Y30" s="240"/>
      <c r="Z30" s="256">
        <v>84</v>
      </c>
      <c r="AA30" s="240"/>
      <c r="AB30" s="256">
        <v>431</v>
      </c>
      <c r="AC30" s="240"/>
      <c r="AD30" s="256">
        <v>332</v>
      </c>
      <c r="AE30" s="240"/>
      <c r="AF30" s="256">
        <v>222</v>
      </c>
      <c r="AG30" s="240"/>
      <c r="AH30" s="256">
        <v>96</v>
      </c>
      <c r="AI30" s="209"/>
      <c r="AJ30" s="256">
        <v>87</v>
      </c>
      <c r="AK30" s="209"/>
      <c r="AL30" s="256">
        <v>136</v>
      </c>
      <c r="AM30" s="209"/>
      <c r="AN30" s="256">
        <v>81</v>
      </c>
      <c r="AO30" s="249"/>
      <c r="AP30" s="256">
        <v>78</v>
      </c>
      <c r="AQ30" s="249"/>
      <c r="AR30" s="256">
        <v>192</v>
      </c>
      <c r="AS30" s="249"/>
      <c r="AT30" s="256">
        <v>190</v>
      </c>
      <c r="AU30" s="185"/>
      <c r="AV30" s="251">
        <v>128</v>
      </c>
      <c r="AW30" s="125"/>
      <c r="AX30" s="251">
        <v>53</v>
      </c>
      <c r="AY30" s="125"/>
      <c r="AZ30" s="251">
        <v>165</v>
      </c>
      <c r="BA30" s="125"/>
      <c r="BB30" s="251">
        <v>150</v>
      </c>
      <c r="BC30" s="125"/>
      <c r="BD30" s="251">
        <v>109</v>
      </c>
      <c r="BE30" s="125"/>
      <c r="BF30" s="251">
        <v>22</v>
      </c>
      <c r="BG30" s="125"/>
      <c r="BH30" s="251">
        <v>47</v>
      </c>
      <c r="BI30" s="125"/>
      <c r="BJ30" s="251">
        <v>115</v>
      </c>
      <c r="BK30" s="125"/>
      <c r="BL30" s="251">
        <v>80</v>
      </c>
      <c r="BM30" s="125"/>
      <c r="BN30" s="251">
        <v>25</v>
      </c>
      <c r="BO30" s="125"/>
      <c r="BP30" s="251">
        <v>-159</v>
      </c>
      <c r="BQ30" s="125"/>
      <c r="BR30" s="251">
        <v>45</v>
      </c>
      <c r="BS30" s="125"/>
      <c r="BT30" s="251">
        <v>34</v>
      </c>
      <c r="BU30" s="125"/>
      <c r="BV30" s="251">
        <v>25</v>
      </c>
      <c r="BW30" s="125"/>
      <c r="BX30" s="251">
        <v>508</v>
      </c>
      <c r="BY30" s="125"/>
      <c r="BZ30" s="251">
        <v>463</v>
      </c>
      <c r="CA30" s="125"/>
      <c r="CB30" s="251">
        <v>369</v>
      </c>
      <c r="CC30" s="125"/>
      <c r="CD30" s="251">
        <v>193</v>
      </c>
      <c r="CE30" s="125"/>
      <c r="CF30" s="251">
        <v>506</v>
      </c>
      <c r="CG30" s="125"/>
      <c r="CH30" s="251">
        <v>501</v>
      </c>
      <c r="CI30" s="125"/>
      <c r="CJ30" s="251">
        <v>347</v>
      </c>
      <c r="CK30" s="125"/>
      <c r="CL30" s="251">
        <v>166</v>
      </c>
      <c r="CM30" s="125"/>
      <c r="CN30" s="251">
        <v>379</v>
      </c>
      <c r="CO30" s="125"/>
      <c r="CP30" s="251">
        <v>353</v>
      </c>
      <c r="CQ30" s="125"/>
      <c r="CR30" s="251">
        <v>235</v>
      </c>
      <c r="CS30" s="125"/>
      <c r="CT30" s="251">
        <v>104</v>
      </c>
      <c r="CU30" s="255"/>
      <c r="CV30" s="251">
        <v>40</v>
      </c>
      <c r="CW30" s="125"/>
      <c r="CX30" s="251">
        <v>26</v>
      </c>
      <c r="CY30" s="125"/>
      <c r="CZ30" s="251">
        <v>3</v>
      </c>
      <c r="DA30" s="125"/>
      <c r="DB30" s="251">
        <v>-14</v>
      </c>
      <c r="DC30" s="125"/>
      <c r="DD30" s="251">
        <v>183</v>
      </c>
      <c r="DE30" s="255"/>
      <c r="DF30" s="251">
        <v>183</v>
      </c>
      <c r="DG30" s="125"/>
      <c r="DH30" s="251">
        <v>212</v>
      </c>
      <c r="DI30" s="125"/>
      <c r="DJ30" s="251">
        <v>156</v>
      </c>
      <c r="DK30" s="125"/>
      <c r="DL30" s="251">
        <v>103</v>
      </c>
      <c r="DM30" s="255"/>
      <c r="DN30" s="251">
        <v>112</v>
      </c>
      <c r="DO30" s="125"/>
      <c r="DP30" s="251">
        <v>107</v>
      </c>
      <c r="DQ30" s="125"/>
      <c r="DR30" s="251">
        <v>32</v>
      </c>
      <c r="DS30" s="125"/>
      <c r="DT30" s="251">
        <v>91</v>
      </c>
      <c r="DU30" s="255"/>
      <c r="DV30" s="251">
        <v>197</v>
      </c>
      <c r="DW30" s="251">
        <v>195</v>
      </c>
      <c r="DX30" s="251">
        <v>159</v>
      </c>
      <c r="DY30" s="251">
        <v>82</v>
      </c>
      <c r="DZ30" s="255"/>
      <c r="EA30" s="251">
        <v>-63</v>
      </c>
      <c r="EB30" s="255"/>
      <c r="EC30" s="251">
        <v>-12</v>
      </c>
    </row>
    <row r="31" spans="1:138" s="10" customFormat="1" ht="14.1" customHeight="1" x14ac:dyDescent="0.2">
      <c r="A31" s="298" t="s">
        <v>192</v>
      </c>
      <c r="B31" s="265">
        <v>-108</v>
      </c>
      <c r="C31" s="240"/>
      <c r="D31" s="256">
        <v>-229</v>
      </c>
      <c r="E31" s="240"/>
      <c r="F31" s="256">
        <v>-341</v>
      </c>
      <c r="G31" s="240"/>
      <c r="H31" s="256">
        <v>-443</v>
      </c>
      <c r="I31" s="240"/>
      <c r="J31" s="256">
        <v>-430</v>
      </c>
      <c r="K31" s="240"/>
      <c r="L31" s="256">
        <v>-560</v>
      </c>
      <c r="M31" s="240"/>
      <c r="N31" s="256">
        <v>-454</v>
      </c>
      <c r="O31" s="240"/>
      <c r="P31" s="256">
        <v>-337</v>
      </c>
      <c r="Q31" s="253"/>
      <c r="R31" s="256">
        <v>-265</v>
      </c>
      <c r="S31" s="240"/>
      <c r="T31" s="256">
        <v>-282</v>
      </c>
      <c r="U31" s="240"/>
      <c r="V31" s="256">
        <v>-218</v>
      </c>
      <c r="W31" s="240"/>
      <c r="X31" s="256">
        <v>-326</v>
      </c>
      <c r="Y31" s="240"/>
      <c r="Z31" s="256">
        <v>-275</v>
      </c>
      <c r="AA31" s="240"/>
      <c r="AB31" s="256">
        <v>-359</v>
      </c>
      <c r="AC31" s="240"/>
      <c r="AD31" s="256">
        <v>-543</v>
      </c>
      <c r="AE31" s="240"/>
      <c r="AF31" s="256">
        <v>-528</v>
      </c>
      <c r="AG31" s="240"/>
      <c r="AH31" s="256">
        <v>-547</v>
      </c>
      <c r="AI31" s="209"/>
      <c r="AJ31" s="256">
        <v>-498</v>
      </c>
      <c r="AK31" s="209"/>
      <c r="AL31" s="256">
        <v>-468</v>
      </c>
      <c r="AM31" s="209"/>
      <c r="AN31" s="256">
        <v>-396</v>
      </c>
      <c r="AO31" s="249"/>
      <c r="AP31" s="256">
        <v>-212</v>
      </c>
      <c r="AQ31" s="249"/>
      <c r="AR31" s="256">
        <v>-214</v>
      </c>
      <c r="AS31" s="249"/>
      <c r="AT31" s="256">
        <v>-300</v>
      </c>
      <c r="AU31" s="185"/>
      <c r="AV31" s="251">
        <v>-298</v>
      </c>
      <c r="AW31" s="151"/>
      <c r="AX31" s="251">
        <v>-462</v>
      </c>
      <c r="AY31" s="151"/>
      <c r="AZ31" s="251">
        <v>-485</v>
      </c>
      <c r="BA31" s="151"/>
      <c r="BB31" s="251">
        <v>-541</v>
      </c>
      <c r="BC31" s="151"/>
      <c r="BD31" s="251">
        <v>-410</v>
      </c>
      <c r="BE31" s="151"/>
      <c r="BF31" s="251">
        <v>-416</v>
      </c>
      <c r="BG31" s="151"/>
      <c r="BH31" s="251">
        <v>-458</v>
      </c>
      <c r="BI31" s="151"/>
      <c r="BJ31" s="251">
        <v>-445</v>
      </c>
      <c r="BK31" s="151"/>
      <c r="BL31" s="251">
        <v>-482</v>
      </c>
      <c r="BM31" s="151"/>
      <c r="BN31" s="251">
        <f>-533+8</f>
        <v>-525</v>
      </c>
      <c r="BO31" s="151"/>
      <c r="BP31" s="251">
        <v>-525</v>
      </c>
      <c r="BQ31" s="151"/>
      <c r="BR31" s="251">
        <v>-460</v>
      </c>
      <c r="BS31" s="151"/>
      <c r="BT31" s="251">
        <v>-405</v>
      </c>
      <c r="BU31" s="151"/>
      <c r="BV31" s="251">
        <v>-285</v>
      </c>
      <c r="BW31" s="151"/>
      <c r="BX31" s="251">
        <v>-321</v>
      </c>
      <c r="BY31" s="151"/>
      <c r="BZ31" s="251">
        <v>-294</v>
      </c>
      <c r="CA31" s="151"/>
      <c r="CB31" s="251">
        <v>-311</v>
      </c>
      <c r="CC31" s="151"/>
      <c r="CD31" s="251">
        <v>-275</v>
      </c>
      <c r="CE31" s="151"/>
      <c r="CF31" s="251">
        <v>-280</v>
      </c>
      <c r="CG31" s="151"/>
      <c r="CH31" s="251">
        <v>-325</v>
      </c>
      <c r="CI31" s="151"/>
      <c r="CJ31" s="251">
        <v>-246</v>
      </c>
      <c r="CK31" s="151"/>
      <c r="CL31" s="251">
        <v>-243</v>
      </c>
      <c r="CM31" s="151"/>
      <c r="CN31" s="251">
        <v>-221</v>
      </c>
      <c r="CO31" s="151"/>
      <c r="CP31" s="251">
        <v>-272</v>
      </c>
      <c r="CQ31" s="151"/>
      <c r="CR31" s="251">
        <v>-260</v>
      </c>
      <c r="CS31" s="151"/>
      <c r="CT31" s="251">
        <v>-281</v>
      </c>
      <c r="CU31" s="144"/>
      <c r="CV31" s="251">
        <v>-315</v>
      </c>
      <c r="CW31" s="151"/>
      <c r="CX31" s="251">
        <v>-349</v>
      </c>
      <c r="CY31" s="151"/>
      <c r="CZ31" s="251">
        <v>-394</v>
      </c>
      <c r="DA31" s="151"/>
      <c r="DB31" s="251">
        <v>-507</v>
      </c>
      <c r="DC31" s="151"/>
      <c r="DD31" s="251">
        <v>-511</v>
      </c>
      <c r="DE31" s="144"/>
      <c r="DF31" s="251">
        <v>-511</v>
      </c>
      <c r="DG31" s="151"/>
      <c r="DH31" s="251">
        <v>-374</v>
      </c>
      <c r="DI31" s="151"/>
      <c r="DJ31" s="251">
        <v>-337</v>
      </c>
      <c r="DK31" s="151"/>
      <c r="DL31" s="251">
        <v>-362</v>
      </c>
      <c r="DM31" s="144"/>
      <c r="DN31" s="251">
        <v>-304</v>
      </c>
      <c r="DO31" s="151"/>
      <c r="DP31" s="251">
        <v>-299</v>
      </c>
      <c r="DQ31" s="151"/>
      <c r="DR31" s="251">
        <v>-344</v>
      </c>
      <c r="DS31" s="151"/>
      <c r="DT31" s="251">
        <v>-362</v>
      </c>
      <c r="DU31" s="144"/>
      <c r="DV31" s="251">
        <v>-368</v>
      </c>
      <c r="DW31" s="251">
        <v>-355</v>
      </c>
      <c r="DX31" s="251">
        <v>-339</v>
      </c>
      <c r="DY31" s="251">
        <v>-337</v>
      </c>
      <c r="DZ31" s="144"/>
      <c r="EA31" s="251">
        <v>-335</v>
      </c>
      <c r="EB31" s="144"/>
      <c r="EC31" s="251">
        <v>-369</v>
      </c>
    </row>
    <row r="32" spans="1:138" s="10" customFormat="1" ht="14.1" customHeight="1" x14ac:dyDescent="0.2">
      <c r="A32" s="298" t="s">
        <v>193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-2</v>
      </c>
      <c r="I32" s="240"/>
      <c r="J32" s="256">
        <v>-2</v>
      </c>
      <c r="K32" s="240"/>
      <c r="L32" s="256">
        <v>-2</v>
      </c>
      <c r="M32" s="240"/>
      <c r="N32" s="256">
        <v>-22</v>
      </c>
      <c r="O32" s="240"/>
      <c r="P32" s="256">
        <v>-21</v>
      </c>
      <c r="Q32" s="253"/>
      <c r="R32" s="256">
        <v>-18</v>
      </c>
      <c r="S32" s="240"/>
      <c r="T32" s="256">
        <v>-22</v>
      </c>
      <c r="U32" s="240"/>
      <c r="V32" s="256">
        <v>-12</v>
      </c>
      <c r="W32" s="240"/>
      <c r="X32" s="256">
        <v>-10</v>
      </c>
      <c r="Y32" s="240"/>
      <c r="Z32" s="256">
        <v>-8</v>
      </c>
      <c r="AA32" s="240"/>
      <c r="AB32" s="256">
        <v>-7</v>
      </c>
      <c r="AC32" s="240"/>
      <c r="AD32" s="256">
        <v>1120</v>
      </c>
      <c r="AE32" s="240"/>
      <c r="AF32" s="256">
        <v>1094</v>
      </c>
      <c r="AG32" s="240"/>
      <c r="AH32" s="256">
        <v>1115</v>
      </c>
      <c r="AI32" s="209"/>
      <c r="AJ32" s="256">
        <v>1126</v>
      </c>
      <c r="AK32" s="209"/>
      <c r="AL32" s="256">
        <v>1145</v>
      </c>
      <c r="AM32" s="209"/>
      <c r="AN32" s="256">
        <v>1161</v>
      </c>
      <c r="AO32" s="249"/>
      <c r="AP32" s="256">
        <v>1203</v>
      </c>
      <c r="AQ32" s="249"/>
      <c r="AR32" s="256">
        <v>1176</v>
      </c>
      <c r="AS32" s="249"/>
      <c r="AT32" s="256">
        <v>1124</v>
      </c>
      <c r="AU32" s="185"/>
      <c r="AV32" s="251">
        <v>1116</v>
      </c>
      <c r="AW32" s="125"/>
      <c r="AX32" s="251">
        <v>12</v>
      </c>
      <c r="AY32" s="125"/>
      <c r="AZ32" s="251">
        <v>13</v>
      </c>
      <c r="BA32" s="125"/>
      <c r="BB32" s="251">
        <v>10</v>
      </c>
      <c r="BC32" s="125"/>
      <c r="BD32" s="251">
        <v>10</v>
      </c>
      <c r="BE32" s="125"/>
      <c r="BF32" s="251">
        <v>1</v>
      </c>
      <c r="BG32" s="125"/>
      <c r="BH32" s="251">
        <v>2</v>
      </c>
      <c r="BI32" s="125"/>
      <c r="BJ32" s="251">
        <v>3</v>
      </c>
      <c r="BK32" s="125"/>
      <c r="BL32" s="251">
        <v>3</v>
      </c>
      <c r="BM32" s="125"/>
      <c r="BN32" s="251">
        <v>4</v>
      </c>
      <c r="BO32" s="125"/>
      <c r="BP32" s="251">
        <v>5</v>
      </c>
      <c r="BQ32" s="125"/>
      <c r="BR32" s="251">
        <v>11</v>
      </c>
      <c r="BS32" s="125"/>
      <c r="BT32" s="251">
        <v>23</v>
      </c>
      <c r="BU32" s="125"/>
      <c r="BV32" s="251">
        <v>25</v>
      </c>
      <c r="BW32" s="125"/>
      <c r="BX32" s="251">
        <v>16</v>
      </c>
      <c r="BY32" s="125"/>
      <c r="BZ32" s="251">
        <v>16</v>
      </c>
      <c r="CA32" s="125"/>
      <c r="CB32" s="251">
        <v>16</v>
      </c>
      <c r="CC32" s="125"/>
      <c r="CD32" s="251">
        <v>16</v>
      </c>
      <c r="CE32" s="125"/>
      <c r="CF32" s="251">
        <v>16</v>
      </c>
      <c r="CG32" s="125"/>
      <c r="CH32" s="251">
        <v>16</v>
      </c>
      <c r="CI32" s="125"/>
      <c r="CJ32" s="251">
        <v>16</v>
      </c>
      <c r="CK32" s="125"/>
      <c r="CL32" s="251">
        <v>16</v>
      </c>
      <c r="CM32" s="125"/>
      <c r="CN32" s="251">
        <v>15</v>
      </c>
      <c r="CO32" s="125"/>
      <c r="CP32" s="251">
        <v>15</v>
      </c>
      <c r="CQ32" s="125"/>
      <c r="CR32" s="251">
        <v>14</v>
      </c>
      <c r="CS32" s="125"/>
      <c r="CT32" s="251">
        <v>14</v>
      </c>
      <c r="CU32" s="255"/>
      <c r="CV32" s="251">
        <v>13</v>
      </c>
      <c r="CW32" s="125"/>
      <c r="CX32" s="251">
        <v>16</v>
      </c>
      <c r="CY32" s="125"/>
      <c r="CZ32" s="251">
        <v>16</v>
      </c>
      <c r="DA32" s="125"/>
      <c r="DB32" s="251">
        <v>16</v>
      </c>
      <c r="DC32" s="125"/>
      <c r="DD32" s="251">
        <v>16</v>
      </c>
      <c r="DE32" s="255"/>
      <c r="DF32" s="251">
        <v>16</v>
      </c>
      <c r="DG32" s="125"/>
      <c r="DH32" s="251">
        <v>78</v>
      </c>
      <c r="DI32" s="125"/>
      <c r="DJ32" s="251">
        <v>78</v>
      </c>
      <c r="DK32" s="125"/>
      <c r="DL32" s="251">
        <v>18</v>
      </c>
      <c r="DM32" s="255"/>
      <c r="DN32" s="251">
        <v>17</v>
      </c>
      <c r="DO32" s="125"/>
      <c r="DP32" s="251">
        <v>18</v>
      </c>
      <c r="DQ32" s="125"/>
      <c r="DR32" s="251">
        <v>26</v>
      </c>
      <c r="DS32" s="125"/>
      <c r="DT32" s="251">
        <v>26</v>
      </c>
      <c r="DU32" s="255"/>
      <c r="DV32" s="251">
        <v>25</v>
      </c>
      <c r="DW32" s="251">
        <v>19</v>
      </c>
      <c r="DX32" s="251">
        <v>17</v>
      </c>
      <c r="DY32" s="251">
        <v>18</v>
      </c>
      <c r="DZ32" s="255"/>
      <c r="EA32" s="251">
        <v>17</v>
      </c>
      <c r="EB32" s="255"/>
      <c r="EC32" s="251">
        <v>14</v>
      </c>
    </row>
    <row r="33" spans="1:138" s="8" customFormat="1" ht="13.5" thickBot="1" x14ac:dyDescent="0.25">
      <c r="A33" s="293" t="s">
        <v>93</v>
      </c>
      <c r="B33" s="263">
        <v>4074</v>
      </c>
      <c r="C33" s="240"/>
      <c r="D33" s="250">
        <v>3762</v>
      </c>
      <c r="E33" s="240"/>
      <c r="F33" s="250">
        <v>3602</v>
      </c>
      <c r="G33" s="240"/>
      <c r="H33" s="250">
        <v>3352</v>
      </c>
      <c r="I33" s="240"/>
      <c r="J33" s="250">
        <v>3330</v>
      </c>
      <c r="K33" s="240"/>
      <c r="L33" s="250">
        <v>2999</v>
      </c>
      <c r="M33" s="240"/>
      <c r="N33" s="250">
        <v>3167</v>
      </c>
      <c r="O33" s="240"/>
      <c r="P33" s="250">
        <v>3379</v>
      </c>
      <c r="Q33" s="253"/>
      <c r="R33" s="250">
        <v>2697</v>
      </c>
      <c r="S33" s="240"/>
      <c r="T33" s="250">
        <v>2647</v>
      </c>
      <c r="U33" s="240"/>
      <c r="V33" s="250">
        <v>2780</v>
      </c>
      <c r="W33" s="240"/>
      <c r="X33" s="250">
        <v>2648</v>
      </c>
      <c r="Y33" s="240"/>
      <c r="Z33" s="250">
        <v>2813</v>
      </c>
      <c r="AA33" s="240"/>
      <c r="AB33" s="250">
        <v>2773</v>
      </c>
      <c r="AC33" s="240"/>
      <c r="AD33" s="250">
        <v>3626</v>
      </c>
      <c r="AE33" s="240"/>
      <c r="AF33" s="250">
        <v>3429</v>
      </c>
      <c r="AG33" s="240"/>
      <c r="AH33" s="250">
        <v>3425</v>
      </c>
      <c r="AI33" s="209"/>
      <c r="AJ33" s="250">
        <v>3413</v>
      </c>
      <c r="AK33" s="209"/>
      <c r="AL33" s="250">
        <v>3496</v>
      </c>
      <c r="AM33" s="209"/>
      <c r="AN33" s="250">
        <v>3579</v>
      </c>
      <c r="AO33" s="249"/>
      <c r="AP33" s="250">
        <v>3816</v>
      </c>
      <c r="AQ33" s="249"/>
      <c r="AR33" s="250">
        <v>3728</v>
      </c>
      <c r="AS33" s="249"/>
      <c r="AT33" s="250">
        <v>3453</v>
      </c>
      <c r="AU33" s="185"/>
      <c r="AV33" s="250">
        <f>SUM(AV28:AV32)</f>
        <v>3435</v>
      </c>
      <c r="AW33" s="147"/>
      <c r="AX33" s="250">
        <v>2294</v>
      </c>
      <c r="AY33" s="147"/>
      <c r="AZ33" s="250">
        <v>2323</v>
      </c>
      <c r="BA33" s="147"/>
      <c r="BB33" s="250">
        <v>2188</v>
      </c>
      <c r="BC33" s="147"/>
      <c r="BD33" s="250">
        <f>SUM(BD28:BD32)</f>
        <v>2288</v>
      </c>
      <c r="BE33" s="147"/>
      <c r="BF33" s="250">
        <f>SUM(BF28:BF32)</f>
        <v>2065</v>
      </c>
      <c r="BG33" s="147"/>
      <c r="BH33" s="250">
        <v>2161</v>
      </c>
      <c r="BI33" s="147"/>
      <c r="BJ33" s="250">
        <v>2364</v>
      </c>
      <c r="BK33" s="147"/>
      <c r="BL33" s="250">
        <v>2324</v>
      </c>
      <c r="BM33" s="147"/>
      <c r="BN33" s="250">
        <f>SUM(BN28:BN32)</f>
        <v>1892</v>
      </c>
      <c r="BO33" s="147"/>
      <c r="BP33" s="250">
        <v>1900</v>
      </c>
      <c r="BQ33" s="147"/>
      <c r="BR33" s="250">
        <v>2147</v>
      </c>
      <c r="BS33" s="147"/>
      <c r="BT33" s="250">
        <v>2198</v>
      </c>
      <c r="BU33" s="147"/>
      <c r="BV33" s="250">
        <f>SUM(BV28:BV32)</f>
        <v>2386</v>
      </c>
      <c r="BW33" s="147"/>
      <c r="BX33" s="250">
        <f>SUM(BX28:BX32)</f>
        <v>2330</v>
      </c>
      <c r="BY33" s="147"/>
      <c r="BZ33" s="250">
        <f>SUM(BZ28:BZ32)</f>
        <v>2313</v>
      </c>
      <c r="CA33" s="147"/>
      <c r="CB33" s="250">
        <v>2259</v>
      </c>
      <c r="CC33" s="147"/>
      <c r="CD33" s="250">
        <v>2225</v>
      </c>
      <c r="CE33" s="147"/>
      <c r="CF33" s="250">
        <v>2074</v>
      </c>
      <c r="CG33" s="147"/>
      <c r="CH33" s="250">
        <v>2081</v>
      </c>
      <c r="CI33" s="147"/>
      <c r="CJ33" s="250">
        <v>2034</v>
      </c>
      <c r="CK33" s="147"/>
      <c r="CL33" s="250">
        <v>1917</v>
      </c>
      <c r="CM33" s="147"/>
      <c r="CN33" s="250">
        <v>1761</v>
      </c>
      <c r="CO33" s="147"/>
      <c r="CP33" s="250">
        <v>1710</v>
      </c>
      <c r="CQ33" s="147"/>
      <c r="CR33" s="250">
        <v>1622</v>
      </c>
      <c r="CS33" s="147"/>
      <c r="CT33" s="250">
        <v>1559</v>
      </c>
      <c r="CU33" s="147"/>
      <c r="CV33" s="250">
        <v>1445</v>
      </c>
      <c r="CW33" s="147"/>
      <c r="CX33" s="250">
        <v>1424</v>
      </c>
      <c r="CY33" s="147"/>
      <c r="CZ33" s="250">
        <v>1375</v>
      </c>
      <c r="DA33" s="147"/>
      <c r="DB33" s="250">
        <v>1314</v>
      </c>
      <c r="DC33" s="147"/>
      <c r="DD33" s="250">
        <v>1339</v>
      </c>
      <c r="DE33" s="147"/>
      <c r="DF33" s="250">
        <v>1339</v>
      </c>
      <c r="DG33" s="147"/>
      <c r="DH33" s="250">
        <v>1645</v>
      </c>
      <c r="DI33" s="147"/>
      <c r="DJ33" s="250">
        <v>1626</v>
      </c>
      <c r="DK33" s="147"/>
      <c r="DL33" s="250">
        <v>1571</v>
      </c>
      <c r="DM33" s="147"/>
      <c r="DN33" s="250">
        <v>1525</v>
      </c>
      <c r="DO33" s="147"/>
      <c r="DP33" s="250">
        <v>1526</v>
      </c>
      <c r="DQ33" s="147"/>
      <c r="DR33" s="250">
        <v>1464</v>
      </c>
      <c r="DS33" s="147"/>
      <c r="DT33" s="250">
        <v>1526</v>
      </c>
      <c r="DU33" s="147"/>
      <c r="DV33" s="250">
        <v>1428</v>
      </c>
      <c r="DW33" s="147">
        <v>1433</v>
      </c>
      <c r="DX33" s="147">
        <v>1411</v>
      </c>
      <c r="DY33" s="147">
        <v>1337</v>
      </c>
      <c r="DZ33" s="147"/>
      <c r="EA33" s="250">
        <v>1256</v>
      </c>
      <c r="EB33" s="147"/>
      <c r="EC33" s="250">
        <v>1365</v>
      </c>
      <c r="ED33" s="14"/>
      <c r="EE33" s="62"/>
      <c r="EF33" s="7"/>
      <c r="EG33" s="7"/>
      <c r="EH33" s="7"/>
    </row>
    <row r="34" spans="1:138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53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40"/>
      <c r="AD34" s="245"/>
      <c r="AE34" s="240"/>
      <c r="AF34" s="245"/>
      <c r="AG34" s="240"/>
      <c r="AH34" s="245"/>
      <c r="AI34" s="209"/>
      <c r="AJ34" s="245"/>
      <c r="AK34" s="209"/>
      <c r="AL34" s="245"/>
      <c r="AM34" s="209"/>
      <c r="AN34" s="245"/>
      <c r="AO34" s="249"/>
      <c r="AP34" s="245"/>
      <c r="AQ34" s="249"/>
      <c r="AR34" s="245"/>
      <c r="AS34" s="249"/>
      <c r="AT34" s="245"/>
      <c r="AU34" s="185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7"/>
      <c r="CV34" s="245"/>
      <c r="CW34" s="246"/>
      <c r="CX34" s="245"/>
      <c r="CY34" s="246"/>
      <c r="CZ34" s="245"/>
      <c r="DA34" s="246"/>
      <c r="DB34" s="245"/>
      <c r="DC34" s="246"/>
      <c r="DD34" s="245"/>
      <c r="DE34" s="247"/>
      <c r="DF34" s="245"/>
      <c r="DG34" s="246"/>
      <c r="DH34" s="245"/>
      <c r="DI34" s="246"/>
      <c r="DJ34" s="245"/>
      <c r="DK34" s="246"/>
      <c r="DL34" s="245"/>
      <c r="DM34" s="247"/>
      <c r="DN34" s="245"/>
      <c r="DO34" s="246"/>
      <c r="DP34" s="245"/>
      <c r="DQ34" s="246"/>
      <c r="DR34" s="245"/>
      <c r="DS34" s="246"/>
      <c r="DT34" s="245"/>
      <c r="DU34" s="247"/>
      <c r="DV34" s="245"/>
      <c r="DW34" s="245"/>
      <c r="DX34" s="245"/>
      <c r="DY34" s="245"/>
      <c r="DZ34" s="247"/>
      <c r="EA34" s="248"/>
      <c r="EB34" s="247"/>
      <c r="EC34" s="245"/>
    </row>
    <row r="35" spans="1:138" s="10" customFormat="1" ht="13.5" customHeight="1" x14ac:dyDescent="0.2">
      <c r="A35" s="297" t="s">
        <v>94</v>
      </c>
      <c r="B35" s="266">
        <v>748</v>
      </c>
      <c r="C35" s="366"/>
      <c r="D35" s="257">
        <v>877</v>
      </c>
      <c r="E35" s="366"/>
      <c r="F35" s="257">
        <v>903</v>
      </c>
      <c r="G35" s="366"/>
      <c r="H35" s="257">
        <v>990</v>
      </c>
      <c r="I35" s="366"/>
      <c r="J35" s="257">
        <v>1016</v>
      </c>
      <c r="K35" s="366"/>
      <c r="L35" s="257">
        <v>1205</v>
      </c>
      <c r="M35" s="366"/>
      <c r="N35" s="257">
        <v>1083</v>
      </c>
      <c r="O35" s="366"/>
      <c r="P35" s="257">
        <v>1135</v>
      </c>
      <c r="Q35" s="594"/>
      <c r="R35" s="257">
        <v>1087</v>
      </c>
      <c r="S35" s="366"/>
      <c r="T35" s="257">
        <v>1178</v>
      </c>
      <c r="U35" s="366"/>
      <c r="V35" s="257">
        <v>1242</v>
      </c>
      <c r="W35" s="366"/>
      <c r="X35" s="257">
        <v>1170</v>
      </c>
      <c r="Y35" s="366"/>
      <c r="Z35" s="257">
        <v>1110</v>
      </c>
      <c r="AA35" s="366"/>
      <c r="AB35" s="257">
        <v>1083</v>
      </c>
      <c r="AC35" s="366"/>
      <c r="AD35" s="257">
        <v>1247</v>
      </c>
      <c r="AE35" s="366"/>
      <c r="AF35" s="257">
        <v>1329</v>
      </c>
      <c r="AG35" s="366"/>
      <c r="AH35" s="257">
        <v>1502</v>
      </c>
      <c r="AI35" s="209"/>
      <c r="AJ35" s="257">
        <v>1490</v>
      </c>
      <c r="AK35" s="209"/>
      <c r="AL35" s="257">
        <v>1506</v>
      </c>
      <c r="AM35" s="209"/>
      <c r="AN35" s="257">
        <v>1416</v>
      </c>
      <c r="AO35" s="249"/>
      <c r="AP35" s="257">
        <v>1300</v>
      </c>
      <c r="AQ35" s="249"/>
      <c r="AR35" s="257">
        <v>1249</v>
      </c>
      <c r="AS35" s="249"/>
      <c r="AT35" s="257">
        <v>1479</v>
      </c>
      <c r="AU35" s="185"/>
      <c r="AV35" s="257">
        <v>1424</v>
      </c>
      <c r="AW35" s="125"/>
      <c r="AX35" s="257">
        <v>1375</v>
      </c>
      <c r="AY35" s="125"/>
      <c r="AZ35" s="257">
        <v>1215</v>
      </c>
      <c r="BA35" s="125"/>
      <c r="BB35" s="257">
        <v>1301</v>
      </c>
      <c r="BC35" s="125"/>
      <c r="BD35" s="257">
        <v>1292</v>
      </c>
      <c r="BE35" s="125"/>
      <c r="BF35" s="257">
        <v>1535</v>
      </c>
      <c r="BG35" s="125"/>
      <c r="BH35" s="257">
        <v>1290</v>
      </c>
      <c r="BI35" s="125"/>
      <c r="BJ35" s="257">
        <v>1142</v>
      </c>
      <c r="BK35" s="258"/>
      <c r="BL35" s="257">
        <v>1083</v>
      </c>
      <c r="BM35" s="258"/>
      <c r="BN35" s="257">
        <v>1004</v>
      </c>
      <c r="BO35" s="125"/>
      <c r="BP35" s="251">
        <v>943</v>
      </c>
      <c r="BQ35" s="125"/>
      <c r="BR35" s="251">
        <v>917</v>
      </c>
      <c r="BS35" s="125"/>
      <c r="BT35" s="251">
        <v>921</v>
      </c>
      <c r="BU35" s="125"/>
      <c r="BV35" s="251">
        <v>915</v>
      </c>
      <c r="BW35" s="125"/>
      <c r="BX35" s="251">
        <v>893</v>
      </c>
      <c r="BY35" s="125"/>
      <c r="BZ35" s="251">
        <v>879</v>
      </c>
      <c r="CA35" s="125"/>
      <c r="CB35" s="251">
        <v>799</v>
      </c>
      <c r="CC35" s="125"/>
      <c r="CD35" s="251">
        <v>750</v>
      </c>
      <c r="CE35" s="125"/>
      <c r="CF35" s="251">
        <v>679</v>
      </c>
      <c r="CG35" s="125"/>
      <c r="CH35" s="251">
        <v>651</v>
      </c>
      <c r="CI35" s="125"/>
      <c r="CJ35" s="251">
        <v>610</v>
      </c>
      <c r="CK35" s="125"/>
      <c r="CL35" s="251">
        <v>610</v>
      </c>
      <c r="CM35" s="125"/>
      <c r="CN35" s="251">
        <v>605</v>
      </c>
      <c r="CO35" s="125"/>
      <c r="CP35" s="251">
        <v>677</v>
      </c>
      <c r="CQ35" s="125"/>
      <c r="CR35" s="251">
        <v>649</v>
      </c>
      <c r="CS35" s="125"/>
      <c r="CT35" s="251">
        <v>604</v>
      </c>
      <c r="CU35" s="255"/>
      <c r="CV35" s="251">
        <v>569</v>
      </c>
      <c r="CW35" s="125"/>
      <c r="CX35" s="251">
        <v>570</v>
      </c>
      <c r="CY35" s="125"/>
      <c r="CZ35" s="251">
        <v>544</v>
      </c>
      <c r="DA35" s="125"/>
      <c r="DB35" s="251">
        <v>510</v>
      </c>
      <c r="DC35" s="125"/>
      <c r="DD35" s="251">
        <v>498</v>
      </c>
      <c r="DE35" s="255"/>
      <c r="DF35" s="251">
        <v>498</v>
      </c>
      <c r="DG35" s="125"/>
      <c r="DH35" s="251">
        <v>489</v>
      </c>
      <c r="DI35" s="125"/>
      <c r="DJ35" s="251">
        <v>477</v>
      </c>
      <c r="DK35" s="125"/>
      <c r="DL35" s="251">
        <v>469</v>
      </c>
      <c r="DM35" s="255"/>
      <c r="DN35" s="251">
        <v>470</v>
      </c>
      <c r="DO35" s="125"/>
      <c r="DP35" s="251">
        <v>504</v>
      </c>
      <c r="DQ35" s="125"/>
      <c r="DR35" s="251">
        <v>518</v>
      </c>
      <c r="DS35" s="125"/>
      <c r="DT35" s="251">
        <v>504</v>
      </c>
      <c r="DU35" s="255"/>
      <c r="DV35" s="251">
        <v>520</v>
      </c>
      <c r="DW35" s="251">
        <v>513</v>
      </c>
      <c r="DX35" s="251">
        <v>505</v>
      </c>
      <c r="DY35" s="251">
        <v>499</v>
      </c>
      <c r="DZ35" s="255"/>
      <c r="EA35" s="251">
        <v>497</v>
      </c>
      <c r="EB35" s="255"/>
      <c r="EC35" s="251">
        <v>418</v>
      </c>
    </row>
    <row r="36" spans="1:138" s="10" customFormat="1" ht="14.1" customHeight="1" x14ac:dyDescent="0.2">
      <c r="A36" s="297" t="s">
        <v>95</v>
      </c>
      <c r="B36" s="265">
        <v>373</v>
      </c>
      <c r="C36" s="366"/>
      <c r="D36" s="256">
        <v>360</v>
      </c>
      <c r="E36" s="366"/>
      <c r="F36" s="256">
        <v>363</v>
      </c>
      <c r="G36" s="366"/>
      <c r="H36" s="256">
        <v>358</v>
      </c>
      <c r="I36" s="366"/>
      <c r="J36" s="256">
        <v>358</v>
      </c>
      <c r="K36" s="366"/>
      <c r="L36" s="256">
        <v>349.00000000009999</v>
      </c>
      <c r="M36" s="366"/>
      <c r="N36" s="256">
        <v>325</v>
      </c>
      <c r="O36" s="366"/>
      <c r="P36" s="256">
        <v>339</v>
      </c>
      <c r="Q36" s="594"/>
      <c r="R36" s="256">
        <v>347</v>
      </c>
      <c r="S36" s="366"/>
      <c r="T36" s="256">
        <v>338</v>
      </c>
      <c r="U36" s="366"/>
      <c r="V36" s="256">
        <v>338</v>
      </c>
      <c r="W36" s="366"/>
      <c r="X36" s="256">
        <v>351</v>
      </c>
      <c r="Y36" s="366"/>
      <c r="Z36" s="256">
        <v>351</v>
      </c>
      <c r="AA36" s="366"/>
      <c r="AB36" s="256">
        <v>337</v>
      </c>
      <c r="AC36" s="366"/>
      <c r="AD36" s="256">
        <v>367</v>
      </c>
      <c r="AE36" s="366"/>
      <c r="AF36" s="256">
        <v>366</v>
      </c>
      <c r="AG36" s="366"/>
      <c r="AH36" s="256">
        <v>437</v>
      </c>
      <c r="AI36" s="209"/>
      <c r="AJ36" s="256">
        <v>460</v>
      </c>
      <c r="AK36" s="209"/>
      <c r="AL36" s="256">
        <v>494</v>
      </c>
      <c r="AM36" s="209"/>
      <c r="AN36" s="256">
        <v>517</v>
      </c>
      <c r="AO36" s="249"/>
      <c r="AP36" s="256">
        <v>336</v>
      </c>
      <c r="AQ36" s="249"/>
      <c r="AR36" s="256">
        <v>319</v>
      </c>
      <c r="AS36" s="249"/>
      <c r="AT36" s="256">
        <v>279</v>
      </c>
      <c r="AU36" s="185"/>
      <c r="AV36" s="251">
        <v>258</v>
      </c>
      <c r="AW36" s="125"/>
      <c r="AX36" s="251">
        <v>257</v>
      </c>
      <c r="AY36" s="125"/>
      <c r="AZ36" s="251">
        <v>271</v>
      </c>
      <c r="BA36" s="125"/>
      <c r="BB36" s="251">
        <v>291</v>
      </c>
      <c r="BC36" s="125"/>
      <c r="BD36" s="251">
        <v>297</v>
      </c>
      <c r="BE36" s="125"/>
      <c r="BF36" s="251">
        <v>295</v>
      </c>
      <c r="BG36" s="125"/>
      <c r="BH36" s="251">
        <v>275</v>
      </c>
      <c r="BI36" s="125"/>
      <c r="BJ36" s="251">
        <v>277</v>
      </c>
      <c r="BK36" s="125"/>
      <c r="BL36" s="251">
        <v>269</v>
      </c>
      <c r="BM36" s="125"/>
      <c r="BN36" s="251">
        <v>267</v>
      </c>
      <c r="BO36" s="125"/>
      <c r="BP36" s="251">
        <v>258</v>
      </c>
      <c r="BQ36" s="125"/>
      <c r="BR36" s="251">
        <v>281</v>
      </c>
      <c r="BS36" s="125"/>
      <c r="BT36" s="251">
        <v>286</v>
      </c>
      <c r="BU36" s="125"/>
      <c r="BV36" s="251">
        <v>304</v>
      </c>
      <c r="BW36" s="125"/>
      <c r="BX36" s="251">
        <v>304</v>
      </c>
      <c r="BY36" s="125"/>
      <c r="BZ36" s="251">
        <v>301</v>
      </c>
      <c r="CA36" s="125"/>
      <c r="CB36" s="251">
        <v>309</v>
      </c>
      <c r="CC36" s="125"/>
      <c r="CD36" s="251">
        <v>313</v>
      </c>
      <c r="CE36" s="125"/>
      <c r="CF36" s="251">
        <v>331</v>
      </c>
      <c r="CG36" s="125"/>
      <c r="CH36" s="251">
        <v>319</v>
      </c>
      <c r="CI36" s="125"/>
      <c r="CJ36" s="251">
        <v>321</v>
      </c>
      <c r="CK36" s="125"/>
      <c r="CL36" s="251">
        <v>334</v>
      </c>
      <c r="CM36" s="125"/>
      <c r="CN36" s="251">
        <v>351</v>
      </c>
      <c r="CO36" s="125"/>
      <c r="CP36" s="251">
        <v>353</v>
      </c>
      <c r="CQ36" s="125"/>
      <c r="CR36" s="251">
        <v>345</v>
      </c>
      <c r="CS36" s="125"/>
      <c r="CT36" s="251">
        <v>317</v>
      </c>
      <c r="CU36" s="255"/>
      <c r="CV36" s="251">
        <v>307</v>
      </c>
      <c r="CW36" s="125"/>
      <c r="CX36" s="251">
        <v>328</v>
      </c>
      <c r="CY36" s="125"/>
      <c r="CZ36" s="251">
        <v>279</v>
      </c>
      <c r="DA36" s="125"/>
      <c r="DB36" s="251">
        <v>264</v>
      </c>
      <c r="DC36" s="125"/>
      <c r="DD36" s="251">
        <v>261</v>
      </c>
      <c r="DE36" s="255"/>
      <c r="DF36" s="251">
        <v>261</v>
      </c>
      <c r="DG36" s="125"/>
      <c r="DH36" s="251">
        <v>317</v>
      </c>
      <c r="DI36" s="125"/>
      <c r="DJ36" s="251">
        <v>332</v>
      </c>
      <c r="DK36" s="125"/>
      <c r="DL36" s="251">
        <v>249</v>
      </c>
      <c r="DM36" s="255"/>
      <c r="DN36" s="251">
        <v>242</v>
      </c>
      <c r="DO36" s="125"/>
      <c r="DP36" s="251">
        <v>269</v>
      </c>
      <c r="DQ36" s="125"/>
      <c r="DR36" s="251">
        <v>277</v>
      </c>
      <c r="DS36" s="125"/>
      <c r="DT36" s="251">
        <v>280</v>
      </c>
      <c r="DU36" s="255"/>
      <c r="DV36" s="251">
        <v>271</v>
      </c>
      <c r="DW36" s="251">
        <v>295</v>
      </c>
      <c r="DX36" s="251">
        <v>289</v>
      </c>
      <c r="DY36" s="251">
        <v>283</v>
      </c>
      <c r="DZ36" s="255"/>
      <c r="EA36" s="251">
        <v>302</v>
      </c>
      <c r="EB36" s="255"/>
      <c r="EC36" s="251">
        <v>230</v>
      </c>
    </row>
    <row r="37" spans="1:138" s="10" customFormat="1" ht="14.1" customHeight="1" x14ac:dyDescent="0.2">
      <c r="A37" s="298" t="s">
        <v>194</v>
      </c>
      <c r="B37" s="265">
        <v>1</v>
      </c>
      <c r="C37" s="366"/>
      <c r="D37" s="256">
        <v>1</v>
      </c>
      <c r="E37" s="366"/>
      <c r="F37" s="256">
        <v>3</v>
      </c>
      <c r="G37" s="366"/>
      <c r="H37" s="256">
        <v>5</v>
      </c>
      <c r="I37" s="366"/>
      <c r="J37" s="256">
        <v>3</v>
      </c>
      <c r="K37" s="366"/>
      <c r="L37" s="256">
        <v>1</v>
      </c>
      <c r="M37" s="366"/>
      <c r="N37" s="256">
        <v>4</v>
      </c>
      <c r="O37" s="366"/>
      <c r="P37" s="256">
        <v>6</v>
      </c>
      <c r="Q37" s="594"/>
      <c r="R37" s="256">
        <v>10</v>
      </c>
      <c r="S37" s="366"/>
      <c r="T37" s="256">
        <v>2</v>
      </c>
      <c r="U37" s="366"/>
      <c r="V37" s="256">
        <v>6</v>
      </c>
      <c r="W37" s="366"/>
      <c r="X37" s="256">
        <v>2</v>
      </c>
      <c r="Y37" s="366"/>
      <c r="Z37" s="256">
        <v>3</v>
      </c>
      <c r="AA37" s="366"/>
      <c r="AB37" s="256">
        <v>3</v>
      </c>
      <c r="AC37" s="366"/>
      <c r="AD37" s="256">
        <v>4</v>
      </c>
      <c r="AE37" s="366"/>
      <c r="AF37" s="256">
        <v>5</v>
      </c>
      <c r="AG37" s="366"/>
      <c r="AH37" s="256">
        <v>1</v>
      </c>
      <c r="AI37" s="209"/>
      <c r="AJ37" s="256">
        <v>2</v>
      </c>
      <c r="AK37" s="209"/>
      <c r="AL37" s="256">
        <v>1</v>
      </c>
      <c r="AM37" s="209"/>
      <c r="AN37" s="256">
        <v>5</v>
      </c>
      <c r="AO37" s="249"/>
      <c r="AP37" s="256">
        <v>7</v>
      </c>
      <c r="AQ37" s="249"/>
      <c r="AR37" s="256">
        <v>7</v>
      </c>
      <c r="AS37" s="249"/>
      <c r="AT37" s="256">
        <v>6</v>
      </c>
      <c r="AU37" s="185"/>
      <c r="AV37" s="251">
        <v>9</v>
      </c>
      <c r="AW37" s="125"/>
      <c r="AX37" s="251">
        <v>6</v>
      </c>
      <c r="AY37" s="125"/>
      <c r="AZ37" s="251">
        <v>19</v>
      </c>
      <c r="BA37" s="125"/>
      <c r="BB37" s="251">
        <v>26</v>
      </c>
      <c r="BC37" s="125"/>
      <c r="BD37" s="251">
        <v>28</v>
      </c>
      <c r="BE37" s="125"/>
      <c r="BF37" s="251">
        <v>61</v>
      </c>
      <c r="BG37" s="125"/>
      <c r="BH37" s="251">
        <v>20</v>
      </c>
      <c r="BI37" s="125"/>
      <c r="BJ37" s="251">
        <v>16</v>
      </c>
      <c r="BK37" s="125"/>
      <c r="BL37" s="251">
        <v>3</v>
      </c>
      <c r="BM37" s="125"/>
      <c r="BN37" s="251">
        <v>6</v>
      </c>
      <c r="BO37" s="125"/>
      <c r="BP37" s="251">
        <v>12</v>
      </c>
      <c r="BQ37" s="125"/>
      <c r="BR37" s="251">
        <v>12</v>
      </c>
      <c r="BS37" s="125"/>
      <c r="BT37" s="251">
        <v>16</v>
      </c>
      <c r="BU37" s="125"/>
      <c r="BV37" s="251">
        <v>9</v>
      </c>
      <c r="BW37" s="125"/>
      <c r="BX37" s="251">
        <v>4</v>
      </c>
      <c r="BY37" s="125"/>
      <c r="BZ37" s="251">
        <v>8</v>
      </c>
      <c r="CA37" s="125"/>
      <c r="CB37" s="251">
        <v>20</v>
      </c>
      <c r="CC37" s="125"/>
      <c r="CD37" s="251">
        <v>5</v>
      </c>
      <c r="CE37" s="125"/>
      <c r="CF37" s="251">
        <v>13</v>
      </c>
      <c r="CG37" s="125"/>
      <c r="CH37" s="251">
        <v>11</v>
      </c>
      <c r="CI37" s="125"/>
      <c r="CJ37" s="251">
        <v>2</v>
      </c>
      <c r="CK37" s="125"/>
      <c r="CL37" s="251">
        <v>2</v>
      </c>
      <c r="CM37" s="125"/>
      <c r="CN37" s="251">
        <v>11</v>
      </c>
      <c r="CO37" s="125"/>
      <c r="CP37" s="251">
        <v>17</v>
      </c>
      <c r="CQ37" s="125"/>
      <c r="CR37" s="251">
        <v>47</v>
      </c>
      <c r="CS37" s="125"/>
      <c r="CT37" s="251">
        <v>13</v>
      </c>
      <c r="CU37" s="255"/>
      <c r="CV37" s="251">
        <v>4</v>
      </c>
      <c r="CW37" s="125"/>
      <c r="CX37" s="251">
        <v>3</v>
      </c>
      <c r="CY37" s="125"/>
      <c r="CZ37" s="251">
        <v>5</v>
      </c>
      <c r="DA37" s="125"/>
      <c r="DB37" s="251">
        <v>29</v>
      </c>
      <c r="DC37" s="125"/>
      <c r="DD37" s="251">
        <v>30</v>
      </c>
      <c r="DE37" s="255"/>
      <c r="DF37" s="251">
        <v>30</v>
      </c>
      <c r="DG37" s="125"/>
      <c r="DH37" s="251"/>
      <c r="DI37" s="125"/>
      <c r="DJ37" s="251"/>
      <c r="DK37" s="125"/>
      <c r="DL37" s="251"/>
      <c r="DM37" s="255"/>
      <c r="DN37" s="251"/>
      <c r="DO37" s="125"/>
      <c r="DP37" s="251"/>
      <c r="DQ37" s="125"/>
      <c r="DR37" s="251"/>
      <c r="DS37" s="125"/>
      <c r="DT37" s="251"/>
      <c r="DU37" s="255"/>
      <c r="DV37" s="251"/>
      <c r="DW37" s="251"/>
      <c r="DX37" s="251"/>
      <c r="DY37" s="251"/>
      <c r="DZ37" s="255"/>
      <c r="EA37" s="251"/>
      <c r="EB37" s="255"/>
      <c r="EC37" s="251"/>
    </row>
    <row r="38" spans="1:138" s="10" customFormat="1" ht="14.1" customHeight="1" x14ac:dyDescent="0.2">
      <c r="A38" s="297" t="s">
        <v>96</v>
      </c>
      <c r="B38" s="265">
        <v>3421</v>
      </c>
      <c r="C38" s="366"/>
      <c r="D38" s="256">
        <v>2829</v>
      </c>
      <c r="E38" s="366"/>
      <c r="F38" s="256">
        <v>2684</v>
      </c>
      <c r="G38" s="366"/>
      <c r="H38" s="256">
        <v>2262</v>
      </c>
      <c r="I38" s="366"/>
      <c r="J38" s="256">
        <v>2267</v>
      </c>
      <c r="K38" s="366"/>
      <c r="L38" s="256">
        <v>2265</v>
      </c>
      <c r="M38" s="366"/>
      <c r="N38" s="256">
        <v>2760</v>
      </c>
      <c r="O38" s="366"/>
      <c r="P38" s="256">
        <v>2767</v>
      </c>
      <c r="Q38" s="594"/>
      <c r="R38" s="256">
        <v>2768</v>
      </c>
      <c r="S38" s="366"/>
      <c r="T38" s="256">
        <v>2777</v>
      </c>
      <c r="U38" s="366"/>
      <c r="V38" s="256">
        <v>2782</v>
      </c>
      <c r="W38" s="366"/>
      <c r="X38" s="256">
        <v>2784</v>
      </c>
      <c r="Y38" s="366"/>
      <c r="Z38" s="256">
        <v>2783</v>
      </c>
      <c r="AA38" s="366"/>
      <c r="AB38" s="256">
        <v>2686</v>
      </c>
      <c r="AC38" s="366"/>
      <c r="AD38" s="256">
        <v>2684</v>
      </c>
      <c r="AE38" s="366"/>
      <c r="AF38" s="256">
        <v>2683</v>
      </c>
      <c r="AG38" s="366"/>
      <c r="AH38" s="256">
        <v>2231</v>
      </c>
      <c r="AI38" s="209"/>
      <c r="AJ38" s="256">
        <v>2242</v>
      </c>
      <c r="AK38" s="209"/>
      <c r="AL38" s="256">
        <v>2231</v>
      </c>
      <c r="AM38" s="209"/>
      <c r="AN38" s="256">
        <v>2734</v>
      </c>
      <c r="AO38" s="249"/>
      <c r="AP38" s="256">
        <v>2733</v>
      </c>
      <c r="AQ38" s="249"/>
      <c r="AR38" s="256">
        <v>2734</v>
      </c>
      <c r="AS38" s="249"/>
      <c r="AT38" s="256">
        <v>1256</v>
      </c>
      <c r="AU38" s="185"/>
      <c r="AV38" s="256">
        <v>1258</v>
      </c>
      <c r="AW38" s="125"/>
      <c r="AX38" s="256">
        <v>1258</v>
      </c>
      <c r="AY38" s="125"/>
      <c r="AZ38" s="259">
        <v>1258</v>
      </c>
      <c r="BA38" s="125"/>
      <c r="BB38" s="256">
        <v>1671</v>
      </c>
      <c r="BC38" s="125"/>
      <c r="BD38" s="256">
        <v>1719</v>
      </c>
      <c r="BE38" s="125"/>
      <c r="BF38" s="256">
        <v>1731</v>
      </c>
      <c r="BG38" s="125"/>
      <c r="BH38" s="259">
        <v>1698</v>
      </c>
      <c r="BI38" s="125"/>
      <c r="BJ38" s="256">
        <v>1780</v>
      </c>
      <c r="BK38" s="125"/>
      <c r="BL38" s="256">
        <v>1774</v>
      </c>
      <c r="BM38" s="125"/>
      <c r="BN38" s="256">
        <v>1578</v>
      </c>
      <c r="BO38" s="125"/>
      <c r="BP38" s="259">
        <v>1649</v>
      </c>
      <c r="BQ38" s="125"/>
      <c r="BR38" s="259">
        <v>1661</v>
      </c>
      <c r="BS38" s="125"/>
      <c r="BT38" s="256">
        <v>1681</v>
      </c>
      <c r="BU38" s="125"/>
      <c r="BV38" s="256">
        <v>2200</v>
      </c>
      <c r="BW38" s="125"/>
      <c r="BX38" s="259">
        <v>2167</v>
      </c>
      <c r="BY38" s="125"/>
      <c r="BZ38" s="256">
        <v>1704</v>
      </c>
      <c r="CA38" s="125"/>
      <c r="CB38" s="256">
        <v>1729</v>
      </c>
      <c r="CC38" s="125"/>
      <c r="CD38" s="256">
        <v>1535</v>
      </c>
      <c r="CE38" s="125"/>
      <c r="CF38" s="259">
        <v>1465</v>
      </c>
      <c r="CG38" s="125"/>
      <c r="CH38" s="256">
        <v>1385</v>
      </c>
      <c r="CI38" s="125"/>
      <c r="CJ38" s="256">
        <v>1393</v>
      </c>
      <c r="CK38" s="125"/>
      <c r="CL38" s="256">
        <v>1309</v>
      </c>
      <c r="CM38" s="125"/>
      <c r="CN38" s="259">
        <v>1302</v>
      </c>
      <c r="CO38" s="125"/>
      <c r="CP38" s="256">
        <v>1327</v>
      </c>
      <c r="CQ38" s="125"/>
      <c r="CR38" s="256">
        <v>1337</v>
      </c>
      <c r="CS38" s="125"/>
      <c r="CT38" s="256">
        <v>1418</v>
      </c>
      <c r="CU38" s="255"/>
      <c r="CV38" s="259">
        <v>1462</v>
      </c>
      <c r="CW38" s="125"/>
      <c r="CX38" s="256">
        <v>1567</v>
      </c>
      <c r="CY38" s="125"/>
      <c r="CZ38" s="256">
        <v>1634</v>
      </c>
      <c r="DA38" s="125"/>
      <c r="DB38" s="251">
        <v>983</v>
      </c>
      <c r="DC38" s="125"/>
      <c r="DD38" s="251">
        <v>986</v>
      </c>
      <c r="DE38" s="255"/>
      <c r="DF38" s="251">
        <v>986</v>
      </c>
      <c r="DG38" s="125"/>
      <c r="DH38" s="251">
        <v>829</v>
      </c>
      <c r="DI38" s="125"/>
      <c r="DJ38" s="251">
        <v>826</v>
      </c>
      <c r="DK38" s="125"/>
      <c r="DL38" s="251">
        <v>596</v>
      </c>
      <c r="DM38" s="255"/>
      <c r="DN38" s="251">
        <v>601</v>
      </c>
      <c r="DO38" s="125"/>
      <c r="DP38" s="251">
        <v>609</v>
      </c>
      <c r="DQ38" s="125"/>
      <c r="DR38" s="251">
        <v>595</v>
      </c>
      <c r="DS38" s="125"/>
      <c r="DT38" s="251">
        <v>623</v>
      </c>
      <c r="DU38" s="255"/>
      <c r="DV38" s="251">
        <v>632</v>
      </c>
      <c r="DW38" s="251">
        <v>620</v>
      </c>
      <c r="DX38" s="251">
        <v>618</v>
      </c>
      <c r="DY38" s="251">
        <v>639</v>
      </c>
      <c r="DZ38" s="255"/>
      <c r="EA38" s="251">
        <v>644</v>
      </c>
      <c r="EB38" s="255"/>
      <c r="EC38" s="251">
        <v>131</v>
      </c>
    </row>
    <row r="39" spans="1:138" s="10" customFormat="1" ht="14.1" customHeight="1" x14ac:dyDescent="0.2">
      <c r="A39" s="298" t="s">
        <v>195</v>
      </c>
      <c r="B39" s="265">
        <v>45</v>
      </c>
      <c r="C39" s="366"/>
      <c r="D39" s="256">
        <v>37</v>
      </c>
      <c r="E39" s="366"/>
      <c r="F39" s="256">
        <v>77</v>
      </c>
      <c r="G39" s="366"/>
      <c r="H39" s="256">
        <v>77</v>
      </c>
      <c r="I39" s="366"/>
      <c r="J39" s="256">
        <v>76</v>
      </c>
      <c r="K39" s="366"/>
      <c r="L39" s="256">
        <v>75</v>
      </c>
      <c r="M39" s="366"/>
      <c r="N39" s="256">
        <v>106</v>
      </c>
      <c r="O39" s="366"/>
      <c r="P39" s="256">
        <v>100</v>
      </c>
      <c r="Q39" s="594"/>
      <c r="R39" s="256">
        <v>95</v>
      </c>
      <c r="S39" s="366"/>
      <c r="T39" s="256">
        <v>95</v>
      </c>
      <c r="U39" s="366"/>
      <c r="V39" s="256">
        <v>124</v>
      </c>
      <c r="W39" s="366"/>
      <c r="X39" s="256">
        <v>121</v>
      </c>
      <c r="Y39" s="366"/>
      <c r="Z39" s="256">
        <v>129</v>
      </c>
      <c r="AA39" s="366"/>
      <c r="AB39" s="256">
        <v>117</v>
      </c>
      <c r="AC39" s="366"/>
      <c r="AD39" s="256">
        <v>102</v>
      </c>
      <c r="AE39" s="366"/>
      <c r="AF39" s="256">
        <v>105</v>
      </c>
      <c r="AG39" s="366"/>
      <c r="AH39" s="256">
        <v>125</v>
      </c>
      <c r="AI39" s="209"/>
      <c r="AJ39" s="256">
        <v>119</v>
      </c>
      <c r="AK39" s="209"/>
      <c r="AL39" s="256">
        <v>102</v>
      </c>
      <c r="AM39" s="209"/>
      <c r="AN39" s="256">
        <v>107</v>
      </c>
      <c r="AO39" s="249"/>
      <c r="AP39" s="256">
        <v>31</v>
      </c>
      <c r="AQ39" s="249"/>
      <c r="AR39" s="256">
        <v>31</v>
      </c>
      <c r="AS39" s="249"/>
      <c r="AT39" s="256">
        <v>16</v>
      </c>
      <c r="AU39" s="185"/>
      <c r="AV39" s="251">
        <v>21</v>
      </c>
      <c r="AW39" s="125"/>
      <c r="AX39" s="251">
        <v>19</v>
      </c>
      <c r="AY39" s="125"/>
      <c r="AZ39" s="251">
        <v>19</v>
      </c>
      <c r="BA39" s="125"/>
      <c r="BB39" s="251">
        <v>19</v>
      </c>
      <c r="BC39" s="125"/>
      <c r="BD39" s="251">
        <v>26</v>
      </c>
      <c r="BE39" s="125"/>
      <c r="BF39" s="251">
        <v>27</v>
      </c>
      <c r="BG39" s="125"/>
      <c r="BH39" s="251">
        <v>25</v>
      </c>
      <c r="BI39" s="125"/>
      <c r="BJ39" s="251">
        <v>33</v>
      </c>
      <c r="BK39" s="125"/>
      <c r="BL39" s="251">
        <v>39</v>
      </c>
      <c r="BM39" s="125"/>
      <c r="BN39" s="251">
        <v>30</v>
      </c>
      <c r="BO39" s="125"/>
      <c r="BP39" s="251">
        <v>49</v>
      </c>
      <c r="BQ39" s="125"/>
      <c r="BR39" s="251">
        <v>36</v>
      </c>
      <c r="BS39" s="125"/>
      <c r="BT39" s="251">
        <v>35</v>
      </c>
      <c r="BU39" s="125"/>
      <c r="BV39" s="251">
        <v>35</v>
      </c>
      <c r="BW39" s="125"/>
      <c r="BX39" s="251">
        <v>35</v>
      </c>
      <c r="BY39" s="125"/>
      <c r="BZ39" s="251">
        <v>50</v>
      </c>
      <c r="CA39" s="125"/>
      <c r="CB39" s="251">
        <v>55</v>
      </c>
      <c r="CC39" s="125"/>
      <c r="CD39" s="251">
        <v>60</v>
      </c>
      <c r="CE39" s="125"/>
      <c r="CF39" s="251">
        <v>63</v>
      </c>
      <c r="CG39" s="125"/>
      <c r="CH39" s="251">
        <v>52</v>
      </c>
      <c r="CI39" s="125"/>
      <c r="CJ39" s="251">
        <v>51</v>
      </c>
      <c r="CK39" s="125"/>
      <c r="CL39" s="251">
        <v>49</v>
      </c>
      <c r="CM39" s="125"/>
      <c r="CN39" s="251">
        <v>50</v>
      </c>
      <c r="CO39" s="125"/>
      <c r="CP39" s="251">
        <v>46</v>
      </c>
      <c r="CQ39" s="125"/>
      <c r="CR39" s="251">
        <v>47</v>
      </c>
      <c r="CS39" s="125"/>
      <c r="CT39" s="251">
        <v>47</v>
      </c>
      <c r="CU39" s="255"/>
      <c r="CV39" s="251">
        <v>47</v>
      </c>
      <c r="CW39" s="125"/>
      <c r="CX39" s="251">
        <v>92</v>
      </c>
      <c r="CY39" s="125"/>
      <c r="CZ39" s="251">
        <v>91</v>
      </c>
      <c r="DA39" s="125"/>
      <c r="DB39" s="251">
        <v>93</v>
      </c>
      <c r="DC39" s="125"/>
      <c r="DD39" s="251">
        <v>91</v>
      </c>
      <c r="DE39" s="255"/>
      <c r="DF39" s="251">
        <v>91</v>
      </c>
      <c r="DG39" s="125"/>
      <c r="DH39" s="251">
        <v>67</v>
      </c>
      <c r="DI39" s="125"/>
      <c r="DJ39" s="251">
        <v>63</v>
      </c>
      <c r="DK39" s="125"/>
      <c r="DL39" s="251">
        <v>41</v>
      </c>
      <c r="DM39" s="255"/>
      <c r="DN39" s="251">
        <v>36</v>
      </c>
      <c r="DO39" s="125"/>
      <c r="DP39" s="251">
        <v>43</v>
      </c>
      <c r="DQ39" s="125"/>
      <c r="DR39" s="251">
        <v>38</v>
      </c>
      <c r="DS39" s="125"/>
      <c r="DT39" s="251">
        <v>38</v>
      </c>
      <c r="DU39" s="255"/>
      <c r="DV39" s="251">
        <v>38</v>
      </c>
      <c r="DW39" s="251">
        <v>36</v>
      </c>
      <c r="DX39" s="251">
        <v>26</v>
      </c>
      <c r="DY39" s="251">
        <v>26</v>
      </c>
      <c r="DZ39" s="255"/>
      <c r="EA39" s="251">
        <v>26</v>
      </c>
      <c r="EB39" s="255"/>
      <c r="EC39" s="251">
        <v>8</v>
      </c>
    </row>
    <row r="40" spans="1:138" s="10" customFormat="1" ht="14.1" customHeight="1" x14ac:dyDescent="0.2">
      <c r="A40" s="297" t="s">
        <v>97</v>
      </c>
      <c r="B40" s="265">
        <v>55.000000000100002</v>
      </c>
      <c r="C40" s="366"/>
      <c r="D40" s="256">
        <v>50.000000000100002</v>
      </c>
      <c r="E40" s="366"/>
      <c r="F40" s="256">
        <v>48.000000000100002</v>
      </c>
      <c r="G40" s="366"/>
      <c r="H40" s="256">
        <v>47.000000000100002</v>
      </c>
      <c r="I40" s="366"/>
      <c r="J40" s="256">
        <v>51.000000000100002</v>
      </c>
      <c r="K40" s="366"/>
      <c r="L40" s="256">
        <v>51</v>
      </c>
      <c r="M40" s="366"/>
      <c r="N40" s="256">
        <v>58.000000000100002</v>
      </c>
      <c r="O40" s="366"/>
      <c r="P40" s="256">
        <v>65.000000000100002</v>
      </c>
      <c r="Q40" s="594"/>
      <c r="R40" s="256">
        <v>65.000000000100002</v>
      </c>
      <c r="S40" s="366"/>
      <c r="T40" s="256">
        <v>67.000000000100002</v>
      </c>
      <c r="U40" s="366"/>
      <c r="V40" s="256">
        <v>72.000000000100002</v>
      </c>
      <c r="W40" s="366"/>
      <c r="X40" s="256">
        <v>73.000000000100002</v>
      </c>
      <c r="Y40" s="366"/>
      <c r="Z40" s="256">
        <v>76.000000000100002</v>
      </c>
      <c r="AA40" s="366"/>
      <c r="AB40" s="256">
        <v>80.000000000100002</v>
      </c>
      <c r="AC40" s="366"/>
      <c r="AD40" s="256">
        <v>83.000000000100002</v>
      </c>
      <c r="AE40" s="366"/>
      <c r="AF40" s="256">
        <v>88.000000000100002</v>
      </c>
      <c r="AG40" s="366"/>
      <c r="AH40" s="256">
        <v>101.0000000001</v>
      </c>
      <c r="AI40" s="209"/>
      <c r="AJ40" s="256">
        <v>99.000000000100002</v>
      </c>
      <c r="AK40" s="209"/>
      <c r="AL40" s="256">
        <v>97.000000000100002</v>
      </c>
      <c r="AM40" s="209"/>
      <c r="AN40" s="256">
        <v>116.0000000001</v>
      </c>
      <c r="AO40" s="249"/>
      <c r="AP40" s="256">
        <v>90.000000000100002</v>
      </c>
      <c r="AQ40" s="249"/>
      <c r="AR40" s="256">
        <v>93</v>
      </c>
      <c r="AS40" s="249"/>
      <c r="AT40" s="256">
        <v>98</v>
      </c>
      <c r="AU40" s="185"/>
      <c r="AV40" s="251">
        <v>98</v>
      </c>
      <c r="AW40" s="125"/>
      <c r="AX40" s="251">
        <v>100</v>
      </c>
      <c r="AY40" s="125"/>
      <c r="AZ40" s="251">
        <v>108</v>
      </c>
      <c r="BA40" s="125"/>
      <c r="BB40" s="251">
        <v>102</v>
      </c>
      <c r="BC40" s="125"/>
      <c r="BD40" s="251">
        <v>103</v>
      </c>
      <c r="BE40" s="125"/>
      <c r="BF40" s="251">
        <v>104</v>
      </c>
      <c r="BG40" s="125"/>
      <c r="BH40" s="251">
        <v>118</v>
      </c>
      <c r="BI40" s="125"/>
      <c r="BJ40" s="251">
        <v>99</v>
      </c>
      <c r="BK40" s="125"/>
      <c r="BL40" s="251">
        <v>83</v>
      </c>
      <c r="BM40" s="125"/>
      <c r="BN40" s="251">
        <v>84</v>
      </c>
      <c r="BO40" s="125"/>
      <c r="BP40" s="251">
        <v>89</v>
      </c>
      <c r="BQ40" s="125"/>
      <c r="BR40" s="251">
        <v>84</v>
      </c>
      <c r="BS40" s="125"/>
      <c r="BT40" s="251">
        <v>87</v>
      </c>
      <c r="BU40" s="125"/>
      <c r="BV40" s="251">
        <v>88</v>
      </c>
      <c r="BW40" s="125"/>
      <c r="BX40" s="251">
        <v>74</v>
      </c>
      <c r="BY40" s="125"/>
      <c r="BZ40" s="251">
        <v>82</v>
      </c>
      <c r="CA40" s="125"/>
      <c r="CB40" s="251">
        <v>80</v>
      </c>
      <c r="CC40" s="125"/>
      <c r="CD40" s="251">
        <v>83</v>
      </c>
      <c r="CE40" s="125"/>
      <c r="CF40" s="251">
        <v>89</v>
      </c>
      <c r="CG40" s="125"/>
      <c r="CH40" s="251">
        <v>85</v>
      </c>
      <c r="CI40" s="125"/>
      <c r="CJ40" s="251">
        <v>88</v>
      </c>
      <c r="CK40" s="125"/>
      <c r="CL40" s="251">
        <v>94</v>
      </c>
      <c r="CM40" s="125"/>
      <c r="CN40" s="251">
        <v>95</v>
      </c>
      <c r="CO40" s="125"/>
      <c r="CP40" s="251">
        <v>89</v>
      </c>
      <c r="CQ40" s="125"/>
      <c r="CR40" s="251">
        <v>90</v>
      </c>
      <c r="CS40" s="125"/>
      <c r="CT40" s="251">
        <v>87</v>
      </c>
      <c r="CU40" s="255"/>
      <c r="CV40" s="251">
        <v>77</v>
      </c>
      <c r="CW40" s="125"/>
      <c r="CX40" s="251">
        <v>62</v>
      </c>
      <c r="CY40" s="125"/>
      <c r="CZ40" s="251">
        <v>49</v>
      </c>
      <c r="DA40" s="125"/>
      <c r="DB40" s="251">
        <v>53</v>
      </c>
      <c r="DC40" s="125"/>
      <c r="DD40" s="251">
        <v>46</v>
      </c>
      <c r="DE40" s="255"/>
      <c r="DF40" s="251">
        <v>46</v>
      </c>
      <c r="DG40" s="125"/>
      <c r="DH40" s="251">
        <v>44</v>
      </c>
      <c r="DI40" s="125"/>
      <c r="DJ40" s="251">
        <v>90</v>
      </c>
      <c r="DK40" s="125"/>
      <c r="DL40" s="251">
        <v>87</v>
      </c>
      <c r="DM40" s="255"/>
      <c r="DN40" s="251">
        <v>47</v>
      </c>
      <c r="DO40" s="125"/>
      <c r="DP40" s="251">
        <v>29</v>
      </c>
      <c r="DQ40" s="125"/>
      <c r="DR40" s="251">
        <v>31</v>
      </c>
      <c r="DS40" s="125"/>
      <c r="DT40" s="251">
        <v>33</v>
      </c>
      <c r="DU40" s="255"/>
      <c r="DV40" s="251">
        <v>36</v>
      </c>
      <c r="DW40" s="251">
        <v>26</v>
      </c>
      <c r="DX40" s="251">
        <v>28</v>
      </c>
      <c r="DY40" s="251">
        <v>30</v>
      </c>
      <c r="DZ40" s="255"/>
      <c r="EA40" s="251">
        <v>32</v>
      </c>
      <c r="EB40" s="255"/>
      <c r="EC40" s="251">
        <v>36</v>
      </c>
    </row>
    <row r="41" spans="1:138" s="11" customFormat="1" ht="14.1" customHeight="1" x14ac:dyDescent="0.2">
      <c r="A41" s="299" t="s">
        <v>83</v>
      </c>
      <c r="B41" s="267">
        <v>235</v>
      </c>
      <c r="C41" s="366"/>
      <c r="D41" s="260">
        <v>223</v>
      </c>
      <c r="E41" s="366"/>
      <c r="F41" s="260">
        <v>244</v>
      </c>
      <c r="G41" s="366"/>
      <c r="H41" s="260">
        <v>135</v>
      </c>
      <c r="I41" s="366"/>
      <c r="J41" s="260">
        <v>121</v>
      </c>
      <c r="K41" s="366"/>
      <c r="L41" s="260">
        <v>113</v>
      </c>
      <c r="M41" s="366"/>
      <c r="N41" s="260">
        <v>91</v>
      </c>
      <c r="O41" s="366"/>
      <c r="P41" s="260">
        <v>92</v>
      </c>
      <c r="Q41" s="594"/>
      <c r="R41" s="260">
        <v>100</v>
      </c>
      <c r="S41" s="366"/>
      <c r="T41" s="260">
        <v>109</v>
      </c>
      <c r="U41" s="366"/>
      <c r="V41" s="260">
        <v>97</v>
      </c>
      <c r="W41" s="366"/>
      <c r="X41" s="260">
        <v>93</v>
      </c>
      <c r="Y41" s="366"/>
      <c r="Z41" s="260">
        <v>94</v>
      </c>
      <c r="AA41" s="366"/>
      <c r="AB41" s="260">
        <v>89</v>
      </c>
      <c r="AC41" s="366"/>
      <c r="AD41" s="260">
        <v>114</v>
      </c>
      <c r="AE41" s="366"/>
      <c r="AF41" s="260">
        <v>150</v>
      </c>
      <c r="AG41" s="366"/>
      <c r="AH41" s="260">
        <v>113</v>
      </c>
      <c r="AI41" s="209"/>
      <c r="AJ41" s="260">
        <v>113</v>
      </c>
      <c r="AK41" s="209"/>
      <c r="AL41" s="260">
        <v>128</v>
      </c>
      <c r="AM41" s="209"/>
      <c r="AN41" s="260">
        <v>125</v>
      </c>
      <c r="AO41" s="249"/>
      <c r="AP41" s="260">
        <v>89</v>
      </c>
      <c r="AQ41" s="249"/>
      <c r="AR41" s="260">
        <v>83</v>
      </c>
      <c r="AS41" s="249"/>
      <c r="AT41" s="260">
        <v>84</v>
      </c>
      <c r="AU41" s="185"/>
      <c r="AV41" s="261">
        <v>64</v>
      </c>
      <c r="AW41" s="125"/>
      <c r="AX41" s="261">
        <v>52</v>
      </c>
      <c r="AY41" s="125"/>
      <c r="AZ41" s="261">
        <v>46</v>
      </c>
      <c r="BA41" s="125"/>
      <c r="BB41" s="261">
        <v>40</v>
      </c>
      <c r="BC41" s="125"/>
      <c r="BD41" s="261">
        <v>38</v>
      </c>
      <c r="BE41" s="125"/>
      <c r="BF41" s="261">
        <v>24</v>
      </c>
      <c r="BG41" s="125"/>
      <c r="BH41" s="261">
        <v>21</v>
      </c>
      <c r="BI41" s="125"/>
      <c r="BJ41" s="261">
        <v>27</v>
      </c>
      <c r="BK41" s="125"/>
      <c r="BL41" s="261">
        <v>30</v>
      </c>
      <c r="BM41" s="125"/>
      <c r="BN41" s="261">
        <v>29</v>
      </c>
      <c r="BO41" s="125"/>
      <c r="BP41" s="261">
        <v>29</v>
      </c>
      <c r="BQ41" s="125"/>
      <c r="BR41" s="261">
        <v>71</v>
      </c>
      <c r="BS41" s="125"/>
      <c r="BT41" s="261">
        <v>71</v>
      </c>
      <c r="BU41" s="125"/>
      <c r="BV41" s="261">
        <v>78</v>
      </c>
      <c r="BW41" s="125"/>
      <c r="BX41" s="261">
        <v>82</v>
      </c>
      <c r="BY41" s="125"/>
      <c r="BZ41" s="261">
        <v>83</v>
      </c>
      <c r="CA41" s="125"/>
      <c r="CB41" s="261">
        <v>79</v>
      </c>
      <c r="CC41" s="125"/>
      <c r="CD41" s="261">
        <v>78</v>
      </c>
      <c r="CE41" s="125"/>
      <c r="CF41" s="261">
        <v>75</v>
      </c>
      <c r="CG41" s="125"/>
      <c r="CH41" s="261">
        <v>68</v>
      </c>
      <c r="CI41" s="125"/>
      <c r="CJ41" s="261">
        <v>66</v>
      </c>
      <c r="CK41" s="125"/>
      <c r="CL41" s="261">
        <v>47</v>
      </c>
      <c r="CM41" s="125"/>
      <c r="CN41" s="261">
        <v>40</v>
      </c>
      <c r="CO41" s="125"/>
      <c r="CP41" s="261">
        <v>38</v>
      </c>
      <c r="CQ41" s="125"/>
      <c r="CR41" s="261">
        <v>39</v>
      </c>
      <c r="CS41" s="125"/>
      <c r="CT41" s="261">
        <v>40</v>
      </c>
      <c r="CU41" s="255"/>
      <c r="CV41" s="261">
        <v>38</v>
      </c>
      <c r="CW41" s="125"/>
      <c r="CX41" s="261">
        <v>43</v>
      </c>
      <c r="CY41" s="125"/>
      <c r="CZ41" s="261">
        <v>44</v>
      </c>
      <c r="DA41" s="125"/>
      <c r="DB41" s="261">
        <v>44</v>
      </c>
      <c r="DC41" s="125"/>
      <c r="DD41" s="261">
        <v>41</v>
      </c>
      <c r="DE41" s="255"/>
      <c r="DF41" s="261">
        <v>41</v>
      </c>
      <c r="DG41" s="125"/>
      <c r="DH41" s="261">
        <v>55</v>
      </c>
      <c r="DI41" s="125"/>
      <c r="DJ41" s="261">
        <v>70</v>
      </c>
      <c r="DK41" s="125"/>
      <c r="DL41" s="261">
        <v>56</v>
      </c>
      <c r="DM41" s="255"/>
      <c r="DN41" s="261">
        <v>60</v>
      </c>
      <c r="DO41" s="125"/>
      <c r="DP41" s="261">
        <v>62</v>
      </c>
      <c r="DQ41" s="125"/>
      <c r="DR41" s="261">
        <v>61</v>
      </c>
      <c r="DS41" s="125"/>
      <c r="DT41" s="261">
        <v>59</v>
      </c>
      <c r="DU41" s="255"/>
      <c r="DV41" s="261">
        <v>57</v>
      </c>
      <c r="DW41" s="261">
        <v>60</v>
      </c>
      <c r="DX41" s="261">
        <v>65</v>
      </c>
      <c r="DY41" s="261">
        <v>71</v>
      </c>
      <c r="DZ41" s="255"/>
      <c r="EA41" s="261">
        <v>75</v>
      </c>
      <c r="EB41" s="255"/>
      <c r="EC41" s="261">
        <v>55</v>
      </c>
    </row>
    <row r="42" spans="1:138" s="8" customFormat="1" ht="13.5" thickBot="1" x14ac:dyDescent="0.25">
      <c r="A42" s="293" t="s">
        <v>104</v>
      </c>
      <c r="B42" s="263">
        <v>4878.0000000001</v>
      </c>
      <c r="C42" s="366"/>
      <c r="D42" s="250">
        <v>4377.0000000001</v>
      </c>
      <c r="E42" s="366"/>
      <c r="F42" s="250">
        <v>4322.0000000001</v>
      </c>
      <c r="G42" s="366"/>
      <c r="H42" s="250">
        <v>3874.0000000001</v>
      </c>
      <c r="I42" s="366"/>
      <c r="J42" s="250">
        <v>3892.0000000001</v>
      </c>
      <c r="K42" s="366"/>
      <c r="L42" s="250">
        <v>4059.0000000001</v>
      </c>
      <c r="M42" s="366"/>
      <c r="N42" s="250">
        <v>4427.0000000001</v>
      </c>
      <c r="O42" s="366"/>
      <c r="P42" s="250">
        <v>4504.0000000001</v>
      </c>
      <c r="Q42" s="594"/>
      <c r="R42" s="250">
        <v>4472.0000000001</v>
      </c>
      <c r="S42" s="366"/>
      <c r="T42" s="250">
        <v>4566.0000000001</v>
      </c>
      <c r="U42" s="366"/>
      <c r="V42" s="250">
        <v>4661.0000000001</v>
      </c>
      <c r="W42" s="366"/>
      <c r="X42" s="250">
        <v>4594.0000000001</v>
      </c>
      <c r="Y42" s="366"/>
      <c r="Z42" s="250">
        <v>4546.0000000001</v>
      </c>
      <c r="AA42" s="366"/>
      <c r="AB42" s="250">
        <v>4395.0000000001</v>
      </c>
      <c r="AC42" s="366"/>
      <c r="AD42" s="250">
        <v>4601.0000000001</v>
      </c>
      <c r="AE42" s="366"/>
      <c r="AF42" s="250">
        <v>4726.0000000001</v>
      </c>
      <c r="AG42" s="366"/>
      <c r="AH42" s="250">
        <v>4510.0000000001</v>
      </c>
      <c r="AI42" s="209"/>
      <c r="AJ42" s="250">
        <v>4525.0000000001</v>
      </c>
      <c r="AK42" s="209"/>
      <c r="AL42" s="250">
        <v>4559.0000000001</v>
      </c>
      <c r="AM42" s="209"/>
      <c r="AN42" s="250">
        <v>5020.0000000001</v>
      </c>
      <c r="AO42" s="249"/>
      <c r="AP42" s="250">
        <v>4586.0000000001</v>
      </c>
      <c r="AQ42" s="249"/>
      <c r="AR42" s="250">
        <v>4516</v>
      </c>
      <c r="AS42" s="249"/>
      <c r="AT42" s="250">
        <v>3218</v>
      </c>
      <c r="AU42" s="185"/>
      <c r="AV42" s="250">
        <f>SUM(AV35:AV41)</f>
        <v>3132</v>
      </c>
      <c r="AW42" s="147"/>
      <c r="AX42" s="250">
        <v>3067</v>
      </c>
      <c r="AY42" s="147"/>
      <c r="AZ42" s="250">
        <v>2936</v>
      </c>
      <c r="BA42" s="147"/>
      <c r="BB42" s="250">
        <v>3450</v>
      </c>
      <c r="BC42" s="147"/>
      <c r="BD42" s="250">
        <f>SUM(BD35:BD41)</f>
        <v>3503</v>
      </c>
      <c r="BE42" s="147"/>
      <c r="BF42" s="250">
        <f>SUM(BF35:BF41)</f>
        <v>3777</v>
      </c>
      <c r="BG42" s="147"/>
      <c r="BH42" s="250">
        <v>3447</v>
      </c>
      <c r="BI42" s="147"/>
      <c r="BJ42" s="250">
        <v>3374</v>
      </c>
      <c r="BK42" s="147"/>
      <c r="BL42" s="250">
        <v>3281</v>
      </c>
      <c r="BM42" s="147"/>
      <c r="BN42" s="250">
        <f>SUM(BN35:BN41)</f>
        <v>2998</v>
      </c>
      <c r="BO42" s="147"/>
      <c r="BP42" s="250">
        <v>3029</v>
      </c>
      <c r="BQ42" s="147"/>
      <c r="BR42" s="250">
        <v>3062</v>
      </c>
      <c r="BS42" s="147"/>
      <c r="BT42" s="250">
        <v>3097</v>
      </c>
      <c r="BU42" s="147"/>
      <c r="BV42" s="250">
        <f>SUM(BV35:BV41)</f>
        <v>3629</v>
      </c>
      <c r="BW42" s="147"/>
      <c r="BX42" s="250">
        <f>SUM(BX35:BX41)</f>
        <v>3559</v>
      </c>
      <c r="BY42" s="147"/>
      <c r="BZ42" s="250">
        <v>3107</v>
      </c>
      <c r="CA42" s="147"/>
      <c r="CB42" s="250">
        <v>3071</v>
      </c>
      <c r="CC42" s="147"/>
      <c r="CD42" s="250">
        <v>2824</v>
      </c>
      <c r="CE42" s="147"/>
      <c r="CF42" s="250">
        <v>2715</v>
      </c>
      <c r="CG42" s="147"/>
      <c r="CH42" s="250">
        <v>2571</v>
      </c>
      <c r="CI42" s="147"/>
      <c r="CJ42" s="250">
        <v>2531</v>
      </c>
      <c r="CK42" s="147"/>
      <c r="CL42" s="250">
        <v>2445</v>
      </c>
      <c r="CM42" s="147"/>
      <c r="CN42" s="250">
        <v>2454</v>
      </c>
      <c r="CO42" s="147"/>
      <c r="CP42" s="250">
        <v>2547</v>
      </c>
      <c r="CQ42" s="147"/>
      <c r="CR42" s="250">
        <v>2554</v>
      </c>
      <c r="CS42" s="147"/>
      <c r="CT42" s="250">
        <v>2526</v>
      </c>
      <c r="CU42" s="147"/>
      <c r="CV42" s="250">
        <v>2504</v>
      </c>
      <c r="CW42" s="147"/>
      <c r="CX42" s="250">
        <v>2665</v>
      </c>
      <c r="CY42" s="147"/>
      <c r="CZ42" s="250">
        <v>2646</v>
      </c>
      <c r="DA42" s="147"/>
      <c r="DB42" s="250">
        <v>1976</v>
      </c>
      <c r="DC42" s="147"/>
      <c r="DD42" s="250">
        <v>1953</v>
      </c>
      <c r="DE42" s="147"/>
      <c r="DF42" s="250">
        <v>1953</v>
      </c>
      <c r="DG42" s="147"/>
      <c r="DH42" s="250">
        <v>1801</v>
      </c>
      <c r="DI42" s="147"/>
      <c r="DJ42" s="250">
        <v>1858</v>
      </c>
      <c r="DK42" s="147"/>
      <c r="DL42" s="250">
        <v>1498</v>
      </c>
      <c r="DM42" s="147"/>
      <c r="DN42" s="250">
        <v>1456</v>
      </c>
      <c r="DO42" s="147"/>
      <c r="DP42" s="250">
        <v>1516</v>
      </c>
      <c r="DQ42" s="147"/>
      <c r="DR42" s="250">
        <v>1520</v>
      </c>
      <c r="DS42" s="147"/>
      <c r="DT42" s="250">
        <v>1537</v>
      </c>
      <c r="DU42" s="147"/>
      <c r="DV42" s="250">
        <v>1554</v>
      </c>
      <c r="DW42" s="147">
        <v>1550</v>
      </c>
      <c r="DX42" s="147">
        <v>1531</v>
      </c>
      <c r="DY42" s="147">
        <v>1548</v>
      </c>
      <c r="DZ42" s="147"/>
      <c r="EA42" s="250">
        <v>1576</v>
      </c>
      <c r="EB42" s="147"/>
      <c r="EC42" s="250">
        <v>878</v>
      </c>
      <c r="ED42" s="14"/>
      <c r="EE42" s="62"/>
      <c r="EF42" s="7"/>
      <c r="EG42" s="7"/>
      <c r="EH42" s="7"/>
    </row>
    <row r="43" spans="1:138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53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40"/>
      <c r="AD43" s="245"/>
      <c r="AE43" s="240"/>
      <c r="AF43" s="245"/>
      <c r="AG43" s="240"/>
      <c r="AH43" s="245"/>
      <c r="AI43" s="209"/>
      <c r="AJ43" s="245"/>
      <c r="AK43" s="209"/>
      <c r="AL43" s="245"/>
      <c r="AM43" s="209"/>
      <c r="AN43" s="245"/>
      <c r="AO43" s="249"/>
      <c r="AP43" s="245"/>
      <c r="AQ43" s="249"/>
      <c r="AR43" s="245"/>
      <c r="AS43" s="249"/>
      <c r="AT43" s="245"/>
      <c r="AU43" s="185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7"/>
      <c r="CV43" s="245"/>
      <c r="CW43" s="246"/>
      <c r="CX43" s="245"/>
      <c r="CY43" s="246"/>
      <c r="CZ43" s="245"/>
      <c r="DA43" s="246"/>
      <c r="DB43" s="245"/>
      <c r="DC43" s="246"/>
      <c r="DD43" s="245"/>
      <c r="DE43" s="247"/>
      <c r="DF43" s="245"/>
      <c r="DG43" s="246"/>
      <c r="DH43" s="245"/>
      <c r="DI43" s="246"/>
      <c r="DJ43" s="245"/>
      <c r="DK43" s="246"/>
      <c r="DL43" s="245"/>
      <c r="DM43" s="247"/>
      <c r="DN43" s="245"/>
      <c r="DO43" s="246"/>
      <c r="DP43" s="245"/>
      <c r="DQ43" s="246"/>
      <c r="DR43" s="245"/>
      <c r="DS43" s="246"/>
      <c r="DT43" s="245"/>
      <c r="DU43" s="247"/>
      <c r="DV43" s="245"/>
      <c r="DW43" s="245"/>
      <c r="DX43" s="245"/>
      <c r="DY43" s="245"/>
      <c r="DZ43" s="247"/>
      <c r="EA43" s="248"/>
      <c r="EB43" s="247"/>
      <c r="EC43" s="245"/>
    </row>
    <row r="44" spans="1:138" s="11" customFormat="1" ht="14.1" customHeight="1" x14ac:dyDescent="0.2">
      <c r="A44" s="299" t="s">
        <v>98</v>
      </c>
      <c r="B44" s="267">
        <v>557</v>
      </c>
      <c r="C44" s="366"/>
      <c r="D44" s="260">
        <v>492</v>
      </c>
      <c r="E44" s="366"/>
      <c r="F44" s="260">
        <v>422</v>
      </c>
      <c r="G44" s="366"/>
      <c r="H44" s="260">
        <v>345</v>
      </c>
      <c r="I44" s="366"/>
      <c r="J44" s="260">
        <v>362</v>
      </c>
      <c r="K44" s="366"/>
      <c r="L44" s="260">
        <v>332</v>
      </c>
      <c r="M44" s="366"/>
      <c r="N44" s="260">
        <v>373</v>
      </c>
      <c r="O44" s="366"/>
      <c r="P44" s="260">
        <v>364</v>
      </c>
      <c r="Q44" s="594"/>
      <c r="R44" s="260">
        <v>427</v>
      </c>
      <c r="S44" s="366"/>
      <c r="T44" s="260">
        <v>409</v>
      </c>
      <c r="U44" s="366"/>
      <c r="V44" s="260">
        <v>433</v>
      </c>
      <c r="W44" s="366"/>
      <c r="X44" s="260">
        <v>380</v>
      </c>
      <c r="Y44" s="366"/>
      <c r="Z44" s="260">
        <v>479</v>
      </c>
      <c r="AA44" s="366"/>
      <c r="AB44" s="260">
        <v>465</v>
      </c>
      <c r="AC44" s="366"/>
      <c r="AD44" s="260">
        <v>421</v>
      </c>
      <c r="AE44" s="366"/>
      <c r="AF44" s="260">
        <v>391</v>
      </c>
      <c r="AG44" s="366"/>
      <c r="AH44" s="260">
        <v>587</v>
      </c>
      <c r="AI44" s="209"/>
      <c r="AJ44" s="260">
        <v>525</v>
      </c>
      <c r="AK44" s="209"/>
      <c r="AL44" s="260">
        <v>514</v>
      </c>
      <c r="AM44" s="209"/>
      <c r="AN44" s="260">
        <v>474</v>
      </c>
      <c r="AO44" s="249"/>
      <c r="AP44" s="260">
        <v>487</v>
      </c>
      <c r="AQ44" s="249"/>
      <c r="AR44" s="260">
        <v>406</v>
      </c>
      <c r="AS44" s="249"/>
      <c r="AT44" s="260">
        <v>467</v>
      </c>
      <c r="AU44" s="185"/>
      <c r="AV44" s="261">
        <v>408</v>
      </c>
      <c r="AW44" s="125"/>
      <c r="AX44" s="261">
        <v>484</v>
      </c>
      <c r="AY44" s="125"/>
      <c r="AZ44" s="261">
        <v>411</v>
      </c>
      <c r="BA44" s="125"/>
      <c r="BB44" s="261">
        <v>440</v>
      </c>
      <c r="BC44" s="125"/>
      <c r="BD44" s="261">
        <v>382</v>
      </c>
      <c r="BE44" s="125"/>
      <c r="BF44" s="261">
        <v>424</v>
      </c>
      <c r="BG44" s="125"/>
      <c r="BH44" s="261">
        <v>350</v>
      </c>
      <c r="BI44" s="125"/>
      <c r="BJ44" s="261">
        <v>430</v>
      </c>
      <c r="BK44" s="125"/>
      <c r="BL44" s="261">
        <v>387</v>
      </c>
      <c r="BM44" s="125"/>
      <c r="BN44" s="261">
        <v>381</v>
      </c>
      <c r="BO44" s="125"/>
      <c r="BP44" s="261">
        <v>355</v>
      </c>
      <c r="BQ44" s="125"/>
      <c r="BR44" s="261">
        <v>367</v>
      </c>
      <c r="BS44" s="125"/>
      <c r="BT44" s="261">
        <v>366</v>
      </c>
      <c r="BU44" s="125"/>
      <c r="BV44" s="261">
        <v>478</v>
      </c>
      <c r="BW44" s="125"/>
      <c r="BX44" s="261">
        <v>440</v>
      </c>
      <c r="BY44" s="125"/>
      <c r="BZ44" s="261">
        <v>434</v>
      </c>
      <c r="CA44" s="125"/>
      <c r="CB44" s="261">
        <v>429</v>
      </c>
      <c r="CC44" s="125"/>
      <c r="CD44" s="261">
        <v>491</v>
      </c>
      <c r="CE44" s="125"/>
      <c r="CF44" s="261">
        <v>446</v>
      </c>
      <c r="CG44" s="125"/>
      <c r="CH44" s="261">
        <v>483</v>
      </c>
      <c r="CI44" s="125"/>
      <c r="CJ44" s="261">
        <v>448</v>
      </c>
      <c r="CK44" s="125"/>
      <c r="CL44" s="261">
        <v>454</v>
      </c>
      <c r="CM44" s="125"/>
      <c r="CN44" s="261">
        <v>422</v>
      </c>
      <c r="CO44" s="125"/>
      <c r="CP44" s="261">
        <v>424</v>
      </c>
      <c r="CQ44" s="125"/>
      <c r="CR44" s="261">
        <v>403</v>
      </c>
      <c r="CS44" s="125"/>
      <c r="CT44" s="261">
        <v>395</v>
      </c>
      <c r="CU44" s="255"/>
      <c r="CV44" s="261">
        <v>352</v>
      </c>
      <c r="CW44" s="125"/>
      <c r="CX44" s="261">
        <v>321</v>
      </c>
      <c r="CY44" s="125"/>
      <c r="CZ44" s="261">
        <v>310</v>
      </c>
      <c r="DA44" s="125"/>
      <c r="DB44" s="261">
        <v>381</v>
      </c>
      <c r="DC44" s="125"/>
      <c r="DD44" s="261">
        <v>395</v>
      </c>
      <c r="DE44" s="255"/>
      <c r="DF44" s="261">
        <v>395</v>
      </c>
      <c r="DG44" s="125"/>
      <c r="DH44" s="261">
        <v>391</v>
      </c>
      <c r="DI44" s="125"/>
      <c r="DJ44" s="261">
        <v>340</v>
      </c>
      <c r="DK44" s="125"/>
      <c r="DL44" s="261">
        <v>350</v>
      </c>
      <c r="DM44" s="255"/>
      <c r="DN44" s="261">
        <v>371</v>
      </c>
      <c r="DO44" s="125"/>
      <c r="DP44" s="261">
        <v>315</v>
      </c>
      <c r="DQ44" s="125"/>
      <c r="DR44" s="261">
        <v>439</v>
      </c>
      <c r="DS44" s="125"/>
      <c r="DT44" s="261">
        <v>350</v>
      </c>
      <c r="DU44" s="255"/>
      <c r="DV44" s="261">
        <v>354</v>
      </c>
      <c r="DW44" s="261">
        <v>363</v>
      </c>
      <c r="DX44" s="261">
        <v>370</v>
      </c>
      <c r="DY44" s="261">
        <v>443</v>
      </c>
      <c r="DZ44" s="255"/>
      <c r="EA44" s="261">
        <v>401</v>
      </c>
      <c r="EB44" s="255"/>
      <c r="EC44" s="261">
        <v>225</v>
      </c>
    </row>
    <row r="45" spans="1:138" s="11" customFormat="1" ht="14.1" customHeight="1" x14ac:dyDescent="0.2">
      <c r="A45" s="300" t="s">
        <v>196</v>
      </c>
      <c r="B45" s="267">
        <v>27</v>
      </c>
      <c r="C45" s="366"/>
      <c r="D45" s="260">
        <v>21</v>
      </c>
      <c r="E45" s="366"/>
      <c r="F45" s="260">
        <v>19</v>
      </c>
      <c r="G45" s="366"/>
      <c r="H45" s="260">
        <v>7</v>
      </c>
      <c r="I45" s="366"/>
      <c r="J45" s="260">
        <v>14</v>
      </c>
      <c r="K45" s="366"/>
      <c r="L45" s="260">
        <v>15</v>
      </c>
      <c r="M45" s="366"/>
      <c r="N45" s="260">
        <v>19</v>
      </c>
      <c r="O45" s="366"/>
      <c r="P45" s="260">
        <v>24</v>
      </c>
      <c r="Q45" s="594"/>
      <c r="R45" s="260">
        <v>35</v>
      </c>
      <c r="S45" s="366"/>
      <c r="T45" s="260">
        <v>17</v>
      </c>
      <c r="U45" s="366"/>
      <c r="V45" s="260">
        <v>27</v>
      </c>
      <c r="W45" s="366"/>
      <c r="X45" s="260">
        <v>19</v>
      </c>
      <c r="Y45" s="366"/>
      <c r="Z45" s="260">
        <v>22</v>
      </c>
      <c r="AA45" s="366"/>
      <c r="AB45" s="260">
        <v>25</v>
      </c>
      <c r="AC45" s="366"/>
      <c r="AD45" s="260">
        <v>22</v>
      </c>
      <c r="AE45" s="366"/>
      <c r="AF45" s="260">
        <v>36</v>
      </c>
      <c r="AG45" s="366"/>
      <c r="AH45" s="260">
        <v>9</v>
      </c>
      <c r="AI45" s="209"/>
      <c r="AJ45" s="260">
        <v>12</v>
      </c>
      <c r="AK45" s="209"/>
      <c r="AL45" s="260">
        <v>11</v>
      </c>
      <c r="AM45" s="209"/>
      <c r="AN45" s="260">
        <v>11</v>
      </c>
      <c r="AO45" s="249"/>
      <c r="AP45" s="260">
        <v>27</v>
      </c>
      <c r="AQ45" s="249"/>
      <c r="AR45" s="260">
        <v>42</v>
      </c>
      <c r="AS45" s="249"/>
      <c r="AT45" s="260">
        <v>25</v>
      </c>
      <c r="AU45" s="185"/>
      <c r="AV45" s="261">
        <v>54</v>
      </c>
      <c r="AW45" s="125"/>
      <c r="AX45" s="261">
        <v>40</v>
      </c>
      <c r="AY45" s="125"/>
      <c r="AZ45" s="261">
        <v>100</v>
      </c>
      <c r="BA45" s="125"/>
      <c r="BB45" s="261">
        <v>109</v>
      </c>
      <c r="BC45" s="125"/>
      <c r="BD45" s="261">
        <v>104</v>
      </c>
      <c r="BE45" s="125"/>
      <c r="BF45" s="261">
        <v>206</v>
      </c>
      <c r="BG45" s="125"/>
      <c r="BH45" s="261">
        <v>101</v>
      </c>
      <c r="BI45" s="125"/>
      <c r="BJ45" s="261">
        <v>86</v>
      </c>
      <c r="BK45" s="125"/>
      <c r="BL45" s="261">
        <v>15</v>
      </c>
      <c r="BM45" s="125"/>
      <c r="BN45" s="261">
        <v>659</v>
      </c>
      <c r="BO45" s="125"/>
      <c r="BP45" s="261">
        <v>22</v>
      </c>
      <c r="BQ45" s="125"/>
      <c r="BR45" s="261">
        <v>15</v>
      </c>
      <c r="BS45" s="125"/>
      <c r="BT45" s="261">
        <v>657</v>
      </c>
      <c r="BU45" s="125"/>
      <c r="BV45" s="261">
        <v>29</v>
      </c>
      <c r="BW45" s="125"/>
      <c r="BX45" s="261">
        <v>10</v>
      </c>
      <c r="BY45" s="125"/>
      <c r="BZ45" s="261">
        <v>21</v>
      </c>
      <c r="CA45" s="125"/>
      <c r="CB45" s="261">
        <v>45</v>
      </c>
      <c r="CC45" s="125"/>
      <c r="CD45" s="261">
        <v>14</v>
      </c>
      <c r="CE45" s="125"/>
      <c r="CF45" s="261">
        <v>40</v>
      </c>
      <c r="CG45" s="125"/>
      <c r="CH45" s="261">
        <v>41</v>
      </c>
      <c r="CI45" s="125"/>
      <c r="CJ45" s="261">
        <v>8</v>
      </c>
      <c r="CK45" s="125"/>
      <c r="CL45" s="261">
        <v>11</v>
      </c>
      <c r="CM45" s="125"/>
      <c r="CN45" s="261">
        <v>23</v>
      </c>
      <c r="CO45" s="125"/>
      <c r="CP45" s="261">
        <v>16</v>
      </c>
      <c r="CQ45" s="125"/>
      <c r="CR45" s="261">
        <v>87</v>
      </c>
      <c r="CS45" s="125"/>
      <c r="CT45" s="261">
        <v>39</v>
      </c>
      <c r="CU45" s="255"/>
      <c r="CV45" s="261">
        <v>26</v>
      </c>
      <c r="CW45" s="125"/>
      <c r="CX45" s="261">
        <v>24</v>
      </c>
      <c r="CY45" s="125"/>
      <c r="CZ45" s="261">
        <v>32</v>
      </c>
      <c r="DA45" s="125"/>
      <c r="DB45" s="261">
        <v>66</v>
      </c>
      <c r="DC45" s="125"/>
      <c r="DD45" s="261">
        <v>79</v>
      </c>
      <c r="DE45" s="255"/>
      <c r="DF45" s="261">
        <v>79</v>
      </c>
      <c r="DG45" s="125"/>
      <c r="DH45" s="261"/>
      <c r="DI45" s="125"/>
      <c r="DJ45" s="261"/>
      <c r="DK45" s="125"/>
      <c r="DL45" s="261"/>
      <c r="DM45" s="255"/>
      <c r="DN45" s="261"/>
      <c r="DO45" s="125"/>
      <c r="DP45" s="261"/>
      <c r="DQ45" s="125"/>
      <c r="DR45" s="261"/>
      <c r="DS45" s="125"/>
      <c r="DT45" s="261"/>
      <c r="DU45" s="255"/>
      <c r="DV45" s="261"/>
      <c r="DW45" s="261"/>
      <c r="DX45" s="261"/>
      <c r="DY45" s="261"/>
      <c r="DZ45" s="255"/>
      <c r="EA45" s="261"/>
      <c r="EB45" s="255"/>
      <c r="EC45" s="261"/>
    </row>
    <row r="46" spans="1:138" s="11" customFormat="1" ht="14.1" customHeight="1" x14ac:dyDescent="0.2">
      <c r="A46" s="300" t="s">
        <v>197</v>
      </c>
      <c r="B46" s="267">
        <v>1005.0000000001</v>
      </c>
      <c r="C46" s="366"/>
      <c r="D46" s="260">
        <v>675</v>
      </c>
      <c r="E46" s="366"/>
      <c r="F46" s="260">
        <v>188.00000000009999</v>
      </c>
      <c r="G46" s="366"/>
      <c r="H46" s="260">
        <v>566.00000000010004</v>
      </c>
      <c r="I46" s="366"/>
      <c r="J46" s="260">
        <v>582.00000000020009</v>
      </c>
      <c r="K46" s="366"/>
      <c r="L46" s="260">
        <v>566.00000000020009</v>
      </c>
      <c r="M46" s="366"/>
      <c r="N46" s="260">
        <v>77.000000000200004</v>
      </c>
      <c r="O46" s="366"/>
      <c r="P46" s="260">
        <v>65.000000000100002</v>
      </c>
      <c r="Q46" s="594"/>
      <c r="R46" s="260">
        <v>1084.0000000001</v>
      </c>
      <c r="S46" s="366"/>
      <c r="T46" s="260">
        <v>66.000000000200004</v>
      </c>
      <c r="U46" s="366"/>
      <c r="V46" s="260">
        <v>73.000000000200004</v>
      </c>
      <c r="W46" s="366"/>
      <c r="X46" s="260">
        <v>64.000000000100002</v>
      </c>
      <c r="Y46" s="366"/>
      <c r="Z46" s="260">
        <v>78.000000000100002</v>
      </c>
      <c r="AA46" s="366"/>
      <c r="AB46" s="260">
        <v>59.000000000100002</v>
      </c>
      <c r="AC46" s="366"/>
      <c r="AD46" s="260">
        <v>42.000000000100002</v>
      </c>
      <c r="AE46" s="366"/>
      <c r="AF46" s="260">
        <v>147.00000000009999</v>
      </c>
      <c r="AG46" s="366"/>
      <c r="AH46" s="260">
        <v>683</v>
      </c>
      <c r="AI46" s="209"/>
      <c r="AJ46" s="260">
        <v>633.00000000010004</v>
      </c>
      <c r="AK46" s="209"/>
      <c r="AL46" s="260">
        <v>618.00000000010004</v>
      </c>
      <c r="AM46" s="209"/>
      <c r="AN46" s="260">
        <v>592</v>
      </c>
      <c r="AO46" s="249"/>
      <c r="AP46" s="260">
        <v>135</v>
      </c>
      <c r="AQ46" s="249"/>
      <c r="AR46" s="260">
        <v>78</v>
      </c>
      <c r="AS46" s="249"/>
      <c r="AT46" s="260">
        <v>78</v>
      </c>
      <c r="AU46" s="185"/>
      <c r="AV46" s="261">
        <v>323</v>
      </c>
      <c r="AW46" s="125"/>
      <c r="AX46" s="261">
        <v>327</v>
      </c>
      <c r="AY46" s="125"/>
      <c r="AZ46" s="261">
        <v>443</v>
      </c>
      <c r="BA46" s="125"/>
      <c r="BB46" s="261">
        <v>107</v>
      </c>
      <c r="BC46" s="125"/>
      <c r="BD46" s="261">
        <v>111</v>
      </c>
      <c r="BE46" s="125"/>
      <c r="BF46" s="261">
        <v>154</v>
      </c>
      <c r="BG46" s="125"/>
      <c r="BH46" s="261">
        <v>182</v>
      </c>
      <c r="BI46" s="125"/>
      <c r="BJ46" s="261">
        <v>206</v>
      </c>
      <c r="BK46" s="125"/>
      <c r="BL46" s="261">
        <v>316</v>
      </c>
      <c r="BM46" s="125"/>
      <c r="BN46" s="261">
        <v>19</v>
      </c>
      <c r="BO46" s="125"/>
      <c r="BP46" s="261">
        <v>668</v>
      </c>
      <c r="BQ46" s="125"/>
      <c r="BR46" s="261">
        <v>723</v>
      </c>
      <c r="BS46" s="125"/>
      <c r="BT46" s="261">
        <v>35</v>
      </c>
      <c r="BU46" s="125"/>
      <c r="BV46" s="261">
        <v>191</v>
      </c>
      <c r="BW46" s="125"/>
      <c r="BX46" s="261">
        <v>167</v>
      </c>
      <c r="BY46" s="125"/>
      <c r="BZ46" s="261">
        <v>236</v>
      </c>
      <c r="CA46" s="125"/>
      <c r="CB46" s="261">
        <v>267</v>
      </c>
      <c r="CC46" s="125"/>
      <c r="CD46" s="261">
        <v>604</v>
      </c>
      <c r="CE46" s="125"/>
      <c r="CF46" s="261">
        <v>633</v>
      </c>
      <c r="CG46" s="125"/>
      <c r="CH46" s="261">
        <v>599</v>
      </c>
      <c r="CI46" s="125"/>
      <c r="CJ46" s="261">
        <v>587</v>
      </c>
      <c r="CK46" s="125"/>
      <c r="CL46" s="261">
        <v>181</v>
      </c>
      <c r="CM46" s="125"/>
      <c r="CN46" s="261">
        <v>176</v>
      </c>
      <c r="CO46" s="125"/>
      <c r="CP46" s="261">
        <v>146</v>
      </c>
      <c r="CQ46" s="125"/>
      <c r="CR46" s="261">
        <v>74</v>
      </c>
      <c r="CS46" s="125"/>
      <c r="CT46" s="261">
        <v>109</v>
      </c>
      <c r="CU46" s="255"/>
      <c r="CV46" s="261">
        <v>94</v>
      </c>
      <c r="CW46" s="125"/>
      <c r="CX46" s="261">
        <v>128</v>
      </c>
      <c r="CY46" s="125"/>
      <c r="CZ46" s="261">
        <v>71</v>
      </c>
      <c r="DA46" s="125"/>
      <c r="DB46" s="261">
        <v>87</v>
      </c>
      <c r="DC46" s="125"/>
      <c r="DD46" s="261">
        <v>168</v>
      </c>
      <c r="DE46" s="255"/>
      <c r="DF46" s="261">
        <v>168</v>
      </c>
      <c r="DG46" s="125"/>
      <c r="DH46" s="261">
        <v>313</v>
      </c>
      <c r="DI46" s="125"/>
      <c r="DJ46" s="261">
        <v>251</v>
      </c>
      <c r="DK46" s="125"/>
      <c r="DL46" s="261">
        <v>198</v>
      </c>
      <c r="DM46" s="255"/>
      <c r="DN46" s="261">
        <v>65</v>
      </c>
      <c r="DO46" s="125"/>
      <c r="DP46" s="261">
        <v>36</v>
      </c>
      <c r="DQ46" s="125"/>
      <c r="DR46" s="261">
        <v>66</v>
      </c>
      <c r="DS46" s="125"/>
      <c r="DT46" s="261">
        <v>38</v>
      </c>
      <c r="DU46" s="255"/>
      <c r="DV46" s="261">
        <v>50</v>
      </c>
      <c r="DW46" s="261">
        <v>65</v>
      </c>
      <c r="DX46" s="261">
        <v>107</v>
      </c>
      <c r="DY46" s="261">
        <v>96</v>
      </c>
      <c r="DZ46" s="255"/>
      <c r="EA46" s="261">
        <v>172</v>
      </c>
      <c r="EB46" s="255"/>
      <c r="EC46" s="261">
        <v>1076</v>
      </c>
    </row>
    <row r="47" spans="1:138" s="11" customFormat="1" ht="14.1" customHeight="1" x14ac:dyDescent="0.2">
      <c r="A47" s="299" t="s">
        <v>99</v>
      </c>
      <c r="B47" s="267">
        <v>986</v>
      </c>
      <c r="C47" s="366"/>
      <c r="D47" s="260">
        <v>1008</v>
      </c>
      <c r="E47" s="366"/>
      <c r="F47" s="260">
        <v>824</v>
      </c>
      <c r="G47" s="366"/>
      <c r="H47" s="260">
        <v>806</v>
      </c>
      <c r="I47" s="366"/>
      <c r="J47" s="260">
        <v>712</v>
      </c>
      <c r="K47" s="366"/>
      <c r="L47" s="260">
        <v>681</v>
      </c>
      <c r="M47" s="366"/>
      <c r="N47" s="260">
        <v>535</v>
      </c>
      <c r="O47" s="366"/>
      <c r="P47" s="260">
        <v>552</v>
      </c>
      <c r="Q47" s="594"/>
      <c r="R47" s="260">
        <v>643</v>
      </c>
      <c r="S47" s="366"/>
      <c r="T47" s="260">
        <v>656</v>
      </c>
      <c r="U47" s="366"/>
      <c r="V47" s="260">
        <v>689</v>
      </c>
      <c r="W47" s="366"/>
      <c r="X47" s="260">
        <v>708</v>
      </c>
      <c r="Y47" s="366"/>
      <c r="Z47" s="260">
        <v>725</v>
      </c>
      <c r="AA47" s="366"/>
      <c r="AB47" s="260">
        <v>795</v>
      </c>
      <c r="AC47" s="366"/>
      <c r="AD47" s="260">
        <v>733</v>
      </c>
      <c r="AE47" s="366"/>
      <c r="AF47" s="260">
        <v>698</v>
      </c>
      <c r="AG47" s="366"/>
      <c r="AH47" s="260">
        <v>958</v>
      </c>
      <c r="AI47" s="209"/>
      <c r="AJ47" s="260">
        <v>1048</v>
      </c>
      <c r="AK47" s="209"/>
      <c r="AL47" s="260">
        <v>901</v>
      </c>
      <c r="AM47" s="209"/>
      <c r="AN47" s="260">
        <v>933</v>
      </c>
      <c r="AO47" s="249"/>
      <c r="AP47" s="260">
        <v>927</v>
      </c>
      <c r="AQ47" s="249"/>
      <c r="AR47" s="260">
        <v>889</v>
      </c>
      <c r="AS47" s="249"/>
      <c r="AT47" s="260">
        <v>727</v>
      </c>
      <c r="AU47" s="185"/>
      <c r="AV47" s="261">
        <v>683</v>
      </c>
      <c r="AW47" s="125"/>
      <c r="AX47" s="261">
        <v>702</v>
      </c>
      <c r="AY47" s="125"/>
      <c r="AZ47" s="261">
        <v>779</v>
      </c>
      <c r="BA47" s="125"/>
      <c r="BB47" s="261">
        <v>719</v>
      </c>
      <c r="BC47" s="125"/>
      <c r="BD47" s="261">
        <v>829</v>
      </c>
      <c r="BE47" s="125"/>
      <c r="BF47" s="261">
        <v>833</v>
      </c>
      <c r="BG47" s="125"/>
      <c r="BH47" s="261">
        <v>799</v>
      </c>
      <c r="BI47" s="125"/>
      <c r="BJ47" s="261">
        <v>688</v>
      </c>
      <c r="BK47" s="125"/>
      <c r="BL47" s="261">
        <v>694</v>
      </c>
      <c r="BM47" s="125"/>
      <c r="BN47" s="261">
        <v>858</v>
      </c>
      <c r="BO47" s="125"/>
      <c r="BP47" s="261">
        <v>690</v>
      </c>
      <c r="BQ47" s="125"/>
      <c r="BR47" s="261">
        <v>651</v>
      </c>
      <c r="BS47" s="125"/>
      <c r="BT47" s="261">
        <v>740</v>
      </c>
      <c r="BU47" s="125"/>
      <c r="BV47" s="261">
        <v>710</v>
      </c>
      <c r="BW47" s="125"/>
      <c r="BX47" s="261">
        <v>795</v>
      </c>
      <c r="BY47" s="125"/>
      <c r="BZ47" s="261">
        <v>654</v>
      </c>
      <c r="CA47" s="125"/>
      <c r="CB47" s="261">
        <v>715</v>
      </c>
      <c r="CC47" s="125"/>
      <c r="CD47" s="261">
        <v>755</v>
      </c>
      <c r="CE47" s="125"/>
      <c r="CF47" s="261">
        <v>766</v>
      </c>
      <c r="CG47" s="125"/>
      <c r="CH47" s="261">
        <v>736</v>
      </c>
      <c r="CI47" s="125"/>
      <c r="CJ47" s="261">
        <v>764</v>
      </c>
      <c r="CK47" s="125"/>
      <c r="CL47" s="261">
        <v>636</v>
      </c>
      <c r="CM47" s="125"/>
      <c r="CN47" s="261">
        <v>664</v>
      </c>
      <c r="CO47" s="125"/>
      <c r="CP47" s="261">
        <v>552</v>
      </c>
      <c r="CQ47" s="125"/>
      <c r="CR47" s="261">
        <v>595</v>
      </c>
      <c r="CS47" s="125"/>
      <c r="CT47" s="261">
        <v>511</v>
      </c>
      <c r="CU47" s="255"/>
      <c r="CV47" s="261">
        <v>486</v>
      </c>
      <c r="CW47" s="125"/>
      <c r="CX47" s="261">
        <v>435</v>
      </c>
      <c r="CY47" s="125"/>
      <c r="CZ47" s="261">
        <v>391</v>
      </c>
      <c r="DA47" s="125"/>
      <c r="DB47" s="261">
        <v>365</v>
      </c>
      <c r="DC47" s="125"/>
      <c r="DD47" s="261">
        <v>484</v>
      </c>
      <c r="DE47" s="255"/>
      <c r="DF47" s="261">
        <v>484</v>
      </c>
      <c r="DG47" s="125"/>
      <c r="DH47" s="261">
        <v>601</v>
      </c>
      <c r="DI47" s="125"/>
      <c r="DJ47" s="261">
        <v>616</v>
      </c>
      <c r="DK47" s="125"/>
      <c r="DL47" s="261">
        <v>525</v>
      </c>
      <c r="DM47" s="255"/>
      <c r="DN47" s="261">
        <v>487</v>
      </c>
      <c r="DO47" s="125"/>
      <c r="DP47" s="261">
        <v>516</v>
      </c>
      <c r="DQ47" s="125"/>
      <c r="DR47" s="261">
        <v>625</v>
      </c>
      <c r="DS47" s="125"/>
      <c r="DT47" s="261">
        <v>611</v>
      </c>
      <c r="DU47" s="255"/>
      <c r="DV47" s="261">
        <v>602</v>
      </c>
      <c r="DW47" s="261">
        <v>552</v>
      </c>
      <c r="DX47" s="261">
        <v>604</v>
      </c>
      <c r="DY47" s="261">
        <v>618</v>
      </c>
      <c r="DZ47" s="255"/>
      <c r="EA47" s="261">
        <v>694</v>
      </c>
      <c r="EB47" s="255"/>
      <c r="EC47" s="261">
        <v>820</v>
      </c>
    </row>
    <row r="48" spans="1:138" s="10" customFormat="1" ht="14.1" customHeight="1" x14ac:dyDescent="0.2">
      <c r="A48" s="298" t="s">
        <v>198</v>
      </c>
      <c r="B48" s="265">
        <v>38</v>
      </c>
      <c r="C48" s="366"/>
      <c r="D48" s="256">
        <v>25</v>
      </c>
      <c r="E48" s="366"/>
      <c r="F48" s="256">
        <v>31</v>
      </c>
      <c r="G48" s="366"/>
      <c r="H48" s="256">
        <v>23</v>
      </c>
      <c r="I48" s="366"/>
      <c r="J48" s="256">
        <v>20</v>
      </c>
      <c r="K48" s="366"/>
      <c r="L48" s="256">
        <v>24</v>
      </c>
      <c r="M48" s="366"/>
      <c r="N48" s="256">
        <v>78</v>
      </c>
      <c r="O48" s="366"/>
      <c r="P48" s="256">
        <v>130</v>
      </c>
      <c r="Q48" s="594"/>
      <c r="R48" s="256">
        <v>125</v>
      </c>
      <c r="S48" s="366"/>
      <c r="T48" s="256">
        <v>122</v>
      </c>
      <c r="U48" s="366"/>
      <c r="V48" s="256">
        <v>45</v>
      </c>
      <c r="W48" s="366"/>
      <c r="X48" s="256">
        <v>42</v>
      </c>
      <c r="Y48" s="366"/>
      <c r="Z48" s="256">
        <v>48</v>
      </c>
      <c r="AA48" s="366"/>
      <c r="AB48" s="256">
        <v>44</v>
      </c>
      <c r="AC48" s="366"/>
      <c r="AD48" s="256">
        <v>51</v>
      </c>
      <c r="AE48" s="366"/>
      <c r="AF48" s="256">
        <v>42</v>
      </c>
      <c r="AG48" s="366"/>
      <c r="AH48" s="256">
        <v>62</v>
      </c>
      <c r="AI48" s="209"/>
      <c r="AJ48" s="256">
        <v>61</v>
      </c>
      <c r="AK48" s="209"/>
      <c r="AL48" s="256">
        <v>70</v>
      </c>
      <c r="AM48" s="209"/>
      <c r="AN48" s="256">
        <v>73</v>
      </c>
      <c r="AO48" s="249"/>
      <c r="AP48" s="256">
        <v>57</v>
      </c>
      <c r="AQ48" s="249"/>
      <c r="AR48" s="256">
        <v>44</v>
      </c>
      <c r="AS48" s="249"/>
      <c r="AT48" s="256">
        <v>138</v>
      </c>
      <c r="AU48" s="185"/>
      <c r="AV48" s="251">
        <v>118</v>
      </c>
      <c r="AW48" s="125"/>
      <c r="AX48" s="251">
        <v>89</v>
      </c>
      <c r="AY48" s="125"/>
      <c r="AZ48" s="251">
        <v>85</v>
      </c>
      <c r="BA48" s="125"/>
      <c r="BB48" s="251">
        <v>67</v>
      </c>
      <c r="BC48" s="125"/>
      <c r="BD48" s="251">
        <v>53</v>
      </c>
      <c r="BE48" s="125"/>
      <c r="BF48" s="251">
        <v>51</v>
      </c>
      <c r="BG48" s="125"/>
      <c r="BH48" s="251">
        <v>44</v>
      </c>
      <c r="BI48" s="125"/>
      <c r="BJ48" s="251">
        <v>68</v>
      </c>
      <c r="BK48" s="125"/>
      <c r="BL48" s="251">
        <v>60</v>
      </c>
      <c r="BM48" s="125"/>
      <c r="BN48" s="251">
        <v>49</v>
      </c>
      <c r="BO48" s="125"/>
      <c r="BP48" s="251">
        <v>21</v>
      </c>
      <c r="BQ48" s="125"/>
      <c r="BR48" s="251">
        <v>24</v>
      </c>
      <c r="BS48" s="125"/>
      <c r="BT48" s="251">
        <v>27</v>
      </c>
      <c r="BU48" s="125"/>
      <c r="BV48" s="251">
        <v>31</v>
      </c>
      <c r="BW48" s="125"/>
      <c r="BX48" s="251">
        <v>45</v>
      </c>
      <c r="BY48" s="125"/>
      <c r="BZ48" s="251">
        <v>47</v>
      </c>
      <c r="CA48" s="125"/>
      <c r="CB48" s="251">
        <v>61</v>
      </c>
      <c r="CC48" s="125"/>
      <c r="CD48" s="251">
        <v>64</v>
      </c>
      <c r="CE48" s="125"/>
      <c r="CF48" s="251">
        <v>49</v>
      </c>
      <c r="CG48" s="125"/>
      <c r="CH48" s="251">
        <v>98</v>
      </c>
      <c r="CI48" s="125"/>
      <c r="CJ48" s="251">
        <v>87</v>
      </c>
      <c r="CK48" s="125"/>
      <c r="CL48" s="251">
        <v>69</v>
      </c>
      <c r="CM48" s="125"/>
      <c r="CN48" s="251">
        <v>34</v>
      </c>
      <c r="CO48" s="125"/>
      <c r="CP48" s="251">
        <v>71</v>
      </c>
      <c r="CQ48" s="125"/>
      <c r="CR48" s="251">
        <v>93</v>
      </c>
      <c r="CS48" s="125"/>
      <c r="CT48" s="251">
        <v>62</v>
      </c>
      <c r="CU48" s="255"/>
      <c r="CV48" s="251">
        <v>52</v>
      </c>
      <c r="CW48" s="125"/>
      <c r="CX48" s="251">
        <v>23</v>
      </c>
      <c r="CY48" s="125"/>
      <c r="CZ48" s="251">
        <v>8</v>
      </c>
      <c r="DA48" s="125"/>
      <c r="DB48" s="251">
        <v>8</v>
      </c>
      <c r="DC48" s="125"/>
      <c r="DD48" s="251">
        <v>12</v>
      </c>
      <c r="DE48" s="255"/>
      <c r="DF48" s="251">
        <v>12</v>
      </c>
      <c r="DG48" s="125"/>
      <c r="DH48" s="251">
        <v>54</v>
      </c>
      <c r="DI48" s="125"/>
      <c r="DJ48" s="251">
        <v>39</v>
      </c>
      <c r="DK48" s="125"/>
      <c r="DL48" s="251">
        <v>33</v>
      </c>
      <c r="DM48" s="255"/>
      <c r="DN48" s="251">
        <v>16</v>
      </c>
      <c r="DO48" s="125"/>
      <c r="DP48" s="251">
        <v>72</v>
      </c>
      <c r="DQ48" s="125"/>
      <c r="DR48" s="251">
        <v>80</v>
      </c>
      <c r="DS48" s="125"/>
      <c r="DT48" s="251">
        <v>63</v>
      </c>
      <c r="DU48" s="255"/>
      <c r="DV48" s="251">
        <v>36</v>
      </c>
      <c r="DW48" s="251">
        <v>56</v>
      </c>
      <c r="DX48" s="251">
        <v>52</v>
      </c>
      <c r="DY48" s="251">
        <v>41</v>
      </c>
      <c r="DZ48" s="255"/>
      <c r="EA48" s="251">
        <v>27</v>
      </c>
      <c r="EB48" s="255"/>
      <c r="EC48" s="251">
        <v>18</v>
      </c>
    </row>
    <row r="49" spans="1:142" s="11" customFormat="1" ht="14.1" customHeight="1" x14ac:dyDescent="0.2">
      <c r="A49" s="299" t="s">
        <v>100</v>
      </c>
      <c r="B49" s="267">
        <v>154</v>
      </c>
      <c r="C49" s="366"/>
      <c r="D49" s="260">
        <v>157</v>
      </c>
      <c r="E49" s="366"/>
      <c r="F49" s="260">
        <v>161</v>
      </c>
      <c r="G49" s="366"/>
      <c r="H49" s="260">
        <v>166</v>
      </c>
      <c r="I49" s="366"/>
      <c r="J49" s="260">
        <v>138</v>
      </c>
      <c r="K49" s="366"/>
      <c r="L49" s="260">
        <v>129</v>
      </c>
      <c r="M49" s="366"/>
      <c r="N49" s="260">
        <v>111</v>
      </c>
      <c r="O49" s="366"/>
      <c r="P49" s="260">
        <v>109</v>
      </c>
      <c r="Q49" s="594"/>
      <c r="R49" s="260">
        <v>114</v>
      </c>
      <c r="S49" s="366"/>
      <c r="T49" s="260">
        <v>111</v>
      </c>
      <c r="U49" s="366"/>
      <c r="V49" s="260">
        <v>127</v>
      </c>
      <c r="W49" s="366"/>
      <c r="X49" s="260">
        <v>129</v>
      </c>
      <c r="Y49" s="366"/>
      <c r="Z49" s="260">
        <v>126</v>
      </c>
      <c r="AA49" s="366"/>
      <c r="AB49" s="260">
        <v>131</v>
      </c>
      <c r="AC49" s="366"/>
      <c r="AD49" s="260">
        <v>146</v>
      </c>
      <c r="AE49" s="366"/>
      <c r="AF49" s="260">
        <v>150</v>
      </c>
      <c r="AG49" s="366"/>
      <c r="AH49" s="260">
        <v>186</v>
      </c>
      <c r="AI49" s="209"/>
      <c r="AJ49" s="260">
        <v>179</v>
      </c>
      <c r="AK49" s="209"/>
      <c r="AL49" s="260">
        <v>196</v>
      </c>
      <c r="AM49" s="209"/>
      <c r="AN49" s="260">
        <v>230</v>
      </c>
      <c r="AO49" s="249"/>
      <c r="AP49" s="260">
        <v>167</v>
      </c>
      <c r="AQ49" s="249"/>
      <c r="AR49" s="260">
        <v>174</v>
      </c>
      <c r="AS49" s="249"/>
      <c r="AT49" s="260">
        <v>136</v>
      </c>
      <c r="AU49" s="185"/>
      <c r="AV49" s="261">
        <v>147</v>
      </c>
      <c r="AW49" s="125"/>
      <c r="AX49" s="261">
        <v>137</v>
      </c>
      <c r="AY49" s="125"/>
      <c r="AZ49" s="261">
        <v>142</v>
      </c>
      <c r="BA49" s="125"/>
      <c r="BB49" s="261">
        <v>137</v>
      </c>
      <c r="BC49" s="125"/>
      <c r="BD49" s="261">
        <v>152</v>
      </c>
      <c r="BE49" s="125"/>
      <c r="BF49" s="261">
        <v>168</v>
      </c>
      <c r="BG49" s="125"/>
      <c r="BH49" s="261">
        <v>166</v>
      </c>
      <c r="BI49" s="125"/>
      <c r="BJ49" s="261">
        <v>144</v>
      </c>
      <c r="BK49" s="125"/>
      <c r="BL49" s="261">
        <v>119</v>
      </c>
      <c r="BM49" s="125"/>
      <c r="BN49" s="261">
        <v>142</v>
      </c>
      <c r="BO49" s="125"/>
      <c r="BP49" s="261">
        <v>126</v>
      </c>
      <c r="BQ49" s="125"/>
      <c r="BR49" s="261">
        <v>122</v>
      </c>
      <c r="BS49" s="125"/>
      <c r="BT49" s="261">
        <v>148</v>
      </c>
      <c r="BU49" s="125"/>
      <c r="BV49" s="261">
        <v>149</v>
      </c>
      <c r="BW49" s="125"/>
      <c r="BX49" s="261">
        <v>173</v>
      </c>
      <c r="BY49" s="125"/>
      <c r="BZ49" s="261">
        <v>153</v>
      </c>
      <c r="CA49" s="125"/>
      <c r="CB49" s="261">
        <v>169</v>
      </c>
      <c r="CC49" s="125"/>
      <c r="CD49" s="261">
        <v>164</v>
      </c>
      <c r="CE49" s="125"/>
      <c r="CF49" s="261">
        <v>155</v>
      </c>
      <c r="CG49" s="125"/>
      <c r="CH49" s="261">
        <v>135</v>
      </c>
      <c r="CI49" s="125"/>
      <c r="CJ49" s="261">
        <v>129</v>
      </c>
      <c r="CK49" s="125"/>
      <c r="CL49" s="261">
        <v>124</v>
      </c>
      <c r="CM49" s="125"/>
      <c r="CN49" s="261">
        <v>132</v>
      </c>
      <c r="CO49" s="125"/>
      <c r="CP49" s="261">
        <v>114</v>
      </c>
      <c r="CQ49" s="125"/>
      <c r="CR49" s="261">
        <v>121</v>
      </c>
      <c r="CS49" s="125"/>
      <c r="CT49" s="261">
        <v>118</v>
      </c>
      <c r="CU49" s="255"/>
      <c r="CV49" s="261">
        <v>109</v>
      </c>
      <c r="CW49" s="125"/>
      <c r="CX49" s="261">
        <v>102</v>
      </c>
      <c r="CY49" s="125"/>
      <c r="CZ49" s="261">
        <v>152</v>
      </c>
      <c r="DA49" s="125"/>
      <c r="DB49" s="261">
        <v>169</v>
      </c>
      <c r="DC49" s="125"/>
      <c r="DD49" s="261">
        <v>162</v>
      </c>
      <c r="DE49" s="255"/>
      <c r="DF49" s="261">
        <v>162</v>
      </c>
      <c r="DG49" s="125"/>
      <c r="DH49" s="261">
        <v>170</v>
      </c>
      <c r="DI49" s="125"/>
      <c r="DJ49" s="261">
        <v>120</v>
      </c>
      <c r="DK49" s="125"/>
      <c r="DL49" s="261">
        <v>115</v>
      </c>
      <c r="DM49" s="255"/>
      <c r="DN49" s="261">
        <v>129</v>
      </c>
      <c r="DO49" s="125"/>
      <c r="DP49" s="261">
        <v>149</v>
      </c>
      <c r="DQ49" s="125"/>
      <c r="DR49" s="261">
        <v>156</v>
      </c>
      <c r="DS49" s="125"/>
      <c r="DT49" s="261">
        <v>162</v>
      </c>
      <c r="DU49" s="255"/>
      <c r="DV49" s="261">
        <v>181</v>
      </c>
      <c r="DW49" s="261">
        <v>205</v>
      </c>
      <c r="DX49" s="261">
        <v>184</v>
      </c>
      <c r="DY49" s="261">
        <v>186</v>
      </c>
      <c r="DZ49" s="255"/>
      <c r="EA49" s="261">
        <v>215</v>
      </c>
      <c r="EB49" s="255"/>
      <c r="EC49" s="261">
        <v>195</v>
      </c>
    </row>
    <row r="50" spans="1:142" s="11" customFormat="1" ht="14.1" customHeight="1" x14ac:dyDescent="0.2">
      <c r="A50" s="300" t="s">
        <v>243</v>
      </c>
      <c r="B50" s="468">
        <v>1</v>
      </c>
      <c r="C50" s="366"/>
      <c r="D50" s="475">
        <v>1</v>
      </c>
      <c r="E50" s="366"/>
      <c r="F50" s="475">
        <v>1</v>
      </c>
      <c r="G50" s="366"/>
      <c r="H50" s="475">
        <v>10</v>
      </c>
      <c r="I50" s="366"/>
      <c r="J50" s="475">
        <v>68</v>
      </c>
      <c r="K50" s="366"/>
      <c r="L50" s="475">
        <v>75</v>
      </c>
      <c r="M50" s="366"/>
      <c r="N50" s="475">
        <v>63</v>
      </c>
      <c r="O50" s="366"/>
      <c r="P50" s="475">
        <v>68</v>
      </c>
      <c r="Q50" s="594"/>
      <c r="R50" s="475">
        <v>74</v>
      </c>
      <c r="S50" s="366"/>
      <c r="T50" s="475">
        <v>101</v>
      </c>
      <c r="U50" s="366"/>
      <c r="V50" s="475">
        <v>0</v>
      </c>
      <c r="W50" s="366"/>
      <c r="X50" s="475">
        <v>0</v>
      </c>
      <c r="Y50" s="366"/>
      <c r="Z50" s="475">
        <v>0</v>
      </c>
      <c r="AA50" s="366"/>
      <c r="AB50" s="475" t="s">
        <v>56</v>
      </c>
      <c r="AC50" s="366"/>
      <c r="AD50" s="260">
        <v>903</v>
      </c>
      <c r="AE50" s="366"/>
      <c r="AF50" s="260">
        <v>921</v>
      </c>
      <c r="AG50" s="366"/>
      <c r="AH50" s="390" t="s">
        <v>56</v>
      </c>
      <c r="AI50" s="389"/>
      <c r="AJ50" s="390" t="s">
        <v>56</v>
      </c>
      <c r="AK50" s="389"/>
      <c r="AL50" s="390" t="s">
        <v>56</v>
      </c>
      <c r="AM50" s="389"/>
      <c r="AN50" s="390" t="s">
        <v>56</v>
      </c>
      <c r="AO50" s="391"/>
      <c r="AP50" s="390" t="s">
        <v>56</v>
      </c>
      <c r="AQ50" s="391"/>
      <c r="AR50" s="390" t="s">
        <v>56</v>
      </c>
      <c r="AS50" s="391"/>
      <c r="AT50" s="390" t="s">
        <v>56</v>
      </c>
      <c r="AU50" s="392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5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5"/>
      <c r="DF50" s="393" t="s">
        <v>56</v>
      </c>
      <c r="DG50" s="394"/>
      <c r="DH50" s="393" t="s">
        <v>56</v>
      </c>
      <c r="DI50" s="394"/>
      <c r="DJ50" s="393" t="s">
        <v>56</v>
      </c>
      <c r="DK50" s="394"/>
      <c r="DL50" s="393" t="s">
        <v>56</v>
      </c>
      <c r="DM50" s="395"/>
      <c r="DN50" s="393" t="s">
        <v>56</v>
      </c>
      <c r="DO50" s="394"/>
      <c r="DP50" s="393" t="s">
        <v>56</v>
      </c>
      <c r="DQ50" s="394"/>
      <c r="DR50" s="393" t="s">
        <v>56</v>
      </c>
      <c r="DS50" s="394"/>
      <c r="DT50" s="393" t="s">
        <v>56</v>
      </c>
      <c r="DU50" s="395"/>
      <c r="DV50" s="393" t="s">
        <v>56</v>
      </c>
      <c r="DW50" s="393"/>
      <c r="DX50" s="393"/>
      <c r="DY50" s="393"/>
      <c r="DZ50" s="395"/>
      <c r="EA50" s="393" t="s">
        <v>56</v>
      </c>
      <c r="EB50" s="395"/>
      <c r="EC50" s="393" t="s">
        <v>56</v>
      </c>
    </row>
    <row r="51" spans="1:142" s="8" customFormat="1" ht="13.5" thickBot="1" x14ac:dyDescent="0.25">
      <c r="A51" s="293" t="s">
        <v>105</v>
      </c>
      <c r="B51" s="263">
        <v>2768.0000000001</v>
      </c>
      <c r="C51" s="366"/>
      <c r="D51" s="250">
        <v>2379</v>
      </c>
      <c r="E51" s="366"/>
      <c r="F51" s="250">
        <v>1646.0000000001</v>
      </c>
      <c r="G51" s="366"/>
      <c r="H51" s="250">
        <v>1923.0000000001</v>
      </c>
      <c r="I51" s="366"/>
      <c r="J51" s="250">
        <v>1896.0000000002001</v>
      </c>
      <c r="K51" s="366"/>
      <c r="L51" s="250">
        <v>1822.0000000002001</v>
      </c>
      <c r="M51" s="366"/>
      <c r="N51" s="250">
        <v>1256.0000000002001</v>
      </c>
      <c r="O51" s="366"/>
      <c r="P51" s="250">
        <v>1312.0000000001</v>
      </c>
      <c r="Q51" s="594"/>
      <c r="R51" s="250">
        <v>2502.0000000001</v>
      </c>
      <c r="S51" s="366"/>
      <c r="T51" s="250">
        <v>1482.0000000002001</v>
      </c>
      <c r="U51" s="366"/>
      <c r="V51" s="250">
        <v>1394.0000000002001</v>
      </c>
      <c r="W51" s="366"/>
      <c r="X51" s="250">
        <v>1342.0000000001</v>
      </c>
      <c r="Y51" s="366"/>
      <c r="Z51" s="250">
        <v>1478.0000000001</v>
      </c>
      <c r="AA51" s="366"/>
      <c r="AB51" s="250">
        <v>1519.0000000001</v>
      </c>
      <c r="AC51" s="366"/>
      <c r="AD51" s="250">
        <v>2318.0000000001</v>
      </c>
      <c r="AE51" s="366"/>
      <c r="AF51" s="250">
        <v>2385.0000000001</v>
      </c>
      <c r="AG51" s="366"/>
      <c r="AH51" s="250">
        <v>2485</v>
      </c>
      <c r="AI51" s="209"/>
      <c r="AJ51" s="250">
        <v>2458.0000000001</v>
      </c>
      <c r="AK51" s="209"/>
      <c r="AL51" s="250">
        <v>2310.0000000001</v>
      </c>
      <c r="AM51" s="209"/>
      <c r="AN51" s="250">
        <v>2313</v>
      </c>
      <c r="AO51" s="249"/>
      <c r="AP51" s="250">
        <v>1800</v>
      </c>
      <c r="AQ51" s="249"/>
      <c r="AR51" s="250">
        <v>1633</v>
      </c>
      <c r="AS51" s="249"/>
      <c r="AT51" s="250">
        <v>1571</v>
      </c>
      <c r="AU51" s="185"/>
      <c r="AV51" s="250">
        <f>SUM(AV44:AV49)</f>
        <v>1733</v>
      </c>
      <c r="AW51" s="147"/>
      <c r="AX51" s="250">
        <v>1779</v>
      </c>
      <c r="AY51" s="147"/>
      <c r="AZ51" s="250">
        <v>1960</v>
      </c>
      <c r="BA51" s="147"/>
      <c r="BB51" s="250">
        <v>1579</v>
      </c>
      <c r="BC51" s="147"/>
      <c r="BD51" s="250">
        <f>SUM(BD44:BD49)</f>
        <v>1631</v>
      </c>
      <c r="BE51" s="147"/>
      <c r="BF51" s="250">
        <f>SUM(BF44:BF49)</f>
        <v>1836</v>
      </c>
      <c r="BG51" s="147"/>
      <c r="BH51" s="250">
        <v>1642</v>
      </c>
      <c r="BI51" s="147"/>
      <c r="BJ51" s="250">
        <v>1622</v>
      </c>
      <c r="BK51" s="147"/>
      <c r="BL51" s="250">
        <v>1591</v>
      </c>
      <c r="BM51" s="147"/>
      <c r="BN51" s="250">
        <f>SUM(BN44:BN49)</f>
        <v>2108</v>
      </c>
      <c r="BO51" s="147"/>
      <c r="BP51" s="250">
        <v>1882</v>
      </c>
      <c r="BQ51" s="147"/>
      <c r="BR51" s="250">
        <v>1902</v>
      </c>
      <c r="BS51" s="147"/>
      <c r="BT51" s="250">
        <v>1973</v>
      </c>
      <c r="BU51" s="147"/>
      <c r="BV51" s="250">
        <f>SUM(BV44:BV49)</f>
        <v>1588</v>
      </c>
      <c r="BW51" s="147"/>
      <c r="BX51" s="250">
        <v>1630</v>
      </c>
      <c r="BY51" s="147"/>
      <c r="BZ51" s="250">
        <v>1545</v>
      </c>
      <c r="CA51" s="147"/>
      <c r="CB51" s="250">
        <v>1686</v>
      </c>
      <c r="CC51" s="147"/>
      <c r="CD51" s="250">
        <v>2092</v>
      </c>
      <c r="CE51" s="147"/>
      <c r="CF51" s="250">
        <v>2089</v>
      </c>
      <c r="CG51" s="147"/>
      <c r="CH51" s="250">
        <v>2092</v>
      </c>
      <c r="CI51" s="147"/>
      <c r="CJ51" s="250">
        <v>2023</v>
      </c>
      <c r="CK51" s="147"/>
      <c r="CL51" s="250">
        <v>1475</v>
      </c>
      <c r="CM51" s="147"/>
      <c r="CN51" s="250">
        <v>1451</v>
      </c>
      <c r="CO51" s="147"/>
      <c r="CP51" s="250">
        <v>1323</v>
      </c>
      <c r="CQ51" s="147"/>
      <c r="CR51" s="250">
        <v>1373</v>
      </c>
      <c r="CS51" s="147"/>
      <c r="CT51" s="250">
        <v>1234</v>
      </c>
      <c r="CU51" s="147"/>
      <c r="CV51" s="250">
        <v>1119</v>
      </c>
      <c r="CW51" s="147"/>
      <c r="CX51" s="250">
        <v>1033</v>
      </c>
      <c r="CY51" s="147"/>
      <c r="CZ51" s="250">
        <v>964</v>
      </c>
      <c r="DA51" s="147"/>
      <c r="DB51" s="250">
        <v>1076</v>
      </c>
      <c r="DC51" s="147"/>
      <c r="DD51" s="250">
        <v>1300</v>
      </c>
      <c r="DE51" s="147"/>
      <c r="DF51" s="250">
        <v>1300</v>
      </c>
      <c r="DG51" s="147"/>
      <c r="DH51" s="250">
        <v>1529</v>
      </c>
      <c r="DI51" s="147"/>
      <c r="DJ51" s="250">
        <v>1366</v>
      </c>
      <c r="DK51" s="147"/>
      <c r="DL51" s="250">
        <v>1221</v>
      </c>
      <c r="DM51" s="147"/>
      <c r="DN51" s="250">
        <v>1068</v>
      </c>
      <c r="DO51" s="147"/>
      <c r="DP51" s="250">
        <v>1088</v>
      </c>
      <c r="DQ51" s="147"/>
      <c r="DR51" s="250">
        <v>1366</v>
      </c>
      <c r="DS51" s="147"/>
      <c r="DT51" s="250">
        <v>1224</v>
      </c>
      <c r="DU51" s="147"/>
      <c r="DV51" s="250">
        <v>1223</v>
      </c>
      <c r="DW51" s="147">
        <v>1241</v>
      </c>
      <c r="DX51" s="147">
        <v>1317</v>
      </c>
      <c r="DY51" s="147">
        <v>1384</v>
      </c>
      <c r="DZ51" s="147"/>
      <c r="EA51" s="250">
        <v>1509</v>
      </c>
      <c r="EB51" s="147"/>
      <c r="EC51" s="250">
        <v>2334</v>
      </c>
      <c r="ED51" s="14"/>
      <c r="EE51" s="62"/>
      <c r="EF51" s="7"/>
      <c r="EG51" s="7"/>
      <c r="EH51" s="7"/>
    </row>
    <row r="52" spans="1:142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53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40"/>
      <c r="AD52" s="252"/>
      <c r="AE52" s="240"/>
      <c r="AF52" s="252"/>
      <c r="AG52" s="240"/>
      <c r="AH52" s="252"/>
      <c r="AI52" s="209"/>
      <c r="AJ52" s="252"/>
      <c r="AK52" s="209"/>
      <c r="AL52" s="252"/>
      <c r="AM52" s="209"/>
      <c r="AN52" s="252"/>
      <c r="AO52" s="249"/>
      <c r="AP52" s="252"/>
      <c r="AQ52" s="249"/>
      <c r="AR52" s="252"/>
      <c r="AS52" s="249"/>
      <c r="AT52" s="252"/>
      <c r="AU52" s="185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17"/>
      <c r="DS52" s="148"/>
      <c r="DT52" s="252"/>
      <c r="DU52" s="148"/>
      <c r="DV52" s="252"/>
      <c r="DW52" s="252"/>
      <c r="DX52" s="252"/>
      <c r="DY52" s="252"/>
      <c r="DZ52" s="148"/>
      <c r="EA52" s="252"/>
      <c r="EB52" s="148"/>
      <c r="EC52" s="252"/>
    </row>
    <row r="53" spans="1:142" s="8" customFormat="1" ht="13.5" thickBot="1" x14ac:dyDescent="0.25">
      <c r="A53" s="296" t="s">
        <v>106</v>
      </c>
      <c r="B53" s="268">
        <v>11720</v>
      </c>
      <c r="C53" s="366"/>
      <c r="D53" s="269">
        <v>10518</v>
      </c>
      <c r="E53" s="366"/>
      <c r="F53" s="269">
        <v>9570</v>
      </c>
      <c r="G53" s="366"/>
      <c r="H53" s="269">
        <v>9149</v>
      </c>
      <c r="I53" s="366"/>
      <c r="J53" s="269">
        <v>9118</v>
      </c>
      <c r="K53" s="366"/>
      <c r="L53" s="269">
        <v>8880</v>
      </c>
      <c r="M53" s="366"/>
      <c r="N53" s="269">
        <v>8850</v>
      </c>
      <c r="O53" s="366"/>
      <c r="P53" s="269">
        <v>9195</v>
      </c>
      <c r="Q53" s="594"/>
      <c r="R53" s="269">
        <v>9671</v>
      </c>
      <c r="S53" s="366"/>
      <c r="T53" s="269">
        <v>8695</v>
      </c>
      <c r="U53" s="366"/>
      <c r="V53" s="269">
        <v>8835</v>
      </c>
      <c r="W53" s="366"/>
      <c r="X53" s="269">
        <v>8584</v>
      </c>
      <c r="Y53" s="366"/>
      <c r="Z53" s="269">
        <v>8837</v>
      </c>
      <c r="AA53" s="366"/>
      <c r="AB53" s="269">
        <v>8687</v>
      </c>
      <c r="AC53" s="366"/>
      <c r="AD53" s="269">
        <v>10545</v>
      </c>
      <c r="AE53" s="366"/>
      <c r="AF53" s="269">
        <v>10540</v>
      </c>
      <c r="AG53" s="366"/>
      <c r="AH53" s="269">
        <v>10420</v>
      </c>
      <c r="AI53" s="209"/>
      <c r="AJ53" s="269">
        <v>10396</v>
      </c>
      <c r="AK53" s="209"/>
      <c r="AL53" s="269">
        <v>10365</v>
      </c>
      <c r="AM53" s="209"/>
      <c r="AN53" s="269">
        <v>10912</v>
      </c>
      <c r="AO53" s="249"/>
      <c r="AP53" s="269">
        <v>10202</v>
      </c>
      <c r="AQ53" s="249"/>
      <c r="AR53" s="269">
        <v>9877</v>
      </c>
      <c r="AS53" s="249"/>
      <c r="AT53" s="269">
        <v>8242</v>
      </c>
      <c r="AU53" s="185"/>
      <c r="AV53" s="269">
        <f>+AV51+AV42+AV33</f>
        <v>8300</v>
      </c>
      <c r="AW53" s="147"/>
      <c r="AX53" s="269">
        <v>7140</v>
      </c>
      <c r="AY53" s="147"/>
      <c r="AZ53" s="269">
        <v>7219</v>
      </c>
      <c r="BA53" s="147"/>
      <c r="BB53" s="269">
        <v>7217</v>
      </c>
      <c r="BC53" s="147"/>
      <c r="BD53" s="269">
        <f>+BD51+BD42+BD33</f>
        <v>7422</v>
      </c>
      <c r="BE53" s="147"/>
      <c r="BF53" s="269">
        <f>+BF51+BF42+BF33</f>
        <v>7678</v>
      </c>
      <c r="BG53" s="147"/>
      <c r="BH53" s="269">
        <v>7250</v>
      </c>
      <c r="BI53" s="147"/>
      <c r="BJ53" s="269">
        <v>7360</v>
      </c>
      <c r="BK53" s="147"/>
      <c r="BL53" s="269">
        <v>7196</v>
      </c>
      <c r="BM53" s="147"/>
      <c r="BN53" s="269">
        <f>+BN51+BN42+BN33</f>
        <v>6998</v>
      </c>
      <c r="BO53" s="147"/>
      <c r="BP53" s="269">
        <v>6811</v>
      </c>
      <c r="BQ53" s="147"/>
      <c r="BR53" s="269">
        <v>7111</v>
      </c>
      <c r="BS53" s="147"/>
      <c r="BT53" s="269">
        <f>BT51+BT42+BT33</f>
        <v>7268</v>
      </c>
      <c r="BU53" s="147"/>
      <c r="BV53" s="269">
        <f>BV33+BV42+BV51</f>
        <v>7603</v>
      </c>
      <c r="BW53" s="147"/>
      <c r="BX53" s="269">
        <v>7519</v>
      </c>
      <c r="BY53" s="147"/>
      <c r="BZ53" s="269">
        <v>6965</v>
      </c>
      <c r="CA53" s="147"/>
      <c r="CB53" s="269">
        <v>7016</v>
      </c>
      <c r="CC53" s="147"/>
      <c r="CD53" s="269">
        <v>7141</v>
      </c>
      <c r="CE53" s="147"/>
      <c r="CF53" s="269">
        <v>6878</v>
      </c>
      <c r="CG53" s="147"/>
      <c r="CH53" s="269">
        <v>6744</v>
      </c>
      <c r="CI53" s="147"/>
      <c r="CJ53" s="269">
        <v>6588</v>
      </c>
      <c r="CK53" s="147"/>
      <c r="CL53" s="269">
        <v>5837</v>
      </c>
      <c r="CM53" s="147"/>
      <c r="CN53" s="269">
        <v>5666</v>
      </c>
      <c r="CO53" s="147"/>
      <c r="CP53" s="269">
        <v>5580</v>
      </c>
      <c r="CQ53" s="147"/>
      <c r="CR53" s="269">
        <v>5549</v>
      </c>
      <c r="CS53" s="147"/>
      <c r="CT53" s="269">
        <v>5319</v>
      </c>
      <c r="CU53" s="147"/>
      <c r="CV53" s="269">
        <v>5068</v>
      </c>
      <c r="CW53" s="147"/>
      <c r="CX53" s="269">
        <v>5122</v>
      </c>
      <c r="CY53" s="147"/>
      <c r="CZ53" s="269">
        <v>4985</v>
      </c>
      <c r="DA53" s="147"/>
      <c r="DB53" s="269">
        <v>4366</v>
      </c>
      <c r="DC53" s="147"/>
      <c r="DD53" s="269">
        <v>4592</v>
      </c>
      <c r="DE53" s="147"/>
      <c r="DF53" s="269">
        <v>4592</v>
      </c>
      <c r="DG53" s="147"/>
      <c r="DH53" s="269">
        <v>4975</v>
      </c>
      <c r="DI53" s="147"/>
      <c r="DJ53" s="269">
        <v>4850</v>
      </c>
      <c r="DK53" s="147"/>
      <c r="DL53" s="269">
        <v>4290</v>
      </c>
      <c r="DM53" s="147"/>
      <c r="DN53" s="269">
        <v>4049</v>
      </c>
      <c r="DO53" s="147"/>
      <c r="DP53" s="269">
        <v>4130</v>
      </c>
      <c r="DQ53" s="147"/>
      <c r="DR53" s="269">
        <v>4350</v>
      </c>
      <c r="DS53" s="147"/>
      <c r="DT53" s="269">
        <v>4287</v>
      </c>
      <c r="DU53" s="147"/>
      <c r="DV53" s="269">
        <v>4205</v>
      </c>
      <c r="DW53" s="217">
        <v>4224</v>
      </c>
      <c r="DX53" s="217">
        <v>4259</v>
      </c>
      <c r="DY53" s="217">
        <v>4269</v>
      </c>
      <c r="DZ53" s="147"/>
      <c r="EA53" s="269">
        <v>4341</v>
      </c>
      <c r="EB53" s="147"/>
      <c r="EC53" s="269">
        <v>4577</v>
      </c>
      <c r="ED53" s="14"/>
      <c r="EE53" s="62"/>
      <c r="EF53" s="7"/>
      <c r="EG53" s="7"/>
      <c r="EH53" s="7"/>
    </row>
    <row r="54" spans="1:142" ht="13.5" thickTop="1" x14ac:dyDescent="0.2">
      <c r="AU54"/>
      <c r="EA54" s="1"/>
      <c r="ED54" s="1"/>
      <c r="EE54" s="1"/>
      <c r="EG54" s="1"/>
      <c r="EL54" s="1"/>
    </row>
    <row r="55" spans="1:142" x14ac:dyDescent="0.2">
      <c r="A55" s="1" t="s">
        <v>114</v>
      </c>
      <c r="AU55"/>
      <c r="AV55" s="164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DB55" s="2"/>
      <c r="DD55" s="2"/>
      <c r="DF55" s="2"/>
      <c r="DH55" s="2"/>
      <c r="DJ55" s="2"/>
      <c r="DL55" s="2"/>
      <c r="DN55" s="2"/>
      <c r="DP55" s="2"/>
      <c r="DR55" s="2"/>
      <c r="EA55" s="1"/>
      <c r="ED55" s="1"/>
      <c r="EE55" s="1"/>
      <c r="EG55" s="1"/>
      <c r="EL55" s="1"/>
    </row>
    <row r="56" spans="1:142" x14ac:dyDescent="0.2">
      <c r="A56" s="2"/>
      <c r="AT56" s="207"/>
      <c r="AU56"/>
      <c r="AV56" s="164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DB56" s="2"/>
      <c r="DD56" s="2"/>
      <c r="DF56" s="2"/>
      <c r="DH56" s="2"/>
      <c r="DJ56" s="2"/>
      <c r="DL56" s="2"/>
      <c r="DN56" s="2"/>
      <c r="DP56" s="2"/>
      <c r="DR56" s="2"/>
      <c r="DT56" s="2"/>
      <c r="DV56" s="2"/>
      <c r="DW56" s="2"/>
      <c r="EA56" s="1"/>
      <c r="ED56" s="1"/>
      <c r="EE56" s="1"/>
      <c r="EG56" s="1"/>
      <c r="EL56" s="1"/>
    </row>
    <row r="57" spans="1:142" x14ac:dyDescent="0.2">
      <c r="A57" s="2"/>
      <c r="AR57" s="210"/>
      <c r="AT57" s="207"/>
      <c r="AU57"/>
      <c r="AV57" s="164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W57" s="2"/>
      <c r="EA57" s="1"/>
      <c r="ED57" s="1"/>
      <c r="EE57" s="1"/>
      <c r="EG57" s="1"/>
      <c r="EL57" s="1"/>
    </row>
    <row r="58" spans="1:142" x14ac:dyDescent="0.2">
      <c r="AU58"/>
      <c r="EA58" s="1"/>
      <c r="ED58" s="1"/>
      <c r="EE58" s="1"/>
      <c r="EG58" s="1"/>
      <c r="EL58" s="1"/>
    </row>
    <row r="59" spans="1:142" x14ac:dyDescent="0.2">
      <c r="AU59"/>
      <c r="EA59" s="1"/>
      <c r="ED59" s="1"/>
      <c r="EE59" s="1"/>
      <c r="EG59" s="1"/>
      <c r="EL59" s="1"/>
    </row>
    <row r="60" spans="1:142" x14ac:dyDescent="0.2">
      <c r="AU60"/>
      <c r="EA60" s="1"/>
      <c r="ED60" s="1"/>
      <c r="EE60" s="1"/>
      <c r="EG60" s="1"/>
      <c r="EL60" s="1"/>
    </row>
    <row r="61" spans="1:142" x14ac:dyDescent="0.2">
      <c r="AU61"/>
      <c r="EA61" s="1"/>
      <c r="ED61" s="1"/>
      <c r="EE61" s="1"/>
      <c r="EG61" s="1"/>
      <c r="EL61" s="1"/>
    </row>
    <row r="62" spans="1:142" x14ac:dyDescent="0.2">
      <c r="AU62"/>
      <c r="EA62" s="1"/>
      <c r="ED62" s="1"/>
      <c r="EE62" s="1"/>
      <c r="EG62" s="1"/>
      <c r="EL62" s="1"/>
    </row>
    <row r="63" spans="1:142" x14ac:dyDescent="0.2">
      <c r="EA63" s="1"/>
      <c r="ED63" s="1"/>
      <c r="EE63" s="1"/>
      <c r="EG63" s="1"/>
      <c r="EL63" s="1"/>
    </row>
    <row r="64" spans="1:142" x14ac:dyDescent="0.2">
      <c r="EA64" s="1"/>
      <c r="ED64" s="1"/>
      <c r="EE64" s="1"/>
      <c r="EG64" s="1"/>
      <c r="EL64" s="1"/>
    </row>
    <row r="65" spans="48:142" x14ac:dyDescent="0.2">
      <c r="EA65" s="1"/>
      <c r="ED65" s="1"/>
      <c r="EE65" s="1"/>
      <c r="EG65" s="1"/>
      <c r="EL65" s="1"/>
    </row>
    <row r="66" spans="48:142" x14ac:dyDescent="0.2">
      <c r="EA66" s="1"/>
      <c r="ED66" s="1"/>
      <c r="EE66" s="1"/>
      <c r="EG66" s="1"/>
      <c r="EL66" s="1"/>
    </row>
    <row r="67" spans="48:142" x14ac:dyDescent="0.2">
      <c r="EA67" s="1"/>
      <c r="ED67" s="1"/>
      <c r="EE67" s="1"/>
      <c r="EG67" s="1"/>
      <c r="EL67" s="1"/>
    </row>
    <row r="68" spans="48:142" x14ac:dyDescent="0.2">
      <c r="EA68" s="1"/>
      <c r="ED68" s="1"/>
      <c r="EE68" s="1"/>
      <c r="EG68" s="1"/>
      <c r="EL68" s="1"/>
    </row>
    <row r="69" spans="48:142" x14ac:dyDescent="0.2">
      <c r="EA69" s="1"/>
      <c r="ED69" s="1"/>
      <c r="EE69" s="1"/>
      <c r="EG69" s="1"/>
      <c r="EL69" s="1"/>
    </row>
    <row r="70" spans="48:142" x14ac:dyDescent="0.2">
      <c r="EA70" s="1"/>
      <c r="ED70" s="1"/>
      <c r="EE70" s="1"/>
      <c r="EG70" s="1"/>
      <c r="EL70" s="1"/>
    </row>
    <row r="71" spans="48:142" x14ac:dyDescent="0.2"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W71" s="86"/>
      <c r="DX71" s="86"/>
      <c r="DY71" s="86"/>
      <c r="EA71" s="87"/>
      <c r="EC71" s="86"/>
      <c r="ED71" s="87"/>
      <c r="EE71" s="88"/>
      <c r="EF71" s="86"/>
      <c r="EG71" s="87"/>
      <c r="EH71" s="86"/>
      <c r="EI71" s="86"/>
      <c r="EJ71" s="86"/>
      <c r="EK71" s="86"/>
      <c r="EL71" s="89"/>
    </row>
    <row r="72" spans="48:142" x14ac:dyDescent="0.2"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W72" s="86"/>
      <c r="DX72" s="86"/>
      <c r="DY72" s="86"/>
      <c r="EA72" s="87"/>
      <c r="EC72" s="86"/>
      <c r="ED72" s="87"/>
      <c r="EE72" s="88"/>
      <c r="EF72" s="86"/>
      <c r="EG72" s="87"/>
      <c r="EH72" s="86"/>
      <c r="EI72" s="86"/>
      <c r="EJ72" s="86"/>
      <c r="EK72" s="86"/>
      <c r="EL72" s="89"/>
    </row>
    <row r="73" spans="48:142" x14ac:dyDescent="0.2"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W73" s="86"/>
      <c r="DX73" s="86"/>
      <c r="DY73" s="86"/>
      <c r="EA73" s="87"/>
      <c r="EC73" s="86"/>
      <c r="ED73" s="87"/>
      <c r="EE73" s="88"/>
      <c r="EF73" s="86"/>
      <c r="EG73" s="87"/>
      <c r="EH73" s="86"/>
      <c r="EI73" s="86"/>
      <c r="EJ73" s="86"/>
      <c r="EK73" s="86"/>
      <c r="EL73" s="89"/>
    </row>
    <row r="74" spans="48:142" x14ac:dyDescent="0.2"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W74" s="86"/>
      <c r="DX74" s="86"/>
      <c r="DY74" s="86"/>
      <c r="EA74" s="87"/>
      <c r="EC74" s="86"/>
      <c r="ED74" s="87"/>
      <c r="EE74" s="88"/>
      <c r="EF74" s="86"/>
      <c r="EG74" s="87"/>
      <c r="EH74" s="86"/>
      <c r="EI74" s="86"/>
      <c r="EJ74" s="86"/>
      <c r="EK74" s="86"/>
      <c r="EL74" s="89"/>
    </row>
    <row r="75" spans="48:142" x14ac:dyDescent="0.2"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W75" s="86"/>
      <c r="DX75" s="86"/>
      <c r="DY75" s="86"/>
      <c r="EA75" s="87"/>
      <c r="EC75" s="86"/>
      <c r="ED75" s="87"/>
      <c r="EE75" s="88"/>
      <c r="EF75" s="86"/>
      <c r="EG75" s="87"/>
      <c r="EH75" s="86"/>
      <c r="EI75" s="86"/>
      <c r="EJ75" s="86"/>
      <c r="EK75" s="86"/>
      <c r="EL75" s="89"/>
    </row>
    <row r="76" spans="48:142" x14ac:dyDescent="0.2"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W76" s="86"/>
      <c r="DX76" s="86"/>
      <c r="DY76" s="86"/>
      <c r="EA76" s="87"/>
      <c r="EC76" s="86"/>
      <c r="ED76" s="87"/>
      <c r="EE76" s="88"/>
      <c r="EF76" s="86"/>
      <c r="EG76" s="87"/>
      <c r="EH76" s="86"/>
      <c r="EI76" s="86"/>
      <c r="EJ76" s="86"/>
      <c r="EK76" s="86"/>
      <c r="EL76" s="89"/>
    </row>
    <row r="77" spans="48:142" x14ac:dyDescent="0.2"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W77" s="86"/>
      <c r="DX77" s="86"/>
      <c r="DY77" s="86"/>
      <c r="EA77" s="87"/>
      <c r="EC77" s="86"/>
      <c r="ED77" s="87"/>
      <c r="EE77" s="88"/>
      <c r="EF77" s="86"/>
      <c r="EG77" s="87"/>
      <c r="EH77" s="86"/>
      <c r="EI77" s="86"/>
      <c r="EJ77" s="86"/>
      <c r="EK77" s="86"/>
      <c r="EL77" s="89"/>
    </row>
    <row r="78" spans="48:142" x14ac:dyDescent="0.2"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W78" s="86"/>
      <c r="DX78" s="86"/>
      <c r="DY78" s="86"/>
      <c r="EA78" s="87"/>
      <c r="EC78" s="86"/>
      <c r="ED78" s="87"/>
      <c r="EE78" s="88"/>
      <c r="EF78" s="86"/>
      <c r="EG78" s="87"/>
      <c r="EH78" s="86"/>
      <c r="EI78" s="86"/>
      <c r="EJ78" s="86"/>
      <c r="EK78" s="86"/>
      <c r="EL78" s="89"/>
    </row>
    <row r="79" spans="48:142" x14ac:dyDescent="0.2"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W79" s="86"/>
      <c r="DX79" s="86"/>
      <c r="DY79" s="86"/>
      <c r="EA79" s="87"/>
      <c r="EC79" s="86"/>
      <c r="ED79" s="87"/>
      <c r="EE79" s="88"/>
      <c r="EF79" s="86"/>
      <c r="EG79" s="87"/>
      <c r="EH79" s="86"/>
      <c r="EI79" s="86"/>
      <c r="EJ79" s="86"/>
      <c r="EK79" s="86"/>
      <c r="EL79" s="89"/>
    </row>
    <row r="80" spans="48:142" x14ac:dyDescent="0.2"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W80" s="86"/>
      <c r="DX80" s="86"/>
      <c r="DY80" s="86"/>
      <c r="EA80" s="87"/>
      <c r="EC80" s="86"/>
      <c r="ED80" s="87"/>
      <c r="EE80" s="88"/>
      <c r="EF80" s="86"/>
      <c r="EG80" s="87"/>
      <c r="EH80" s="86"/>
      <c r="EI80" s="86"/>
      <c r="EJ80" s="86"/>
      <c r="EK80" s="86"/>
      <c r="EL80" s="89"/>
    </row>
    <row r="81" spans="48:142" x14ac:dyDescent="0.2"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W81" s="86"/>
      <c r="DX81" s="86"/>
      <c r="DY81" s="86"/>
      <c r="EA81" s="87"/>
      <c r="EC81" s="86"/>
      <c r="ED81" s="87"/>
      <c r="EE81" s="88"/>
      <c r="EF81" s="86"/>
      <c r="EG81" s="87"/>
      <c r="EH81" s="86"/>
      <c r="EI81" s="86"/>
      <c r="EJ81" s="86"/>
      <c r="EK81" s="86"/>
      <c r="EL81" s="89"/>
    </row>
    <row r="82" spans="48:142" x14ac:dyDescent="0.2"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W82" s="86"/>
      <c r="DX82" s="86"/>
      <c r="DY82" s="86"/>
      <c r="EA82" s="87"/>
      <c r="EC82" s="86"/>
      <c r="ED82" s="87"/>
      <c r="EE82" s="88"/>
      <c r="EF82" s="86"/>
      <c r="EG82" s="87"/>
      <c r="EH82" s="86"/>
      <c r="EI82" s="86"/>
      <c r="EJ82" s="86"/>
      <c r="EK82" s="86"/>
      <c r="EL82" s="89"/>
    </row>
    <row r="83" spans="48:142" x14ac:dyDescent="0.2"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W83" s="86"/>
      <c r="DX83" s="86"/>
      <c r="DY83" s="86"/>
      <c r="EA83" s="87"/>
      <c r="EC83" s="86"/>
      <c r="ED83" s="87"/>
      <c r="EE83" s="88"/>
      <c r="EF83" s="86"/>
      <c r="EG83" s="87"/>
      <c r="EH83" s="86"/>
      <c r="EI83" s="86"/>
      <c r="EJ83" s="86"/>
      <c r="EK83" s="86"/>
      <c r="EL83" s="89"/>
    </row>
    <row r="84" spans="48:142" x14ac:dyDescent="0.2"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W84" s="86"/>
      <c r="DX84" s="86"/>
      <c r="DY84" s="86"/>
      <c r="EA84" s="87"/>
      <c r="EC84" s="86"/>
      <c r="ED84" s="87"/>
      <c r="EE84" s="88"/>
      <c r="EF84" s="86"/>
      <c r="EG84" s="87"/>
      <c r="EH84" s="86"/>
      <c r="EI84" s="86"/>
      <c r="EJ84" s="86"/>
      <c r="EK84" s="86"/>
      <c r="EL84" s="89"/>
    </row>
    <row r="85" spans="48:142" x14ac:dyDescent="0.2"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W85" s="86"/>
      <c r="DX85" s="86"/>
      <c r="DY85" s="86"/>
      <c r="EA85" s="87"/>
      <c r="EC85" s="86"/>
      <c r="ED85" s="87"/>
      <c r="EE85" s="88"/>
      <c r="EF85" s="86"/>
      <c r="EG85" s="87"/>
      <c r="EH85" s="86"/>
      <c r="EI85" s="86"/>
      <c r="EJ85" s="86"/>
      <c r="EK85" s="86"/>
      <c r="EL85" s="89"/>
    </row>
    <row r="86" spans="48:142" x14ac:dyDescent="0.2"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W86" s="86"/>
      <c r="DX86" s="86"/>
      <c r="DY86" s="86"/>
      <c r="EA86" s="87"/>
      <c r="EC86" s="86"/>
      <c r="ED86" s="87"/>
      <c r="EE86" s="88"/>
      <c r="EF86" s="86"/>
      <c r="EG86" s="87"/>
      <c r="EH86" s="86"/>
      <c r="EI86" s="86"/>
      <c r="EJ86" s="86"/>
      <c r="EK86" s="86"/>
      <c r="EL86" s="89"/>
    </row>
    <row r="87" spans="48:142" x14ac:dyDescent="0.2"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W87" s="86"/>
      <c r="DX87" s="86"/>
      <c r="DY87" s="86"/>
      <c r="EA87" s="87"/>
      <c r="EC87" s="86"/>
      <c r="ED87" s="87"/>
      <c r="EE87" s="88"/>
      <c r="EF87" s="86"/>
      <c r="EG87" s="87"/>
      <c r="EH87" s="86"/>
      <c r="EI87" s="86"/>
      <c r="EJ87" s="86"/>
      <c r="EK87" s="86"/>
      <c r="EL87" s="89"/>
    </row>
    <row r="88" spans="48:142" x14ac:dyDescent="0.2"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W88" s="86"/>
      <c r="DX88" s="86"/>
      <c r="DY88" s="86"/>
      <c r="EA88" s="87"/>
      <c r="EC88" s="86"/>
      <c r="ED88" s="87"/>
      <c r="EE88" s="88"/>
      <c r="EF88" s="86"/>
      <c r="EG88" s="87"/>
      <c r="EH88" s="86"/>
      <c r="EI88" s="86"/>
      <c r="EJ88" s="86"/>
      <c r="EK88" s="86"/>
      <c r="EL88" s="89"/>
    </row>
    <row r="89" spans="48:142" x14ac:dyDescent="0.2"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W89" s="86"/>
      <c r="DX89" s="86"/>
      <c r="DY89" s="86"/>
      <c r="EA89" s="87"/>
      <c r="EC89" s="86"/>
      <c r="ED89" s="87"/>
      <c r="EE89" s="88"/>
      <c r="EF89" s="86"/>
      <c r="EG89" s="87"/>
      <c r="EH89" s="86"/>
      <c r="EI89" s="86"/>
      <c r="EJ89" s="86"/>
      <c r="EK89" s="86"/>
      <c r="EL89" s="89"/>
    </row>
    <row r="90" spans="48:142" x14ac:dyDescent="0.2"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W90" s="86"/>
      <c r="DX90" s="86"/>
      <c r="DY90" s="86"/>
      <c r="EA90" s="87"/>
      <c r="EC90" s="86"/>
      <c r="ED90" s="87"/>
      <c r="EE90" s="88"/>
      <c r="EF90" s="86"/>
      <c r="EG90" s="87"/>
      <c r="EH90" s="86"/>
      <c r="EI90" s="86"/>
      <c r="EJ90" s="86"/>
      <c r="EK90" s="86"/>
      <c r="EL90" s="89"/>
    </row>
    <row r="91" spans="48:142" x14ac:dyDescent="0.2"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W91" s="86"/>
      <c r="DX91" s="86"/>
      <c r="DY91" s="86"/>
      <c r="EA91" s="87"/>
      <c r="EC91" s="86"/>
      <c r="ED91" s="87"/>
      <c r="EE91" s="88"/>
      <c r="EF91" s="86"/>
      <c r="EG91" s="87"/>
      <c r="EH91" s="86"/>
      <c r="EI91" s="86"/>
      <c r="EJ91" s="86"/>
      <c r="EK91" s="86"/>
      <c r="EL91" s="89"/>
    </row>
    <row r="92" spans="48:142" x14ac:dyDescent="0.2"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W92" s="86"/>
      <c r="DX92" s="86"/>
      <c r="DY92" s="86"/>
      <c r="EA92" s="87"/>
      <c r="EC92" s="86"/>
      <c r="ED92" s="87"/>
      <c r="EE92" s="88"/>
      <c r="EF92" s="86"/>
      <c r="EG92" s="87"/>
      <c r="EH92" s="86"/>
      <c r="EI92" s="86"/>
      <c r="EJ92" s="86"/>
      <c r="EK92" s="86"/>
      <c r="EL92" s="89"/>
    </row>
    <row r="93" spans="48:142" x14ac:dyDescent="0.2"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W93" s="86"/>
      <c r="DX93" s="86"/>
      <c r="DY93" s="86"/>
      <c r="EA93" s="87"/>
      <c r="EC93" s="86"/>
      <c r="ED93" s="87"/>
      <c r="EE93" s="88"/>
      <c r="EF93" s="86"/>
      <c r="EG93" s="87"/>
      <c r="EH93" s="86"/>
      <c r="EI93" s="86"/>
      <c r="EJ93" s="86"/>
      <c r="EK93" s="86"/>
      <c r="EL93" s="89"/>
    </row>
    <row r="94" spans="48:142" x14ac:dyDescent="0.2"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W94" s="86"/>
      <c r="DX94" s="86"/>
      <c r="DY94" s="86"/>
      <c r="EA94" s="87"/>
      <c r="EC94" s="86"/>
      <c r="ED94" s="87"/>
      <c r="EE94" s="88"/>
      <c r="EF94" s="86"/>
      <c r="EG94" s="87"/>
      <c r="EH94" s="86"/>
      <c r="EI94" s="86"/>
      <c r="EJ94" s="86"/>
      <c r="EK94" s="86"/>
      <c r="EL94" s="89"/>
    </row>
    <row r="95" spans="48:142" x14ac:dyDescent="0.2"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W95" s="86"/>
      <c r="DX95" s="86"/>
      <c r="DY95" s="86"/>
      <c r="EA95" s="87"/>
      <c r="EC95" s="86"/>
      <c r="ED95" s="87"/>
      <c r="EE95" s="88"/>
      <c r="EF95" s="86"/>
      <c r="EG95" s="87"/>
      <c r="EH95" s="86"/>
      <c r="EI95" s="86"/>
      <c r="EJ95" s="86"/>
      <c r="EK95" s="86"/>
      <c r="EL95" s="89"/>
    </row>
    <row r="96" spans="48:142" x14ac:dyDescent="0.2"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W96" s="86"/>
      <c r="DX96" s="86"/>
      <c r="DY96" s="86"/>
      <c r="EA96" s="87"/>
      <c r="EC96" s="86"/>
      <c r="ED96" s="87"/>
      <c r="EE96" s="88"/>
      <c r="EF96" s="86"/>
      <c r="EG96" s="87"/>
      <c r="EH96" s="86"/>
      <c r="EI96" s="86"/>
      <c r="EJ96" s="86"/>
      <c r="EK96" s="86"/>
      <c r="EL96" s="89"/>
    </row>
    <row r="97" spans="48:142" x14ac:dyDescent="0.2"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W97" s="86"/>
      <c r="DX97" s="86"/>
      <c r="DY97" s="86"/>
      <c r="EA97" s="87"/>
      <c r="EC97" s="86"/>
      <c r="ED97" s="87"/>
      <c r="EE97" s="88"/>
      <c r="EF97" s="86"/>
      <c r="EG97" s="87"/>
      <c r="EH97" s="86"/>
      <c r="EI97" s="86"/>
      <c r="EJ97" s="86"/>
      <c r="EK97" s="86"/>
      <c r="EL97" s="89"/>
    </row>
    <row r="98" spans="48:142" x14ac:dyDescent="0.2"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W98" s="86"/>
      <c r="DX98" s="86"/>
      <c r="DY98" s="86"/>
      <c r="EA98" s="87"/>
      <c r="EC98" s="86"/>
      <c r="ED98" s="87"/>
      <c r="EE98" s="88"/>
      <c r="EF98" s="86"/>
      <c r="EG98" s="87"/>
      <c r="EH98" s="86"/>
      <c r="EI98" s="86"/>
      <c r="EJ98" s="86"/>
      <c r="EK98" s="86"/>
      <c r="EL98" s="89"/>
    </row>
    <row r="99" spans="48:142" x14ac:dyDescent="0.2"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W99" s="86"/>
      <c r="DX99" s="86"/>
      <c r="DY99" s="86"/>
      <c r="EA99" s="87"/>
      <c r="EC99" s="86"/>
      <c r="ED99" s="87"/>
      <c r="EE99" s="88"/>
      <c r="EF99" s="86"/>
      <c r="EG99" s="87"/>
      <c r="EH99" s="86"/>
      <c r="EI99" s="86"/>
      <c r="EJ99" s="86"/>
      <c r="EK99" s="86"/>
      <c r="EL99" s="89"/>
    </row>
    <row r="100" spans="48:142" x14ac:dyDescent="0.2"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W100" s="86"/>
      <c r="DX100" s="86"/>
      <c r="DY100" s="86"/>
      <c r="EA100" s="87"/>
      <c r="EC100" s="86"/>
      <c r="ED100" s="87"/>
      <c r="EE100" s="88"/>
      <c r="EF100" s="86"/>
      <c r="EG100" s="87"/>
      <c r="EH100" s="86"/>
      <c r="EI100" s="86"/>
      <c r="EJ100" s="86"/>
      <c r="EK100" s="86"/>
      <c r="EL100" s="89"/>
    </row>
    <row r="101" spans="48:142" x14ac:dyDescent="0.2"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W101" s="86"/>
      <c r="DX101" s="86"/>
      <c r="DY101" s="86"/>
      <c r="EA101" s="87"/>
      <c r="EC101" s="86"/>
      <c r="ED101" s="87"/>
      <c r="EE101" s="88"/>
      <c r="EF101" s="86"/>
      <c r="EG101" s="87"/>
      <c r="EH101" s="86"/>
      <c r="EI101" s="86"/>
      <c r="EJ101" s="86"/>
      <c r="EK101" s="86"/>
      <c r="EL101" s="89"/>
    </row>
    <row r="102" spans="48:142" x14ac:dyDescent="0.2"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W102" s="86"/>
      <c r="DX102" s="86"/>
      <c r="DY102" s="86"/>
      <c r="EA102" s="87"/>
      <c r="EC102" s="86"/>
      <c r="ED102" s="87"/>
      <c r="EE102" s="88"/>
      <c r="EF102" s="86"/>
      <c r="EG102" s="87"/>
      <c r="EH102" s="86"/>
      <c r="EI102" s="86"/>
      <c r="EJ102" s="86"/>
      <c r="EK102" s="86"/>
      <c r="EL102" s="89"/>
    </row>
    <row r="103" spans="48:142" x14ac:dyDescent="0.2"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W103" s="86"/>
      <c r="DX103" s="86"/>
      <c r="DY103" s="86"/>
      <c r="EA103" s="87"/>
      <c r="EC103" s="86"/>
      <c r="ED103" s="87"/>
      <c r="EE103" s="88"/>
      <c r="EF103" s="86"/>
      <c r="EG103" s="87"/>
      <c r="EH103" s="86"/>
      <c r="EI103" s="86"/>
      <c r="EJ103" s="86"/>
      <c r="EK103" s="86"/>
      <c r="EL103" s="89"/>
    </row>
    <row r="104" spans="48:142" x14ac:dyDescent="0.2"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W104" s="86"/>
      <c r="DX104" s="86"/>
      <c r="DY104" s="86"/>
      <c r="EA104" s="87"/>
      <c r="EC104" s="86"/>
      <c r="ED104" s="87"/>
      <c r="EE104" s="88"/>
      <c r="EF104" s="86"/>
      <c r="EG104" s="87"/>
      <c r="EH104" s="86"/>
      <c r="EI104" s="86"/>
      <c r="EJ104" s="86"/>
      <c r="EK104" s="86"/>
      <c r="EL104" s="89"/>
    </row>
    <row r="105" spans="48:142" x14ac:dyDescent="0.2"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W105" s="86"/>
      <c r="DX105" s="86"/>
      <c r="DY105" s="86"/>
      <c r="EA105" s="87"/>
      <c r="EC105" s="86"/>
      <c r="ED105" s="87"/>
      <c r="EE105" s="88"/>
      <c r="EF105" s="86"/>
      <c r="EG105" s="87"/>
      <c r="EH105" s="86"/>
      <c r="EI105" s="86"/>
      <c r="EJ105" s="86"/>
      <c r="EK105" s="86"/>
      <c r="EL105" s="89"/>
    </row>
    <row r="106" spans="48:142" x14ac:dyDescent="0.2"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W106" s="86"/>
      <c r="DX106" s="86"/>
      <c r="DY106" s="86"/>
      <c r="EA106" s="87"/>
      <c r="EC106" s="86"/>
      <c r="ED106" s="87"/>
      <c r="EE106" s="88"/>
      <c r="EF106" s="86"/>
      <c r="EG106" s="87"/>
      <c r="EH106" s="86"/>
      <c r="EI106" s="86"/>
      <c r="EJ106" s="86"/>
      <c r="EK106" s="86"/>
      <c r="EL106" s="89"/>
    </row>
    <row r="107" spans="48:142" x14ac:dyDescent="0.2"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W107" s="86"/>
      <c r="DX107" s="86"/>
      <c r="DY107" s="86"/>
      <c r="EA107" s="87"/>
      <c r="EC107" s="86"/>
      <c r="ED107" s="87"/>
      <c r="EE107" s="88"/>
      <c r="EF107" s="86"/>
      <c r="EG107" s="87"/>
      <c r="EH107" s="86"/>
      <c r="EI107" s="86"/>
      <c r="EJ107" s="86"/>
      <c r="EK107" s="86"/>
      <c r="EL107" s="89"/>
    </row>
    <row r="108" spans="48:142" x14ac:dyDescent="0.2"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W108" s="86"/>
      <c r="DX108" s="86"/>
      <c r="DY108" s="86"/>
      <c r="EA108" s="87"/>
      <c r="EC108" s="86"/>
      <c r="ED108" s="87"/>
      <c r="EE108" s="88"/>
      <c r="EF108" s="86"/>
      <c r="EG108" s="87"/>
      <c r="EH108" s="86"/>
      <c r="EI108" s="86"/>
      <c r="EJ108" s="86"/>
      <c r="EK108" s="86"/>
      <c r="EL108" s="89"/>
    </row>
    <row r="109" spans="48:142" x14ac:dyDescent="0.2"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W109" s="86"/>
      <c r="DX109" s="86"/>
      <c r="DY109" s="86"/>
      <c r="EA109" s="87"/>
      <c r="EC109" s="86"/>
      <c r="ED109" s="87"/>
      <c r="EE109" s="88"/>
      <c r="EF109" s="86"/>
      <c r="EG109" s="87"/>
      <c r="EH109" s="86"/>
      <c r="EI109" s="86"/>
      <c r="EJ109" s="86"/>
      <c r="EK109" s="86"/>
      <c r="EL109" s="89"/>
    </row>
    <row r="110" spans="48:142" x14ac:dyDescent="0.2"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W110" s="86"/>
      <c r="DX110" s="86"/>
      <c r="DY110" s="86"/>
      <c r="EA110" s="87"/>
      <c r="EC110" s="86"/>
      <c r="ED110" s="87"/>
      <c r="EE110" s="88"/>
      <c r="EF110" s="86"/>
      <c r="EG110" s="87"/>
      <c r="EH110" s="86"/>
      <c r="EI110" s="86"/>
      <c r="EJ110" s="86"/>
      <c r="EK110" s="86"/>
      <c r="EL110" s="89"/>
    </row>
    <row r="111" spans="48:142" x14ac:dyDescent="0.2"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W111" s="86"/>
      <c r="DX111" s="86"/>
      <c r="DY111" s="86"/>
      <c r="EA111" s="87"/>
      <c r="EC111" s="86"/>
      <c r="ED111" s="87"/>
      <c r="EE111" s="88"/>
      <c r="EF111" s="86"/>
      <c r="EG111" s="87"/>
      <c r="EH111" s="86"/>
      <c r="EI111" s="86"/>
      <c r="EJ111" s="86"/>
      <c r="EK111" s="86"/>
      <c r="EL111" s="89"/>
    </row>
    <row r="112" spans="48:142" x14ac:dyDescent="0.2"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W112" s="86"/>
      <c r="DX112" s="86"/>
      <c r="DY112" s="86"/>
      <c r="EA112" s="87"/>
      <c r="EC112" s="86"/>
      <c r="ED112" s="87"/>
      <c r="EE112" s="88"/>
      <c r="EF112" s="86"/>
      <c r="EG112" s="87"/>
      <c r="EH112" s="86"/>
      <c r="EI112" s="86"/>
      <c r="EJ112" s="86"/>
      <c r="EK112" s="86"/>
      <c r="EL112" s="89"/>
    </row>
    <row r="113" spans="48:142" x14ac:dyDescent="0.2"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W113" s="86"/>
      <c r="DX113" s="86"/>
      <c r="DY113" s="86"/>
      <c r="EA113" s="87"/>
      <c r="EC113" s="86"/>
      <c r="ED113" s="87"/>
      <c r="EE113" s="88"/>
      <c r="EF113" s="86"/>
      <c r="EG113" s="87"/>
      <c r="EH113" s="86"/>
      <c r="EI113" s="86"/>
      <c r="EJ113" s="86"/>
      <c r="EK113" s="86"/>
      <c r="EL113" s="89"/>
    </row>
    <row r="114" spans="48:142" x14ac:dyDescent="0.2"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W114" s="86"/>
      <c r="DX114" s="86"/>
      <c r="DY114" s="86"/>
      <c r="EA114" s="87"/>
      <c r="EC114" s="86"/>
      <c r="ED114" s="87"/>
      <c r="EE114" s="88"/>
      <c r="EF114" s="86"/>
      <c r="EG114" s="87"/>
      <c r="EH114" s="86"/>
      <c r="EI114" s="86"/>
      <c r="EJ114" s="86"/>
      <c r="EK114" s="86"/>
      <c r="EL114" s="89"/>
    </row>
    <row r="115" spans="48:142" x14ac:dyDescent="0.2"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W115" s="86"/>
      <c r="DX115" s="86"/>
      <c r="DY115" s="86"/>
      <c r="EA115" s="87"/>
      <c r="EC115" s="86"/>
      <c r="ED115" s="87"/>
      <c r="EE115" s="88"/>
      <c r="EF115" s="86"/>
      <c r="EG115" s="87"/>
      <c r="EH115" s="86"/>
      <c r="EI115" s="86"/>
      <c r="EJ115" s="86"/>
      <c r="EK115" s="86"/>
      <c r="EL115" s="89"/>
    </row>
    <row r="116" spans="48:142" x14ac:dyDescent="0.2"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W116" s="86"/>
      <c r="DX116" s="86"/>
      <c r="DY116" s="86"/>
      <c r="EA116" s="87"/>
      <c r="EC116" s="86"/>
      <c r="ED116" s="87"/>
      <c r="EE116" s="88"/>
      <c r="EF116" s="86"/>
      <c r="EG116" s="87"/>
      <c r="EH116" s="86"/>
      <c r="EI116" s="86"/>
      <c r="EJ116" s="86"/>
      <c r="EK116" s="86"/>
      <c r="EL116" s="89"/>
    </row>
    <row r="117" spans="48:142" x14ac:dyDescent="0.2"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W117" s="86"/>
      <c r="DX117" s="86"/>
      <c r="DY117" s="86"/>
      <c r="EA117" s="87"/>
      <c r="EC117" s="86"/>
      <c r="ED117" s="87"/>
      <c r="EE117" s="88"/>
      <c r="EF117" s="86"/>
      <c r="EG117" s="87"/>
      <c r="EH117" s="86"/>
      <c r="EI117" s="86"/>
      <c r="EJ117" s="86"/>
      <c r="EK117" s="86"/>
      <c r="EL117" s="89"/>
    </row>
    <row r="118" spans="48:142" x14ac:dyDescent="0.2"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W118" s="86"/>
      <c r="DX118" s="86"/>
      <c r="DY118" s="86"/>
      <c r="EA118" s="87"/>
      <c r="EC118" s="86"/>
      <c r="ED118" s="87"/>
      <c r="EE118" s="88"/>
      <c r="EF118" s="86"/>
      <c r="EG118" s="87"/>
      <c r="EH118" s="86"/>
      <c r="EI118" s="86"/>
      <c r="EJ118" s="86"/>
      <c r="EK118" s="86"/>
      <c r="EL118" s="89"/>
    </row>
    <row r="119" spans="48:142" x14ac:dyDescent="0.2"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W119" s="86"/>
      <c r="DX119" s="86"/>
      <c r="DY119" s="86"/>
      <c r="EA119" s="87"/>
      <c r="EC119" s="86"/>
      <c r="ED119" s="87"/>
      <c r="EE119" s="88"/>
      <c r="EF119" s="86"/>
      <c r="EG119" s="87"/>
      <c r="EH119" s="86"/>
      <c r="EI119" s="86"/>
      <c r="EJ119" s="86"/>
      <c r="EK119" s="86"/>
      <c r="EL119" s="89"/>
    </row>
    <row r="120" spans="48:142" x14ac:dyDescent="0.2"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W120" s="86"/>
      <c r="DX120" s="86"/>
      <c r="DY120" s="86"/>
      <c r="EA120" s="87"/>
      <c r="EC120" s="86"/>
      <c r="ED120" s="87"/>
      <c r="EE120" s="88"/>
      <c r="EF120" s="86"/>
      <c r="EG120" s="87"/>
      <c r="EH120" s="86"/>
      <c r="EI120" s="86"/>
      <c r="EJ120" s="86"/>
      <c r="EK120" s="86"/>
      <c r="EL120" s="89"/>
    </row>
    <row r="121" spans="48:142" x14ac:dyDescent="0.2"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W121" s="86"/>
      <c r="DX121" s="86"/>
      <c r="DY121" s="86"/>
      <c r="EA121" s="87"/>
      <c r="EC121" s="86"/>
      <c r="ED121" s="87"/>
      <c r="EE121" s="88"/>
      <c r="EF121" s="86"/>
      <c r="EG121" s="87"/>
      <c r="EH121" s="86"/>
      <c r="EI121" s="86"/>
      <c r="EJ121" s="86"/>
      <c r="EK121" s="86"/>
      <c r="EL121" s="89"/>
    </row>
    <row r="122" spans="48:142" x14ac:dyDescent="0.2"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W122" s="86"/>
      <c r="DX122" s="86"/>
      <c r="DY122" s="86"/>
      <c r="EA122" s="87"/>
      <c r="EC122" s="86"/>
      <c r="ED122" s="87"/>
      <c r="EE122" s="88"/>
      <c r="EF122" s="86"/>
      <c r="EG122" s="87"/>
      <c r="EH122" s="86"/>
      <c r="EI122" s="86"/>
      <c r="EJ122" s="86"/>
      <c r="EK122" s="86"/>
      <c r="EL122" s="89"/>
    </row>
    <row r="123" spans="48:142" x14ac:dyDescent="0.2"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W123" s="86"/>
      <c r="DX123" s="86"/>
      <c r="DY123" s="86"/>
      <c r="EA123" s="87"/>
      <c r="EC123" s="86"/>
      <c r="ED123" s="87"/>
      <c r="EE123" s="88"/>
      <c r="EF123" s="86"/>
      <c r="EG123" s="87"/>
      <c r="EH123" s="86"/>
      <c r="EI123" s="86"/>
      <c r="EJ123" s="86"/>
      <c r="EK123" s="86"/>
      <c r="EL123" s="89"/>
    </row>
    <row r="124" spans="48:142" x14ac:dyDescent="0.2"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W124" s="86"/>
      <c r="DX124" s="86"/>
      <c r="DY124" s="86"/>
      <c r="EA124" s="87"/>
      <c r="EC124" s="86"/>
      <c r="ED124" s="87"/>
      <c r="EE124" s="88"/>
      <c r="EF124" s="86"/>
      <c r="EG124" s="87"/>
      <c r="EH124" s="86"/>
      <c r="EI124" s="86"/>
      <c r="EJ124" s="86"/>
      <c r="EK124" s="86"/>
      <c r="EL124" s="89"/>
    </row>
    <row r="125" spans="48:142" x14ac:dyDescent="0.2"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W125" s="86"/>
      <c r="DX125" s="86"/>
      <c r="DY125" s="86"/>
      <c r="EA125" s="87"/>
      <c r="EC125" s="86"/>
      <c r="ED125" s="87"/>
      <c r="EE125" s="88"/>
      <c r="EF125" s="86"/>
      <c r="EG125" s="87"/>
      <c r="EH125" s="86"/>
      <c r="EI125" s="86"/>
      <c r="EJ125" s="86"/>
      <c r="EK125" s="86"/>
      <c r="EL125" s="89"/>
    </row>
    <row r="126" spans="48:142" x14ac:dyDescent="0.2"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W126" s="86"/>
      <c r="DX126" s="86"/>
      <c r="DY126" s="86"/>
      <c r="EA126" s="87"/>
      <c r="EC126" s="86"/>
      <c r="ED126" s="87"/>
      <c r="EE126" s="88"/>
      <c r="EF126" s="86"/>
      <c r="EG126" s="87"/>
      <c r="EH126" s="86"/>
      <c r="EI126" s="86"/>
      <c r="EJ126" s="86"/>
      <c r="EK126" s="86"/>
      <c r="EL126" s="89"/>
    </row>
    <row r="127" spans="48:142" x14ac:dyDescent="0.2"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W127" s="86"/>
      <c r="DX127" s="86"/>
      <c r="DY127" s="86"/>
      <c r="EA127" s="87"/>
      <c r="EC127" s="86"/>
      <c r="ED127" s="87"/>
      <c r="EE127" s="88"/>
      <c r="EF127" s="86"/>
      <c r="EG127" s="87"/>
      <c r="EH127" s="86"/>
      <c r="EI127" s="86"/>
      <c r="EJ127" s="86"/>
      <c r="EK127" s="86"/>
      <c r="EL127" s="89"/>
    </row>
    <row r="128" spans="48:142" x14ac:dyDescent="0.2"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W128" s="86"/>
      <c r="DX128" s="86"/>
      <c r="DY128" s="86"/>
      <c r="EA128" s="87"/>
      <c r="EC128" s="86"/>
      <c r="ED128" s="87"/>
      <c r="EE128" s="88"/>
      <c r="EF128" s="86"/>
      <c r="EG128" s="87"/>
      <c r="EH128" s="86"/>
      <c r="EI128" s="86"/>
      <c r="EJ128" s="86"/>
      <c r="EK128" s="86"/>
      <c r="EL128" s="89"/>
    </row>
    <row r="129" spans="48:142" x14ac:dyDescent="0.2"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W129" s="86"/>
      <c r="DX129" s="86"/>
      <c r="DY129" s="86"/>
      <c r="EA129" s="87"/>
      <c r="EC129" s="86"/>
      <c r="ED129" s="87"/>
      <c r="EE129" s="88"/>
      <c r="EF129" s="86"/>
      <c r="EG129" s="87"/>
      <c r="EH129" s="86"/>
      <c r="EI129" s="86"/>
      <c r="EJ129" s="86"/>
      <c r="EK129" s="86"/>
      <c r="EL129" s="89"/>
    </row>
    <row r="130" spans="48:142" x14ac:dyDescent="0.2"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W130" s="86"/>
      <c r="DX130" s="86"/>
      <c r="DY130" s="86"/>
      <c r="EA130" s="87"/>
      <c r="EC130" s="86"/>
      <c r="ED130" s="87"/>
      <c r="EE130" s="88"/>
      <c r="EF130" s="86"/>
      <c r="EG130" s="87"/>
      <c r="EH130" s="86"/>
      <c r="EI130" s="86"/>
      <c r="EJ130" s="86"/>
      <c r="EK130" s="86"/>
      <c r="EL130" s="89"/>
    </row>
    <row r="131" spans="48:142" x14ac:dyDescent="0.2"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W131" s="86"/>
      <c r="DX131" s="86"/>
      <c r="DY131" s="86"/>
      <c r="EA131" s="87"/>
      <c r="EC131" s="86"/>
      <c r="ED131" s="87"/>
      <c r="EE131" s="88"/>
      <c r="EF131" s="86"/>
      <c r="EG131" s="87"/>
      <c r="EH131" s="86"/>
      <c r="EI131" s="86"/>
      <c r="EJ131" s="86"/>
      <c r="EK131" s="86"/>
      <c r="EL131" s="89"/>
    </row>
    <row r="132" spans="48:142" x14ac:dyDescent="0.2"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W132" s="86"/>
      <c r="DX132" s="86"/>
      <c r="DY132" s="86"/>
      <c r="EA132" s="87"/>
      <c r="EC132" s="86"/>
      <c r="ED132" s="87"/>
      <c r="EE132" s="88"/>
      <c r="EF132" s="86"/>
      <c r="EG132" s="87"/>
      <c r="EH132" s="86"/>
      <c r="EI132" s="86"/>
      <c r="EJ132" s="86"/>
      <c r="EK132" s="86"/>
      <c r="EL132" s="89"/>
    </row>
    <row r="133" spans="48:142" x14ac:dyDescent="0.2"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W133" s="86"/>
      <c r="DX133" s="86"/>
      <c r="DY133" s="86"/>
      <c r="EA133" s="87"/>
      <c r="EC133" s="86"/>
      <c r="ED133" s="87"/>
      <c r="EE133" s="88"/>
      <c r="EF133" s="86"/>
      <c r="EG133" s="87"/>
      <c r="EH133" s="86"/>
      <c r="EI133" s="86"/>
      <c r="EJ133" s="86"/>
      <c r="EK133" s="86"/>
      <c r="EL133" s="89"/>
    </row>
    <row r="134" spans="48:142" x14ac:dyDescent="0.2"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W134" s="86"/>
      <c r="DX134" s="86"/>
      <c r="DY134" s="86"/>
      <c r="EA134" s="87"/>
      <c r="EC134" s="86"/>
      <c r="ED134" s="87"/>
      <c r="EE134" s="88"/>
      <c r="EF134" s="86"/>
      <c r="EG134" s="87"/>
      <c r="EH134" s="86"/>
      <c r="EI134" s="86"/>
      <c r="EJ134" s="86"/>
      <c r="EK134" s="86"/>
      <c r="EL134" s="89"/>
    </row>
    <row r="135" spans="48:142" x14ac:dyDescent="0.2"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W135" s="86"/>
      <c r="DX135" s="86"/>
      <c r="DY135" s="86"/>
      <c r="EA135" s="87"/>
      <c r="EC135" s="86"/>
      <c r="ED135" s="87"/>
      <c r="EE135" s="88"/>
      <c r="EF135" s="86"/>
      <c r="EG135" s="87"/>
      <c r="EH135" s="86"/>
      <c r="EI135" s="86"/>
      <c r="EJ135" s="86"/>
      <c r="EK135" s="86"/>
      <c r="EL135" s="89"/>
    </row>
    <row r="136" spans="48:142" x14ac:dyDescent="0.2"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W136" s="86"/>
      <c r="DX136" s="86"/>
      <c r="DY136" s="86"/>
      <c r="EA136" s="87"/>
      <c r="EC136" s="86"/>
      <c r="ED136" s="87"/>
      <c r="EE136" s="88"/>
      <c r="EF136" s="86"/>
      <c r="EG136" s="87"/>
      <c r="EH136" s="86"/>
      <c r="EI136" s="86"/>
      <c r="EJ136" s="86"/>
      <c r="EK136" s="86"/>
      <c r="EL136" s="89"/>
    </row>
    <row r="137" spans="48:142" x14ac:dyDescent="0.2"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W137" s="86"/>
      <c r="DX137" s="86"/>
      <c r="DY137" s="86"/>
      <c r="EA137" s="87"/>
      <c r="EC137" s="86"/>
      <c r="ED137" s="87"/>
      <c r="EE137" s="88"/>
      <c r="EF137" s="86"/>
      <c r="EG137" s="87"/>
      <c r="EH137" s="86"/>
      <c r="EI137" s="86"/>
      <c r="EJ137" s="86"/>
      <c r="EK137" s="86"/>
      <c r="EL137" s="89"/>
    </row>
    <row r="138" spans="48:142" x14ac:dyDescent="0.2"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W138" s="86"/>
      <c r="DX138" s="86"/>
      <c r="DY138" s="86"/>
      <c r="EA138" s="87"/>
      <c r="EC138" s="86"/>
      <c r="ED138" s="87"/>
      <c r="EE138" s="88"/>
      <c r="EF138" s="86"/>
      <c r="EG138" s="87"/>
      <c r="EH138" s="86"/>
      <c r="EI138" s="86"/>
      <c r="EJ138" s="86"/>
      <c r="EK138" s="86"/>
      <c r="EL138" s="89"/>
    </row>
    <row r="139" spans="48:142" x14ac:dyDescent="0.2"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W139" s="86"/>
      <c r="DX139" s="86"/>
      <c r="DY139" s="86"/>
      <c r="EA139" s="87"/>
      <c r="EC139" s="86"/>
      <c r="ED139" s="87"/>
      <c r="EE139" s="88"/>
      <c r="EF139" s="86"/>
      <c r="EG139" s="87"/>
      <c r="EH139" s="86"/>
      <c r="EI139" s="86"/>
      <c r="EJ139" s="86"/>
      <c r="EK139" s="86"/>
      <c r="EL139" s="89"/>
    </row>
    <row r="140" spans="48:142" x14ac:dyDescent="0.2"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W140" s="86"/>
      <c r="DX140" s="86"/>
      <c r="DY140" s="86"/>
      <c r="EA140" s="87"/>
      <c r="EC140" s="86"/>
      <c r="ED140" s="87"/>
      <c r="EE140" s="88"/>
      <c r="EF140" s="86"/>
      <c r="EG140" s="87"/>
      <c r="EH140" s="86"/>
      <c r="EI140" s="86"/>
      <c r="EJ140" s="86"/>
      <c r="EK140" s="86"/>
      <c r="EL140" s="89"/>
    </row>
    <row r="141" spans="48:142" x14ac:dyDescent="0.2"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W141" s="86"/>
      <c r="DX141" s="86"/>
      <c r="DY141" s="86"/>
      <c r="EA141" s="87"/>
      <c r="EC141" s="86"/>
      <c r="ED141" s="87"/>
      <c r="EE141" s="88"/>
      <c r="EF141" s="86"/>
      <c r="EG141" s="87"/>
      <c r="EH141" s="86"/>
      <c r="EI141" s="86"/>
      <c r="EJ141" s="86"/>
      <c r="EK141" s="86"/>
      <c r="EL141" s="89"/>
    </row>
    <row r="142" spans="48:142" x14ac:dyDescent="0.2"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W142" s="86"/>
      <c r="DX142" s="86"/>
      <c r="DY142" s="86"/>
      <c r="EA142" s="87"/>
      <c r="EC142" s="86"/>
      <c r="ED142" s="87"/>
      <c r="EE142" s="88"/>
      <c r="EF142" s="86"/>
      <c r="EG142" s="87"/>
      <c r="EH142" s="86"/>
      <c r="EI142" s="86"/>
      <c r="EJ142" s="86"/>
      <c r="EK142" s="86"/>
      <c r="EL142" s="89"/>
    </row>
    <row r="143" spans="48:142" x14ac:dyDescent="0.2"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W143" s="86"/>
      <c r="DX143" s="86"/>
      <c r="DY143" s="86"/>
      <c r="EA143" s="87"/>
      <c r="EC143" s="86"/>
      <c r="ED143" s="87"/>
      <c r="EE143" s="88"/>
      <c r="EF143" s="86"/>
      <c r="EG143" s="87"/>
      <c r="EH143" s="86"/>
      <c r="EI143" s="86"/>
      <c r="EJ143" s="86"/>
      <c r="EK143" s="86"/>
      <c r="EL143" s="89"/>
    </row>
    <row r="144" spans="48:142" x14ac:dyDescent="0.2"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W144" s="86"/>
      <c r="DX144" s="86"/>
      <c r="DY144" s="86"/>
      <c r="EA144" s="87"/>
      <c r="EC144" s="86"/>
      <c r="ED144" s="87"/>
      <c r="EE144" s="88"/>
      <c r="EF144" s="86"/>
      <c r="EG144" s="87"/>
      <c r="EH144" s="86"/>
      <c r="EI144" s="86"/>
      <c r="EJ144" s="86"/>
      <c r="EK144" s="86"/>
      <c r="EL144" s="89"/>
    </row>
    <row r="145" spans="48:142" x14ac:dyDescent="0.2"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W145" s="86"/>
      <c r="DX145" s="86"/>
      <c r="DY145" s="86"/>
      <c r="EA145" s="87"/>
      <c r="EC145" s="86"/>
      <c r="ED145" s="87"/>
      <c r="EE145" s="88"/>
      <c r="EF145" s="86"/>
      <c r="EG145" s="87"/>
      <c r="EH145" s="86"/>
      <c r="EI145" s="86"/>
      <c r="EJ145" s="86"/>
      <c r="EK145" s="86"/>
      <c r="EL145" s="89"/>
    </row>
    <row r="146" spans="48:142" x14ac:dyDescent="0.2"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W146" s="86"/>
      <c r="DX146" s="86"/>
      <c r="DY146" s="86"/>
      <c r="EA146" s="87"/>
      <c r="EC146" s="86"/>
      <c r="ED146" s="87"/>
      <c r="EE146" s="88"/>
      <c r="EF146" s="86"/>
      <c r="EG146" s="87"/>
      <c r="EH146" s="86"/>
      <c r="EI146" s="86"/>
      <c r="EJ146" s="86"/>
      <c r="EK146" s="86"/>
      <c r="EL146" s="89"/>
    </row>
    <row r="147" spans="48:142" x14ac:dyDescent="0.2"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W147" s="86"/>
      <c r="DX147" s="86"/>
      <c r="DY147" s="86"/>
      <c r="EA147" s="87"/>
      <c r="EC147" s="86"/>
      <c r="ED147" s="87"/>
      <c r="EE147" s="88"/>
      <c r="EF147" s="86"/>
      <c r="EG147" s="87"/>
      <c r="EH147" s="86"/>
      <c r="EI147" s="86"/>
      <c r="EJ147" s="86"/>
      <c r="EK147" s="86"/>
      <c r="EL147" s="89"/>
    </row>
    <row r="148" spans="48:142" x14ac:dyDescent="0.2"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W148" s="86"/>
      <c r="DX148" s="86"/>
      <c r="DY148" s="86"/>
      <c r="EA148" s="87"/>
      <c r="EC148" s="86"/>
      <c r="ED148" s="87"/>
      <c r="EE148" s="88"/>
      <c r="EF148" s="86"/>
      <c r="EG148" s="87"/>
      <c r="EH148" s="86"/>
      <c r="EI148" s="86"/>
      <c r="EJ148" s="86"/>
      <c r="EK148" s="86"/>
      <c r="EL148" s="89"/>
    </row>
    <row r="149" spans="48:142" x14ac:dyDescent="0.2"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W149" s="86"/>
      <c r="DX149" s="86"/>
      <c r="DY149" s="86"/>
      <c r="EA149" s="87"/>
      <c r="EC149" s="86"/>
      <c r="ED149" s="87"/>
      <c r="EE149" s="88"/>
      <c r="EF149" s="86"/>
      <c r="EG149" s="87"/>
      <c r="EH149" s="86"/>
      <c r="EI149" s="86"/>
      <c r="EJ149" s="86"/>
      <c r="EK149" s="86"/>
      <c r="EL149" s="89"/>
    </row>
    <row r="150" spans="48:142" x14ac:dyDescent="0.2"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W150" s="86"/>
      <c r="DX150" s="86"/>
      <c r="DY150" s="86"/>
      <c r="EA150" s="87"/>
      <c r="EC150" s="86"/>
      <c r="ED150" s="87"/>
      <c r="EE150" s="88"/>
      <c r="EF150" s="86"/>
      <c r="EG150" s="87"/>
      <c r="EH150" s="86"/>
      <c r="EI150" s="86"/>
      <c r="EJ150" s="86"/>
      <c r="EK150" s="86"/>
      <c r="EL150" s="89"/>
    </row>
    <row r="151" spans="48:142" x14ac:dyDescent="0.2"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W151" s="86"/>
      <c r="DX151" s="86"/>
      <c r="DY151" s="86"/>
      <c r="EA151" s="87"/>
      <c r="EC151" s="86"/>
      <c r="ED151" s="87"/>
      <c r="EE151" s="88"/>
      <c r="EF151" s="86"/>
      <c r="EG151" s="87"/>
      <c r="EH151" s="86"/>
      <c r="EI151" s="86"/>
      <c r="EJ151" s="86"/>
      <c r="EK151" s="86"/>
      <c r="EL151" s="89"/>
    </row>
    <row r="152" spans="48:142" x14ac:dyDescent="0.2"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W152" s="86"/>
      <c r="DX152" s="86"/>
      <c r="DY152" s="86"/>
      <c r="EA152" s="87"/>
      <c r="EC152" s="86"/>
      <c r="ED152" s="87"/>
      <c r="EE152" s="88"/>
      <c r="EF152" s="86"/>
      <c r="EG152" s="87"/>
      <c r="EH152" s="86"/>
      <c r="EI152" s="86"/>
      <c r="EJ152" s="86"/>
      <c r="EK152" s="86"/>
      <c r="EL152" s="89"/>
    </row>
    <row r="153" spans="48:142" x14ac:dyDescent="0.2"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W153" s="86"/>
      <c r="DX153" s="86"/>
      <c r="DY153" s="86"/>
      <c r="EA153" s="87"/>
      <c r="EC153" s="86"/>
      <c r="ED153" s="87"/>
      <c r="EE153" s="88"/>
      <c r="EF153" s="86"/>
      <c r="EG153" s="87"/>
      <c r="EH153" s="86"/>
      <c r="EI153" s="86"/>
      <c r="EJ153" s="86"/>
      <c r="EK153" s="86"/>
      <c r="EL153" s="89"/>
    </row>
    <row r="154" spans="48:142" x14ac:dyDescent="0.2"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W154" s="86"/>
      <c r="DX154" s="86"/>
      <c r="DY154" s="86"/>
      <c r="EA154" s="87"/>
      <c r="EC154" s="86"/>
      <c r="ED154" s="87"/>
      <c r="EE154" s="88"/>
      <c r="EF154" s="86"/>
      <c r="EG154" s="87"/>
      <c r="EH154" s="86"/>
      <c r="EI154" s="86"/>
      <c r="EJ154" s="86"/>
      <c r="EK154" s="86"/>
      <c r="EL154" s="89"/>
    </row>
    <row r="155" spans="48:142" x14ac:dyDescent="0.2"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W155" s="86"/>
      <c r="DX155" s="86"/>
      <c r="DY155" s="86"/>
      <c r="EA155" s="87"/>
      <c r="EC155" s="86"/>
      <c r="ED155" s="87"/>
      <c r="EE155" s="88"/>
      <c r="EF155" s="86"/>
      <c r="EG155" s="87"/>
      <c r="EH155" s="86"/>
      <c r="EI155" s="86"/>
      <c r="EJ155" s="86"/>
      <c r="EK155" s="86"/>
      <c r="EL155" s="89"/>
    </row>
    <row r="156" spans="48:142" x14ac:dyDescent="0.2"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W156" s="86"/>
      <c r="DX156" s="86"/>
      <c r="DY156" s="86"/>
      <c r="EA156" s="87"/>
      <c r="EC156" s="86"/>
      <c r="ED156" s="87"/>
      <c r="EE156" s="88"/>
      <c r="EF156" s="86"/>
      <c r="EG156" s="87"/>
      <c r="EH156" s="86"/>
      <c r="EI156" s="86"/>
      <c r="EJ156" s="86"/>
      <c r="EK156" s="86"/>
      <c r="EL156" s="89"/>
    </row>
    <row r="157" spans="48:142" x14ac:dyDescent="0.2"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W157" s="86"/>
      <c r="DX157" s="86"/>
      <c r="DY157" s="86"/>
      <c r="EA157" s="87"/>
      <c r="EC157" s="86"/>
      <c r="ED157" s="87"/>
      <c r="EE157" s="88"/>
      <c r="EF157" s="86"/>
      <c r="EG157" s="87"/>
      <c r="EH157" s="86"/>
      <c r="EI157" s="86"/>
      <c r="EJ157" s="86"/>
      <c r="EK157" s="86"/>
      <c r="EL157" s="89"/>
    </row>
    <row r="158" spans="48:142" x14ac:dyDescent="0.2"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W158" s="86"/>
      <c r="DX158" s="86"/>
      <c r="DY158" s="86"/>
      <c r="EA158" s="87"/>
      <c r="EC158" s="86"/>
      <c r="ED158" s="87"/>
      <c r="EE158" s="88"/>
      <c r="EF158" s="86"/>
      <c r="EG158" s="87"/>
      <c r="EH158" s="86"/>
      <c r="EI158" s="86"/>
      <c r="EJ158" s="86"/>
      <c r="EK158" s="86"/>
      <c r="EL158" s="89"/>
    </row>
    <row r="159" spans="48:142" x14ac:dyDescent="0.2"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W159" s="86"/>
      <c r="DX159" s="86"/>
      <c r="DY159" s="86"/>
      <c r="EA159" s="87"/>
      <c r="EC159" s="86"/>
      <c r="ED159" s="87"/>
      <c r="EE159" s="88"/>
      <c r="EF159" s="86"/>
      <c r="EG159" s="87"/>
      <c r="EH159" s="86"/>
      <c r="EI159" s="86"/>
      <c r="EJ159" s="86"/>
      <c r="EK159" s="86"/>
      <c r="EL159" s="89"/>
    </row>
    <row r="160" spans="48:142" x14ac:dyDescent="0.2"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W160" s="86"/>
      <c r="DX160" s="86"/>
      <c r="DY160" s="86"/>
      <c r="EA160" s="87"/>
      <c r="EC160" s="86"/>
      <c r="ED160" s="87"/>
      <c r="EE160" s="88"/>
      <c r="EF160" s="86"/>
      <c r="EG160" s="87"/>
      <c r="EH160" s="86"/>
      <c r="EI160" s="86"/>
      <c r="EJ160" s="86"/>
      <c r="EK160" s="86"/>
      <c r="EL160" s="89"/>
    </row>
    <row r="161" spans="48:142" x14ac:dyDescent="0.2"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W161" s="86"/>
      <c r="DX161" s="86"/>
      <c r="DY161" s="86"/>
      <c r="EA161" s="87"/>
      <c r="EC161" s="86"/>
      <c r="ED161" s="87"/>
      <c r="EE161" s="88"/>
      <c r="EF161" s="86"/>
      <c r="EG161" s="87"/>
      <c r="EH161" s="86"/>
      <c r="EI161" s="86"/>
      <c r="EJ161" s="86"/>
      <c r="EK161" s="86"/>
      <c r="EL161" s="89"/>
    </row>
    <row r="162" spans="48:142" x14ac:dyDescent="0.2"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W162" s="86"/>
      <c r="DX162" s="86"/>
      <c r="DY162" s="86"/>
      <c r="EA162" s="87"/>
      <c r="EC162" s="86"/>
      <c r="ED162" s="87"/>
      <c r="EE162" s="88"/>
      <c r="EF162" s="86"/>
      <c r="EG162" s="87"/>
      <c r="EH162" s="86"/>
      <c r="EI162" s="86"/>
      <c r="EJ162" s="86"/>
      <c r="EK162" s="86"/>
      <c r="EL162" s="89"/>
    </row>
    <row r="163" spans="48:142" x14ac:dyDescent="0.2"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W163" s="86"/>
      <c r="DX163" s="86"/>
      <c r="DY163" s="86"/>
      <c r="EA163" s="87"/>
      <c r="EC163" s="86"/>
      <c r="ED163" s="87"/>
      <c r="EE163" s="88"/>
      <c r="EF163" s="86"/>
      <c r="EG163" s="87"/>
      <c r="EH163" s="86"/>
      <c r="EI163" s="86"/>
      <c r="EJ163" s="86"/>
      <c r="EK163" s="86"/>
      <c r="EL163" s="89"/>
    </row>
    <row r="164" spans="48:142" x14ac:dyDescent="0.2"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W164" s="86"/>
      <c r="DX164" s="86"/>
      <c r="DY164" s="86"/>
      <c r="EA164" s="87"/>
      <c r="EC164" s="86"/>
      <c r="ED164" s="87"/>
      <c r="EE164" s="88"/>
      <c r="EF164" s="86"/>
      <c r="EG164" s="87"/>
      <c r="EH164" s="86"/>
      <c r="EI164" s="86"/>
      <c r="EJ164" s="86"/>
      <c r="EK164" s="86"/>
      <c r="EL164" s="89"/>
    </row>
    <row r="165" spans="48:142" x14ac:dyDescent="0.2"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W165" s="86"/>
      <c r="DX165" s="86"/>
      <c r="DY165" s="86"/>
      <c r="EA165" s="87"/>
      <c r="EC165" s="86"/>
      <c r="ED165" s="87"/>
      <c r="EE165" s="88"/>
      <c r="EF165" s="86"/>
      <c r="EG165" s="87"/>
      <c r="EH165" s="86"/>
      <c r="EI165" s="86"/>
      <c r="EJ165" s="86"/>
      <c r="EK165" s="86"/>
      <c r="EL165" s="89"/>
    </row>
    <row r="166" spans="48:142" x14ac:dyDescent="0.2"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W166" s="86"/>
      <c r="DX166" s="86"/>
      <c r="DY166" s="86"/>
      <c r="EA166" s="87"/>
      <c r="EC166" s="86"/>
      <c r="ED166" s="87"/>
      <c r="EE166" s="88"/>
      <c r="EF166" s="86"/>
      <c r="EG166" s="87"/>
      <c r="EH166" s="86"/>
      <c r="EI166" s="86"/>
      <c r="EJ166" s="86"/>
      <c r="EK166" s="86"/>
      <c r="EL166" s="89"/>
    </row>
    <row r="167" spans="48:142" x14ac:dyDescent="0.2"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W167" s="86"/>
      <c r="DX167" s="86"/>
      <c r="DY167" s="86"/>
      <c r="EA167" s="87"/>
      <c r="EC167" s="86"/>
      <c r="ED167" s="87"/>
      <c r="EE167" s="88"/>
      <c r="EF167" s="86"/>
      <c r="EG167" s="87"/>
      <c r="EH167" s="86"/>
      <c r="EI167" s="86"/>
      <c r="EJ167" s="86"/>
      <c r="EK167" s="86"/>
      <c r="EL167" s="89"/>
    </row>
    <row r="168" spans="48:142" x14ac:dyDescent="0.2"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W168" s="86"/>
      <c r="DX168" s="86"/>
      <c r="DY168" s="86"/>
      <c r="EA168" s="87"/>
      <c r="EC168" s="86"/>
      <c r="ED168" s="87"/>
      <c r="EE168" s="88"/>
      <c r="EF168" s="86"/>
      <c r="EG168" s="87"/>
      <c r="EH168" s="86"/>
      <c r="EI168" s="86"/>
      <c r="EJ168" s="86"/>
      <c r="EK168" s="86"/>
      <c r="EL168" s="89"/>
    </row>
    <row r="169" spans="48:142" x14ac:dyDescent="0.2"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W169" s="86"/>
      <c r="DX169" s="86"/>
      <c r="DY169" s="86"/>
      <c r="EA169" s="87"/>
      <c r="EC169" s="86"/>
      <c r="ED169" s="87"/>
      <c r="EE169" s="88"/>
      <c r="EF169" s="86"/>
      <c r="EG169" s="87"/>
      <c r="EH169" s="86"/>
      <c r="EI169" s="86"/>
      <c r="EJ169" s="86"/>
      <c r="EK169" s="86"/>
      <c r="EL169" s="89"/>
    </row>
    <row r="170" spans="48:142" x14ac:dyDescent="0.2"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W170" s="86"/>
      <c r="DX170" s="86"/>
      <c r="DY170" s="86"/>
      <c r="EA170" s="87"/>
      <c r="EC170" s="86"/>
      <c r="ED170" s="87"/>
      <c r="EE170" s="88"/>
      <c r="EF170" s="86"/>
      <c r="EG170" s="87"/>
      <c r="EH170" s="86"/>
      <c r="EI170" s="86"/>
      <c r="EJ170" s="86"/>
      <c r="EK170" s="86"/>
      <c r="EL170" s="89"/>
    </row>
    <row r="171" spans="48:142" x14ac:dyDescent="0.2"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W171" s="86"/>
      <c r="DX171" s="86"/>
      <c r="DY171" s="86"/>
      <c r="EA171" s="87"/>
      <c r="EC171" s="86"/>
      <c r="ED171" s="87"/>
      <c r="EE171" s="88"/>
      <c r="EF171" s="86"/>
      <c r="EG171" s="87"/>
      <c r="EH171" s="86"/>
      <c r="EI171" s="86"/>
      <c r="EJ171" s="86"/>
      <c r="EK171" s="86"/>
      <c r="EL171" s="89"/>
    </row>
    <row r="172" spans="48:142" x14ac:dyDescent="0.2"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W172" s="86"/>
      <c r="DX172" s="86"/>
      <c r="DY172" s="86"/>
      <c r="EA172" s="87"/>
      <c r="EC172" s="86"/>
      <c r="ED172" s="87"/>
      <c r="EE172" s="88"/>
      <c r="EF172" s="86"/>
      <c r="EG172" s="87"/>
      <c r="EH172" s="86"/>
      <c r="EI172" s="86"/>
      <c r="EJ172" s="86"/>
      <c r="EK172" s="86"/>
      <c r="EL172" s="89"/>
    </row>
    <row r="173" spans="48:142" x14ac:dyDescent="0.2"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W173" s="86"/>
      <c r="DX173" s="86"/>
      <c r="DY173" s="86"/>
      <c r="EA173" s="87"/>
      <c r="EC173" s="86"/>
      <c r="ED173" s="87"/>
      <c r="EE173" s="88"/>
      <c r="EF173" s="86"/>
      <c r="EG173" s="87"/>
      <c r="EH173" s="86"/>
      <c r="EI173" s="86"/>
      <c r="EJ173" s="86"/>
      <c r="EK173" s="86"/>
      <c r="EL173" s="89"/>
    </row>
    <row r="174" spans="48:142" x14ac:dyDescent="0.2"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W174" s="86"/>
      <c r="DX174" s="86"/>
      <c r="DY174" s="86"/>
      <c r="EA174" s="87"/>
      <c r="EC174" s="86"/>
      <c r="ED174" s="87"/>
      <c r="EE174" s="88"/>
      <c r="EF174" s="86"/>
      <c r="EG174" s="87"/>
      <c r="EH174" s="86"/>
      <c r="EI174" s="86"/>
      <c r="EJ174" s="86"/>
      <c r="EK174" s="86"/>
      <c r="EL174" s="89"/>
    </row>
    <row r="175" spans="48:142" x14ac:dyDescent="0.2"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W175" s="86"/>
      <c r="DX175" s="86"/>
      <c r="DY175" s="86"/>
      <c r="EA175" s="87"/>
      <c r="EC175" s="86"/>
      <c r="ED175" s="87"/>
      <c r="EE175" s="88"/>
      <c r="EF175" s="86"/>
      <c r="EG175" s="87"/>
      <c r="EH175" s="86"/>
      <c r="EI175" s="86"/>
      <c r="EJ175" s="86"/>
      <c r="EK175" s="86"/>
      <c r="EL175" s="89"/>
    </row>
    <row r="176" spans="48:142" x14ac:dyDescent="0.2"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W176" s="86"/>
      <c r="DX176" s="86"/>
      <c r="DY176" s="86"/>
      <c r="EA176" s="87"/>
      <c r="EC176" s="86"/>
      <c r="ED176" s="87"/>
      <c r="EE176" s="88"/>
      <c r="EF176" s="86"/>
      <c r="EG176" s="87"/>
      <c r="EH176" s="86"/>
      <c r="EI176" s="86"/>
      <c r="EJ176" s="86"/>
      <c r="EK176" s="86"/>
      <c r="EL176" s="89"/>
    </row>
    <row r="177" spans="48:142" x14ac:dyDescent="0.2"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W177" s="86"/>
      <c r="DX177" s="86"/>
      <c r="DY177" s="86"/>
      <c r="EA177" s="87"/>
      <c r="EC177" s="86"/>
      <c r="ED177" s="87"/>
      <c r="EE177" s="88"/>
      <c r="EF177" s="86"/>
      <c r="EG177" s="87"/>
      <c r="EH177" s="86"/>
      <c r="EI177" s="86"/>
      <c r="EJ177" s="86"/>
      <c r="EK177" s="86"/>
      <c r="EL177" s="89"/>
    </row>
    <row r="178" spans="48:142" x14ac:dyDescent="0.2"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W178" s="86"/>
      <c r="DX178" s="86"/>
      <c r="DY178" s="86"/>
      <c r="EA178" s="87"/>
      <c r="EC178" s="86"/>
      <c r="ED178" s="87"/>
      <c r="EE178" s="88"/>
      <c r="EF178" s="86"/>
      <c r="EG178" s="87"/>
      <c r="EH178" s="86"/>
      <c r="EI178" s="86"/>
      <c r="EJ178" s="86"/>
      <c r="EK178" s="86"/>
      <c r="EL178" s="89"/>
    </row>
    <row r="179" spans="48:142" x14ac:dyDescent="0.2"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W179" s="86"/>
      <c r="DX179" s="86"/>
      <c r="DY179" s="86"/>
      <c r="EA179" s="87"/>
      <c r="EC179" s="86"/>
      <c r="ED179" s="87"/>
      <c r="EE179" s="88"/>
      <c r="EF179" s="86"/>
      <c r="EG179" s="87"/>
      <c r="EH179" s="86"/>
      <c r="EI179" s="86"/>
      <c r="EJ179" s="86"/>
      <c r="EK179" s="86"/>
      <c r="EL179" s="89"/>
    </row>
    <row r="180" spans="48:142" x14ac:dyDescent="0.2"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W180" s="86"/>
      <c r="DX180" s="86"/>
      <c r="DY180" s="86"/>
      <c r="EA180" s="87"/>
      <c r="EC180" s="86"/>
      <c r="ED180" s="87"/>
      <c r="EE180" s="88"/>
      <c r="EF180" s="86"/>
      <c r="EG180" s="87"/>
      <c r="EH180" s="86"/>
      <c r="EI180" s="86"/>
      <c r="EJ180" s="86"/>
      <c r="EK180" s="86"/>
      <c r="EL180" s="89"/>
    </row>
    <row r="181" spans="48:142" x14ac:dyDescent="0.2"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W181" s="86"/>
      <c r="DX181" s="86"/>
      <c r="DY181" s="86"/>
      <c r="EA181" s="87"/>
      <c r="EC181" s="86"/>
      <c r="ED181" s="87"/>
      <c r="EE181" s="88"/>
      <c r="EF181" s="86"/>
      <c r="EG181" s="87"/>
      <c r="EH181" s="86"/>
      <c r="EI181" s="86"/>
      <c r="EJ181" s="86"/>
      <c r="EK181" s="86"/>
      <c r="EL181" s="89"/>
    </row>
    <row r="182" spans="48:142" x14ac:dyDescent="0.2"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W182" s="86"/>
      <c r="DX182" s="86"/>
      <c r="DY182" s="86"/>
      <c r="EA182" s="87"/>
      <c r="EC182" s="86"/>
      <c r="ED182" s="87"/>
      <c r="EE182" s="88"/>
      <c r="EF182" s="86"/>
      <c r="EG182" s="87"/>
      <c r="EH182" s="86"/>
      <c r="EI182" s="86"/>
      <c r="EJ182" s="86"/>
      <c r="EK182" s="86"/>
      <c r="EL182" s="89"/>
    </row>
    <row r="183" spans="48:142" x14ac:dyDescent="0.2"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W183" s="86"/>
      <c r="DX183" s="86"/>
      <c r="DY183" s="86"/>
      <c r="EA183" s="87"/>
      <c r="EC183" s="86"/>
      <c r="ED183" s="87"/>
      <c r="EE183" s="88"/>
      <c r="EF183" s="86"/>
      <c r="EG183" s="87"/>
      <c r="EH183" s="86"/>
      <c r="EI183" s="86"/>
      <c r="EJ183" s="86"/>
      <c r="EK183" s="86"/>
      <c r="EL183" s="89"/>
    </row>
    <row r="184" spans="48:142" x14ac:dyDescent="0.2"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W184" s="86"/>
      <c r="DX184" s="86"/>
      <c r="DY184" s="86"/>
      <c r="EA184" s="87"/>
      <c r="EC184" s="86"/>
      <c r="ED184" s="87"/>
      <c r="EE184" s="88"/>
      <c r="EF184" s="86"/>
      <c r="EG184" s="87"/>
      <c r="EH184" s="86"/>
      <c r="EI184" s="86"/>
      <c r="EJ184" s="86"/>
      <c r="EK184" s="86"/>
      <c r="EL184" s="89"/>
    </row>
    <row r="185" spans="48:142" x14ac:dyDescent="0.2"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W185" s="86"/>
      <c r="DX185" s="86"/>
      <c r="DY185" s="86"/>
      <c r="EA185" s="87"/>
      <c r="EC185" s="86"/>
      <c r="ED185" s="87"/>
      <c r="EE185" s="88"/>
      <c r="EF185" s="86"/>
      <c r="EG185" s="87"/>
      <c r="EH185" s="86"/>
      <c r="EI185" s="86"/>
      <c r="EJ185" s="86"/>
      <c r="EK185" s="86"/>
      <c r="EL185" s="89"/>
    </row>
    <row r="186" spans="48:142" x14ac:dyDescent="0.2"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W186" s="86"/>
      <c r="DX186" s="86"/>
      <c r="DY186" s="86"/>
      <c r="EA186" s="87"/>
      <c r="EC186" s="86"/>
      <c r="ED186" s="87"/>
      <c r="EE186" s="88"/>
      <c r="EF186" s="86"/>
      <c r="EG186" s="87"/>
      <c r="EH186" s="86"/>
      <c r="EI186" s="86"/>
      <c r="EJ186" s="86"/>
      <c r="EK186" s="86"/>
      <c r="EL186" s="89"/>
    </row>
    <row r="187" spans="48:142" x14ac:dyDescent="0.2"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W187" s="86"/>
      <c r="DX187" s="86"/>
      <c r="DY187" s="86"/>
      <c r="EA187" s="87"/>
      <c r="EC187" s="86"/>
      <c r="ED187" s="87"/>
      <c r="EE187" s="88"/>
      <c r="EF187" s="86"/>
      <c r="EG187" s="87"/>
      <c r="EH187" s="86"/>
      <c r="EI187" s="86"/>
      <c r="EJ187" s="86"/>
      <c r="EK187" s="86"/>
      <c r="EL187" s="89"/>
    </row>
    <row r="188" spans="48:142" x14ac:dyDescent="0.2"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W188" s="86"/>
      <c r="DX188" s="86"/>
      <c r="DY188" s="86"/>
      <c r="EA188" s="87"/>
      <c r="EC188" s="86"/>
      <c r="ED188" s="87"/>
      <c r="EE188" s="88"/>
      <c r="EF188" s="86"/>
      <c r="EG188" s="87"/>
      <c r="EH188" s="86"/>
      <c r="EI188" s="86"/>
      <c r="EJ188" s="86"/>
      <c r="EK188" s="86"/>
      <c r="EL188" s="89"/>
    </row>
    <row r="189" spans="48:142" x14ac:dyDescent="0.2"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W189" s="86"/>
      <c r="DX189" s="86"/>
      <c r="DY189" s="86"/>
      <c r="EA189" s="87"/>
      <c r="EC189" s="86"/>
      <c r="ED189" s="87"/>
      <c r="EE189" s="88"/>
      <c r="EF189" s="86"/>
      <c r="EG189" s="87"/>
      <c r="EH189" s="86"/>
      <c r="EI189" s="86"/>
      <c r="EJ189" s="86"/>
      <c r="EK189" s="86"/>
      <c r="EL189" s="89"/>
    </row>
    <row r="190" spans="48:142" x14ac:dyDescent="0.2"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W190" s="86"/>
      <c r="DX190" s="86"/>
      <c r="DY190" s="86"/>
      <c r="EA190" s="87"/>
      <c r="EC190" s="86"/>
      <c r="ED190" s="87"/>
      <c r="EE190" s="88"/>
      <c r="EF190" s="86"/>
      <c r="EG190" s="87"/>
      <c r="EH190" s="86"/>
      <c r="EI190" s="86"/>
      <c r="EJ190" s="86"/>
      <c r="EK190" s="86"/>
      <c r="EL190" s="89"/>
    </row>
    <row r="191" spans="48:142" x14ac:dyDescent="0.2"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W191" s="86"/>
      <c r="DX191" s="86"/>
      <c r="DY191" s="86"/>
      <c r="EA191" s="87"/>
      <c r="EC191" s="86"/>
      <c r="ED191" s="87"/>
      <c r="EE191" s="88"/>
      <c r="EF191" s="86"/>
      <c r="EG191" s="87"/>
      <c r="EH191" s="86"/>
      <c r="EI191" s="86"/>
      <c r="EJ191" s="86"/>
      <c r="EK191" s="86"/>
      <c r="EL191" s="89"/>
    </row>
    <row r="192" spans="48:142" x14ac:dyDescent="0.2"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W192" s="86"/>
      <c r="DX192" s="86"/>
      <c r="DY192" s="86"/>
      <c r="EA192" s="87"/>
      <c r="EC192" s="86"/>
      <c r="ED192" s="87"/>
      <c r="EE192" s="88"/>
      <c r="EF192" s="86"/>
      <c r="EG192" s="87"/>
      <c r="EH192" s="86"/>
      <c r="EI192" s="86"/>
      <c r="EJ192" s="86"/>
      <c r="EK192" s="86"/>
      <c r="EL192" s="89"/>
    </row>
    <row r="193" spans="48:142" x14ac:dyDescent="0.2"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W193" s="86"/>
      <c r="DX193" s="86"/>
      <c r="DY193" s="86"/>
      <c r="EA193" s="87"/>
      <c r="EC193" s="86"/>
      <c r="ED193" s="87"/>
      <c r="EE193" s="88"/>
      <c r="EF193" s="86"/>
      <c r="EG193" s="87"/>
      <c r="EH193" s="86"/>
      <c r="EI193" s="86"/>
      <c r="EJ193" s="86"/>
      <c r="EK193" s="86"/>
      <c r="EL193" s="89"/>
    </row>
    <row r="194" spans="48:142" x14ac:dyDescent="0.2"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W194" s="86"/>
      <c r="DX194" s="86"/>
      <c r="DY194" s="86"/>
      <c r="EA194" s="87"/>
      <c r="EC194" s="86"/>
      <c r="ED194" s="87"/>
      <c r="EE194" s="88"/>
      <c r="EF194" s="86"/>
      <c r="EG194" s="87"/>
      <c r="EH194" s="86"/>
      <c r="EI194" s="86"/>
      <c r="EJ194" s="86"/>
      <c r="EK194" s="86"/>
      <c r="EL194" s="89"/>
    </row>
    <row r="195" spans="48:142" x14ac:dyDescent="0.2"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W195" s="86"/>
      <c r="DX195" s="86"/>
      <c r="DY195" s="86"/>
      <c r="EA195" s="87"/>
      <c r="EC195" s="86"/>
      <c r="ED195" s="87"/>
      <c r="EE195" s="88"/>
      <c r="EF195" s="86"/>
      <c r="EG195" s="87"/>
      <c r="EH195" s="86"/>
      <c r="EI195" s="86"/>
      <c r="EJ195" s="86"/>
      <c r="EK195" s="86"/>
      <c r="EL195" s="89"/>
    </row>
    <row r="196" spans="48:142" x14ac:dyDescent="0.2"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W196" s="86"/>
      <c r="DX196" s="86"/>
      <c r="DY196" s="86"/>
      <c r="EA196" s="87"/>
      <c r="EC196" s="86"/>
      <c r="ED196" s="87"/>
      <c r="EE196" s="88"/>
      <c r="EF196" s="86"/>
      <c r="EG196" s="87"/>
      <c r="EH196" s="86"/>
      <c r="EI196" s="86"/>
      <c r="EJ196" s="86"/>
      <c r="EK196" s="86"/>
      <c r="EL196" s="89"/>
    </row>
    <row r="197" spans="48:142" x14ac:dyDescent="0.2"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W197" s="86"/>
      <c r="DX197" s="86"/>
      <c r="DY197" s="86"/>
      <c r="EA197" s="87"/>
      <c r="EC197" s="86"/>
      <c r="ED197" s="87"/>
      <c r="EE197" s="88"/>
      <c r="EF197" s="86"/>
      <c r="EG197" s="87"/>
      <c r="EH197" s="86"/>
      <c r="EI197" s="86"/>
      <c r="EJ197" s="86"/>
      <c r="EK197" s="86"/>
      <c r="EL197" s="89"/>
    </row>
    <row r="198" spans="48:142" x14ac:dyDescent="0.2"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W198" s="86"/>
      <c r="DX198" s="86"/>
      <c r="DY198" s="86"/>
      <c r="EA198" s="87"/>
      <c r="EC198" s="86"/>
      <c r="ED198" s="87"/>
      <c r="EE198" s="88"/>
      <c r="EF198" s="86"/>
      <c r="EG198" s="87"/>
      <c r="EH198" s="86"/>
      <c r="EI198" s="86"/>
      <c r="EJ198" s="86"/>
      <c r="EK198" s="86"/>
      <c r="EL198" s="89"/>
    </row>
    <row r="199" spans="48:142" x14ac:dyDescent="0.2"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W199" s="86"/>
      <c r="DX199" s="86"/>
      <c r="DY199" s="86"/>
      <c r="EA199" s="87"/>
      <c r="EC199" s="86"/>
      <c r="ED199" s="87"/>
      <c r="EE199" s="88"/>
      <c r="EF199" s="86"/>
      <c r="EG199" s="87"/>
      <c r="EH199" s="86"/>
      <c r="EI199" s="86"/>
      <c r="EJ199" s="86"/>
      <c r="EK199" s="86"/>
      <c r="EL199" s="89"/>
    </row>
    <row r="200" spans="48:142" x14ac:dyDescent="0.2"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W200" s="86"/>
      <c r="DX200" s="86"/>
      <c r="DY200" s="86"/>
      <c r="EA200" s="87"/>
      <c r="EC200" s="86"/>
      <c r="ED200" s="87"/>
      <c r="EE200" s="88"/>
      <c r="EF200" s="86"/>
      <c r="EG200" s="87"/>
      <c r="EH200" s="86"/>
      <c r="EI200" s="86"/>
      <c r="EJ200" s="86"/>
      <c r="EK200" s="86"/>
      <c r="EL200" s="89"/>
    </row>
    <row r="201" spans="48:142" x14ac:dyDescent="0.2"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W201" s="86"/>
      <c r="DX201" s="86"/>
      <c r="DY201" s="86"/>
      <c r="EA201" s="87"/>
      <c r="EC201" s="86"/>
      <c r="ED201" s="87"/>
      <c r="EE201" s="88"/>
      <c r="EF201" s="86"/>
      <c r="EG201" s="87"/>
      <c r="EH201" s="86"/>
      <c r="EI201" s="86"/>
      <c r="EJ201" s="86"/>
      <c r="EK201" s="86"/>
      <c r="EL201" s="89"/>
    </row>
    <row r="202" spans="48:142" x14ac:dyDescent="0.2"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W202" s="86"/>
      <c r="DX202" s="86"/>
      <c r="DY202" s="86"/>
      <c r="EA202" s="87"/>
      <c r="EC202" s="86"/>
      <c r="ED202" s="87"/>
      <c r="EE202" s="88"/>
      <c r="EF202" s="86"/>
      <c r="EG202" s="87"/>
      <c r="EH202" s="86"/>
      <c r="EI202" s="86"/>
      <c r="EJ202" s="86"/>
      <c r="EK202" s="86"/>
      <c r="EL202" s="89"/>
    </row>
    <row r="203" spans="48:142" x14ac:dyDescent="0.2"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W203" s="86"/>
      <c r="DX203" s="86"/>
      <c r="DY203" s="86"/>
      <c r="EA203" s="87"/>
      <c r="EC203" s="86"/>
      <c r="ED203" s="87"/>
      <c r="EE203" s="88"/>
      <c r="EF203" s="86"/>
      <c r="EG203" s="87"/>
      <c r="EH203" s="86"/>
      <c r="EI203" s="86"/>
      <c r="EJ203" s="86"/>
      <c r="EK203" s="86"/>
      <c r="EL203" s="89"/>
    </row>
    <row r="204" spans="48:142" x14ac:dyDescent="0.2"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W204" s="86"/>
      <c r="DX204" s="86"/>
      <c r="DY204" s="86"/>
      <c r="EA204" s="87"/>
      <c r="EC204" s="86"/>
      <c r="ED204" s="87"/>
      <c r="EE204" s="88"/>
      <c r="EF204" s="86"/>
      <c r="EG204" s="87"/>
      <c r="EH204" s="86"/>
      <c r="EI204" s="86"/>
      <c r="EJ204" s="86"/>
      <c r="EK204" s="86"/>
      <c r="EL204" s="89"/>
    </row>
    <row r="205" spans="48:142" x14ac:dyDescent="0.2"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W205" s="86"/>
      <c r="DX205" s="86"/>
      <c r="DY205" s="86"/>
      <c r="EA205" s="87"/>
      <c r="EC205" s="86"/>
      <c r="ED205" s="87"/>
      <c r="EE205" s="88"/>
      <c r="EF205" s="86"/>
      <c r="EG205" s="87"/>
      <c r="EH205" s="86"/>
      <c r="EI205" s="86"/>
      <c r="EJ205" s="86"/>
      <c r="EK205" s="86"/>
      <c r="EL205" s="89"/>
    </row>
    <row r="206" spans="48:142" x14ac:dyDescent="0.2"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W206" s="86"/>
      <c r="DX206" s="86"/>
      <c r="DY206" s="86"/>
      <c r="EA206" s="87"/>
      <c r="EC206" s="86"/>
      <c r="ED206" s="87"/>
      <c r="EE206" s="88"/>
      <c r="EF206" s="86"/>
      <c r="EG206" s="87"/>
      <c r="EH206" s="86"/>
      <c r="EI206" s="86"/>
      <c r="EJ206" s="86"/>
      <c r="EK206" s="86"/>
      <c r="EL206" s="89"/>
    </row>
    <row r="207" spans="48:142" x14ac:dyDescent="0.2"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W207" s="86"/>
      <c r="DX207" s="86"/>
      <c r="DY207" s="86"/>
      <c r="EA207" s="87"/>
      <c r="EC207" s="86"/>
      <c r="ED207" s="87"/>
      <c r="EE207" s="88"/>
      <c r="EF207" s="86"/>
      <c r="EG207" s="87"/>
      <c r="EH207" s="86"/>
      <c r="EI207" s="86"/>
      <c r="EJ207" s="86"/>
      <c r="EK207" s="86"/>
      <c r="EL207" s="89"/>
    </row>
    <row r="208" spans="48:142" x14ac:dyDescent="0.2"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W208" s="86"/>
      <c r="DX208" s="86"/>
      <c r="DY208" s="86"/>
      <c r="EA208" s="87"/>
      <c r="EC208" s="86"/>
      <c r="ED208" s="87"/>
      <c r="EE208" s="88"/>
      <c r="EF208" s="86"/>
      <c r="EG208" s="87"/>
      <c r="EH208" s="86"/>
      <c r="EI208" s="86"/>
      <c r="EJ208" s="86"/>
      <c r="EK208" s="86"/>
      <c r="EL208" s="89"/>
    </row>
    <row r="209" spans="48:142" x14ac:dyDescent="0.2"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W209" s="86"/>
      <c r="DX209" s="86"/>
      <c r="DY209" s="86"/>
      <c r="EA209" s="87"/>
      <c r="EC209" s="86"/>
      <c r="ED209" s="87"/>
      <c r="EE209" s="88"/>
      <c r="EF209" s="86"/>
      <c r="EG209" s="87"/>
      <c r="EH209" s="86"/>
      <c r="EI209" s="86"/>
      <c r="EJ209" s="86"/>
      <c r="EK209" s="86"/>
      <c r="EL209" s="89"/>
    </row>
    <row r="210" spans="48:142" x14ac:dyDescent="0.2"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W210" s="86"/>
      <c r="DX210" s="86"/>
      <c r="DY210" s="86"/>
      <c r="EA210" s="87"/>
      <c r="EC210" s="86"/>
      <c r="ED210" s="87"/>
      <c r="EE210" s="88"/>
      <c r="EF210" s="86"/>
      <c r="EG210" s="87"/>
      <c r="EH210" s="86"/>
      <c r="EI210" s="86"/>
      <c r="EJ210" s="86"/>
      <c r="EK210" s="86"/>
      <c r="EL210" s="89"/>
    </row>
    <row r="211" spans="48:142" x14ac:dyDescent="0.2"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W211" s="86"/>
      <c r="DX211" s="86"/>
      <c r="DY211" s="86"/>
      <c r="EA211" s="87"/>
      <c r="EC211" s="86"/>
      <c r="ED211" s="87"/>
      <c r="EE211" s="88"/>
      <c r="EF211" s="86"/>
      <c r="EG211" s="87"/>
      <c r="EH211" s="86"/>
      <c r="EI211" s="86"/>
      <c r="EJ211" s="86"/>
      <c r="EK211" s="86"/>
      <c r="EL211" s="89"/>
    </row>
    <row r="212" spans="48:142" x14ac:dyDescent="0.2"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W212" s="86"/>
      <c r="DX212" s="86"/>
      <c r="DY212" s="86"/>
      <c r="EA212" s="87"/>
      <c r="EC212" s="86"/>
      <c r="ED212" s="87"/>
      <c r="EE212" s="88"/>
      <c r="EF212" s="86"/>
      <c r="EG212" s="87"/>
      <c r="EH212" s="86"/>
      <c r="EI212" s="86"/>
      <c r="EJ212" s="86"/>
      <c r="EK212" s="86"/>
      <c r="EL212" s="89"/>
    </row>
    <row r="213" spans="48:142" x14ac:dyDescent="0.2"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W213" s="86"/>
      <c r="DX213" s="86"/>
      <c r="DY213" s="86"/>
      <c r="EA213" s="87"/>
      <c r="EC213" s="86"/>
      <c r="ED213" s="87"/>
      <c r="EE213" s="88"/>
      <c r="EF213" s="86"/>
      <c r="EG213" s="87"/>
      <c r="EH213" s="86"/>
      <c r="EI213" s="86"/>
      <c r="EJ213" s="86"/>
      <c r="EK213" s="86"/>
      <c r="EL213" s="89"/>
    </row>
    <row r="214" spans="48:142" x14ac:dyDescent="0.2"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W214" s="86"/>
      <c r="DX214" s="86"/>
      <c r="DY214" s="86"/>
      <c r="EA214" s="87"/>
      <c r="EC214" s="86"/>
      <c r="ED214" s="87"/>
      <c r="EE214" s="88"/>
      <c r="EF214" s="86"/>
      <c r="EG214" s="87"/>
      <c r="EH214" s="86"/>
      <c r="EI214" s="86"/>
      <c r="EJ214" s="86"/>
      <c r="EK214" s="86"/>
      <c r="EL214" s="89"/>
    </row>
    <row r="215" spans="48:142" x14ac:dyDescent="0.2"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W215" s="86"/>
      <c r="DX215" s="86"/>
      <c r="DY215" s="86"/>
      <c r="EA215" s="87"/>
      <c r="EC215" s="86"/>
      <c r="ED215" s="87"/>
      <c r="EE215" s="88"/>
      <c r="EF215" s="86"/>
      <c r="EG215" s="87"/>
      <c r="EH215" s="86"/>
      <c r="EI215" s="86"/>
      <c r="EJ215" s="86"/>
      <c r="EK215" s="86"/>
      <c r="EL215" s="89"/>
    </row>
    <row r="216" spans="48:142" x14ac:dyDescent="0.2"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W216" s="86"/>
      <c r="DX216" s="86"/>
      <c r="DY216" s="86"/>
      <c r="EA216" s="87"/>
      <c r="EC216" s="86"/>
      <c r="ED216" s="87"/>
      <c r="EE216" s="88"/>
      <c r="EF216" s="86"/>
      <c r="EG216" s="87"/>
      <c r="EH216" s="86"/>
      <c r="EI216" s="86"/>
      <c r="EJ216" s="86"/>
      <c r="EK216" s="86"/>
      <c r="EL216" s="89"/>
    </row>
    <row r="217" spans="48:142" x14ac:dyDescent="0.2"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W217" s="86"/>
      <c r="DX217" s="86"/>
      <c r="DY217" s="86"/>
      <c r="EA217" s="87"/>
      <c r="EC217" s="86"/>
      <c r="ED217" s="87"/>
      <c r="EE217" s="88"/>
      <c r="EF217" s="86"/>
      <c r="EG217" s="87"/>
      <c r="EH217" s="86"/>
      <c r="EI217" s="86"/>
      <c r="EJ217" s="86"/>
      <c r="EK217" s="86"/>
      <c r="EL217" s="89"/>
    </row>
    <row r="218" spans="48:142" x14ac:dyDescent="0.2"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W218" s="86"/>
      <c r="DX218" s="86"/>
      <c r="DY218" s="86"/>
      <c r="EA218" s="87"/>
      <c r="EC218" s="86"/>
      <c r="ED218" s="87"/>
      <c r="EE218" s="88"/>
      <c r="EF218" s="86"/>
      <c r="EG218" s="87"/>
      <c r="EH218" s="86"/>
      <c r="EI218" s="86"/>
      <c r="EJ218" s="86"/>
      <c r="EK218" s="86"/>
      <c r="EL218" s="89"/>
    </row>
    <row r="219" spans="48:142" x14ac:dyDescent="0.2"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W219" s="86"/>
      <c r="DX219" s="86"/>
      <c r="DY219" s="86"/>
      <c r="EA219" s="87"/>
      <c r="EC219" s="86"/>
      <c r="ED219" s="87"/>
      <c r="EE219" s="88"/>
      <c r="EF219" s="86"/>
      <c r="EG219" s="87"/>
      <c r="EH219" s="86"/>
      <c r="EI219" s="86"/>
      <c r="EJ219" s="86"/>
      <c r="EK219" s="86"/>
      <c r="EL219" s="89"/>
    </row>
    <row r="220" spans="48:142" x14ac:dyDescent="0.2"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W220" s="86"/>
      <c r="DX220" s="86"/>
      <c r="DY220" s="86"/>
      <c r="EA220" s="87"/>
      <c r="EC220" s="86"/>
      <c r="ED220" s="87"/>
      <c r="EE220" s="88"/>
      <c r="EF220" s="86"/>
      <c r="EG220" s="87"/>
      <c r="EH220" s="86"/>
      <c r="EI220" s="86"/>
      <c r="EJ220" s="86"/>
      <c r="EK220" s="86"/>
      <c r="EL220" s="89"/>
    </row>
    <row r="221" spans="48:142" x14ac:dyDescent="0.2"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W221" s="86"/>
      <c r="DX221" s="86"/>
      <c r="DY221" s="86"/>
      <c r="EA221" s="87"/>
      <c r="EC221" s="86"/>
      <c r="ED221" s="87"/>
      <c r="EE221" s="88"/>
      <c r="EF221" s="86"/>
      <c r="EG221" s="87"/>
      <c r="EH221" s="86"/>
      <c r="EI221" s="86"/>
      <c r="EJ221" s="86"/>
      <c r="EK221" s="86"/>
      <c r="EL221" s="89"/>
    </row>
    <row r="222" spans="48:142" x14ac:dyDescent="0.2"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W222" s="86"/>
      <c r="DX222" s="86"/>
      <c r="DY222" s="86"/>
      <c r="EA222" s="87"/>
      <c r="EC222" s="86"/>
      <c r="ED222" s="87"/>
      <c r="EE222" s="88"/>
      <c r="EF222" s="86"/>
      <c r="EG222" s="87"/>
      <c r="EH222" s="86"/>
      <c r="EI222" s="86"/>
      <c r="EJ222" s="86"/>
      <c r="EK222" s="86"/>
      <c r="EL222" s="89"/>
    </row>
    <row r="223" spans="48:142" x14ac:dyDescent="0.2"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W223" s="86"/>
      <c r="DX223" s="86"/>
      <c r="DY223" s="86"/>
      <c r="EA223" s="87"/>
      <c r="EC223" s="86"/>
      <c r="ED223" s="87"/>
      <c r="EE223" s="88"/>
      <c r="EF223" s="86"/>
      <c r="EG223" s="87"/>
      <c r="EH223" s="86"/>
      <c r="EI223" s="86"/>
      <c r="EJ223" s="86"/>
      <c r="EK223" s="86"/>
      <c r="EL223" s="89"/>
    </row>
    <row r="224" spans="48:142" x14ac:dyDescent="0.2"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W224" s="86"/>
      <c r="DX224" s="86"/>
      <c r="DY224" s="86"/>
      <c r="EA224" s="87"/>
      <c r="EC224" s="86"/>
      <c r="ED224" s="87"/>
      <c r="EE224" s="88"/>
      <c r="EF224" s="86"/>
      <c r="EG224" s="87"/>
      <c r="EH224" s="86"/>
      <c r="EI224" s="86"/>
      <c r="EJ224" s="86"/>
      <c r="EK224" s="86"/>
      <c r="EL224" s="89"/>
    </row>
    <row r="225" spans="48:142" x14ac:dyDescent="0.2"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W225" s="86"/>
      <c r="DX225" s="86"/>
      <c r="DY225" s="86"/>
      <c r="EA225" s="87"/>
      <c r="EC225" s="86"/>
      <c r="ED225" s="87"/>
      <c r="EE225" s="88"/>
      <c r="EF225" s="86"/>
      <c r="EG225" s="87"/>
      <c r="EH225" s="86"/>
      <c r="EI225" s="86"/>
      <c r="EJ225" s="86"/>
      <c r="EK225" s="86"/>
      <c r="EL225" s="89"/>
    </row>
    <row r="226" spans="48:142" x14ac:dyDescent="0.2"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W226" s="86"/>
      <c r="DX226" s="86"/>
      <c r="DY226" s="86"/>
      <c r="EA226" s="87"/>
      <c r="EC226" s="86"/>
      <c r="ED226" s="87"/>
      <c r="EE226" s="88"/>
      <c r="EF226" s="86"/>
      <c r="EG226" s="87"/>
      <c r="EH226" s="86"/>
      <c r="EI226" s="86"/>
      <c r="EJ226" s="86"/>
      <c r="EK226" s="86"/>
      <c r="EL226" s="89"/>
    </row>
    <row r="227" spans="48:142" x14ac:dyDescent="0.2"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W227" s="86"/>
      <c r="DX227" s="86"/>
      <c r="DY227" s="86"/>
      <c r="EA227" s="87"/>
      <c r="EC227" s="86"/>
      <c r="ED227" s="87"/>
      <c r="EE227" s="88"/>
      <c r="EF227" s="86"/>
      <c r="EG227" s="87"/>
      <c r="EH227" s="86"/>
      <c r="EI227" s="86"/>
      <c r="EJ227" s="86"/>
      <c r="EK227" s="86"/>
      <c r="EL227" s="89"/>
    </row>
    <row r="228" spans="48:142" x14ac:dyDescent="0.2"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W228" s="86"/>
      <c r="DX228" s="86"/>
      <c r="DY228" s="86"/>
      <c r="EA228" s="87"/>
      <c r="EC228" s="86"/>
      <c r="ED228" s="87"/>
      <c r="EE228" s="88"/>
      <c r="EF228" s="86"/>
      <c r="EG228" s="87"/>
      <c r="EH228" s="86"/>
      <c r="EI228" s="86"/>
      <c r="EJ228" s="86"/>
      <c r="EK228" s="86"/>
      <c r="EL228" s="89"/>
    </row>
    <row r="229" spans="48:142" x14ac:dyDescent="0.2"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W229" s="86"/>
      <c r="DX229" s="86"/>
      <c r="DY229" s="86"/>
      <c r="EA229" s="87"/>
      <c r="EC229" s="86"/>
      <c r="ED229" s="87"/>
      <c r="EE229" s="88"/>
      <c r="EF229" s="86"/>
      <c r="EG229" s="87"/>
      <c r="EH229" s="86"/>
      <c r="EI229" s="86"/>
      <c r="EJ229" s="86"/>
      <c r="EK229" s="86"/>
      <c r="EL229" s="89"/>
    </row>
    <row r="230" spans="48:142" x14ac:dyDescent="0.2"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W230" s="86"/>
      <c r="DX230" s="86"/>
      <c r="DY230" s="86"/>
      <c r="EA230" s="87"/>
      <c r="EC230" s="86"/>
      <c r="ED230" s="87"/>
      <c r="EE230" s="88"/>
      <c r="EF230" s="86"/>
      <c r="EG230" s="87"/>
      <c r="EH230" s="86"/>
      <c r="EI230" s="86"/>
      <c r="EJ230" s="86"/>
      <c r="EK230" s="86"/>
      <c r="EL230" s="89"/>
    </row>
    <row r="231" spans="48:142" x14ac:dyDescent="0.2"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W231" s="86"/>
      <c r="DX231" s="86"/>
      <c r="DY231" s="86"/>
      <c r="EA231" s="87"/>
      <c r="EC231" s="86"/>
      <c r="ED231" s="87"/>
      <c r="EE231" s="88"/>
      <c r="EF231" s="86"/>
      <c r="EG231" s="87"/>
      <c r="EH231" s="86"/>
      <c r="EI231" s="86"/>
      <c r="EJ231" s="86"/>
      <c r="EK231" s="86"/>
      <c r="EL231" s="89"/>
    </row>
    <row r="232" spans="48:142" x14ac:dyDescent="0.2"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W232" s="86"/>
      <c r="DX232" s="86"/>
      <c r="DY232" s="86"/>
      <c r="EA232" s="87"/>
      <c r="EC232" s="86"/>
      <c r="ED232" s="87"/>
      <c r="EE232" s="88"/>
      <c r="EF232" s="86"/>
      <c r="EG232" s="87"/>
      <c r="EH232" s="86"/>
      <c r="EI232" s="86"/>
      <c r="EJ232" s="86"/>
      <c r="EK232" s="86"/>
      <c r="EL232" s="89"/>
    </row>
    <row r="233" spans="48:142" x14ac:dyDescent="0.2"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W233" s="86"/>
      <c r="DX233" s="86"/>
      <c r="DY233" s="86"/>
      <c r="EA233" s="87"/>
      <c r="EC233" s="86"/>
      <c r="ED233" s="87"/>
      <c r="EE233" s="88"/>
      <c r="EF233" s="86"/>
      <c r="EG233" s="87"/>
      <c r="EH233" s="86"/>
      <c r="EI233" s="86"/>
      <c r="EJ233" s="86"/>
      <c r="EK233" s="86"/>
      <c r="EL233" s="89"/>
    </row>
    <row r="234" spans="48:142" x14ac:dyDescent="0.2"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W234" s="86"/>
      <c r="DX234" s="86"/>
      <c r="DY234" s="86"/>
      <c r="EA234" s="87"/>
      <c r="EC234" s="86"/>
      <c r="ED234" s="87"/>
      <c r="EE234" s="88"/>
      <c r="EF234" s="86"/>
      <c r="EG234" s="87"/>
      <c r="EH234" s="86"/>
      <c r="EI234" s="86"/>
      <c r="EJ234" s="86"/>
      <c r="EK234" s="86"/>
      <c r="EL234" s="89"/>
    </row>
    <row r="235" spans="48:142" x14ac:dyDescent="0.2"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W235" s="86"/>
      <c r="DX235" s="86"/>
      <c r="DY235" s="86"/>
      <c r="EA235" s="87"/>
      <c r="EC235" s="86"/>
      <c r="ED235" s="87"/>
      <c r="EE235" s="88"/>
      <c r="EF235" s="86"/>
      <c r="EG235" s="87"/>
      <c r="EH235" s="86"/>
      <c r="EI235" s="86"/>
      <c r="EJ235" s="86"/>
      <c r="EK235" s="86"/>
      <c r="EL235" s="89"/>
    </row>
    <row r="236" spans="48:142" x14ac:dyDescent="0.2"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W236" s="86"/>
      <c r="DX236" s="86"/>
      <c r="DY236" s="86"/>
      <c r="EA236" s="87"/>
      <c r="EC236" s="86"/>
      <c r="ED236" s="87"/>
      <c r="EE236" s="88"/>
      <c r="EF236" s="86"/>
      <c r="EG236" s="87"/>
      <c r="EH236" s="86"/>
      <c r="EI236" s="86"/>
      <c r="EJ236" s="86"/>
      <c r="EK236" s="86"/>
      <c r="EL236" s="89"/>
    </row>
    <row r="237" spans="48:142" x14ac:dyDescent="0.2"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W237" s="86"/>
      <c r="DX237" s="86"/>
      <c r="DY237" s="86"/>
      <c r="EA237" s="87"/>
      <c r="EC237" s="86"/>
      <c r="ED237" s="87"/>
      <c r="EE237" s="88"/>
      <c r="EF237" s="86"/>
      <c r="EG237" s="87"/>
      <c r="EH237" s="86"/>
      <c r="EI237" s="86"/>
      <c r="EJ237" s="86"/>
      <c r="EK237" s="86"/>
      <c r="EL237" s="89"/>
    </row>
    <row r="238" spans="48:142" x14ac:dyDescent="0.2"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W238" s="86"/>
      <c r="DX238" s="86"/>
      <c r="DY238" s="86"/>
      <c r="EA238" s="87"/>
      <c r="EC238" s="86"/>
      <c r="ED238" s="87"/>
      <c r="EE238" s="88"/>
      <c r="EF238" s="86"/>
      <c r="EG238" s="87"/>
      <c r="EH238" s="86"/>
      <c r="EI238" s="86"/>
      <c r="EJ238" s="86"/>
      <c r="EK238" s="86"/>
      <c r="EL238" s="89"/>
    </row>
    <row r="239" spans="48:142" x14ac:dyDescent="0.2"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W239" s="86"/>
      <c r="DX239" s="86"/>
      <c r="DY239" s="86"/>
      <c r="EA239" s="87"/>
      <c r="EC239" s="86"/>
      <c r="ED239" s="87"/>
      <c r="EE239" s="88"/>
      <c r="EF239" s="86"/>
      <c r="EG239" s="87"/>
      <c r="EH239" s="86"/>
      <c r="EI239" s="86"/>
      <c r="EJ239" s="86"/>
      <c r="EK239" s="86"/>
      <c r="EL239" s="89"/>
    </row>
    <row r="240" spans="48:142" x14ac:dyDescent="0.2"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W240" s="86"/>
      <c r="DX240" s="86"/>
      <c r="DY240" s="86"/>
      <c r="EA240" s="87"/>
      <c r="EC240" s="86"/>
      <c r="ED240" s="87"/>
      <c r="EE240" s="88"/>
      <c r="EF240" s="86"/>
      <c r="EG240" s="87"/>
      <c r="EH240" s="86"/>
      <c r="EI240" s="86"/>
      <c r="EJ240" s="86"/>
      <c r="EK240" s="86"/>
      <c r="EL240" s="89"/>
    </row>
    <row r="241" spans="48:142" x14ac:dyDescent="0.2"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W241" s="86"/>
      <c r="DX241" s="86"/>
      <c r="DY241" s="86"/>
      <c r="EA241" s="87"/>
      <c r="EC241" s="86"/>
      <c r="ED241" s="87"/>
      <c r="EE241" s="88"/>
      <c r="EF241" s="86"/>
      <c r="EG241" s="87"/>
      <c r="EH241" s="86"/>
      <c r="EI241" s="86"/>
      <c r="EJ241" s="86"/>
      <c r="EK241" s="86"/>
      <c r="EL241" s="89"/>
    </row>
    <row r="242" spans="48:142" x14ac:dyDescent="0.2"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W242" s="86"/>
      <c r="DX242" s="86"/>
      <c r="DY242" s="86"/>
      <c r="EA242" s="87"/>
      <c r="EC242" s="86"/>
      <c r="ED242" s="87"/>
      <c r="EE242" s="88"/>
      <c r="EF242" s="86"/>
      <c r="EG242" s="87"/>
      <c r="EH242" s="86"/>
      <c r="EI242" s="86"/>
      <c r="EJ242" s="86"/>
      <c r="EK242" s="86"/>
      <c r="EL242" s="89"/>
    </row>
    <row r="243" spans="48:142" x14ac:dyDescent="0.2"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W243" s="86"/>
      <c r="DX243" s="86"/>
      <c r="DY243" s="86"/>
      <c r="EA243" s="87"/>
      <c r="EC243" s="86"/>
      <c r="ED243" s="87"/>
      <c r="EE243" s="88"/>
      <c r="EF243" s="86"/>
      <c r="EG243" s="87"/>
      <c r="EH243" s="86"/>
      <c r="EI243" s="86"/>
      <c r="EJ243" s="86"/>
      <c r="EK243" s="86"/>
      <c r="EL243" s="89"/>
    </row>
    <row r="244" spans="48:142" x14ac:dyDescent="0.2"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W244" s="86"/>
      <c r="DX244" s="86"/>
      <c r="DY244" s="86"/>
      <c r="EA244" s="87"/>
      <c r="EC244" s="86"/>
      <c r="ED244" s="87"/>
      <c r="EE244" s="88"/>
      <c r="EF244" s="86"/>
      <c r="EG244" s="87"/>
      <c r="EH244" s="86"/>
      <c r="EI244" s="86"/>
      <c r="EJ244" s="86"/>
      <c r="EK244" s="86"/>
      <c r="EL244" s="89"/>
    </row>
    <row r="245" spans="48:142" x14ac:dyDescent="0.2"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W245" s="86"/>
      <c r="DX245" s="86"/>
      <c r="DY245" s="86"/>
      <c r="EA245" s="87"/>
      <c r="EC245" s="86"/>
      <c r="ED245" s="87"/>
      <c r="EE245" s="88"/>
      <c r="EF245" s="86"/>
      <c r="EG245" s="87"/>
      <c r="EH245" s="86"/>
      <c r="EI245" s="86"/>
      <c r="EJ245" s="86"/>
      <c r="EK245" s="86"/>
      <c r="EL245" s="89"/>
    </row>
    <row r="246" spans="48:142" x14ac:dyDescent="0.2"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W246" s="86"/>
      <c r="DX246" s="86"/>
      <c r="DY246" s="86"/>
      <c r="EA246" s="87"/>
      <c r="EC246" s="86"/>
      <c r="ED246" s="87"/>
      <c r="EE246" s="88"/>
      <c r="EF246" s="86"/>
      <c r="EG246" s="87"/>
      <c r="EH246" s="86"/>
      <c r="EI246" s="86"/>
      <c r="EJ246" s="86"/>
      <c r="EK246" s="86"/>
      <c r="EL246" s="89"/>
    </row>
    <row r="247" spans="48:142" x14ac:dyDescent="0.2"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W247" s="86"/>
      <c r="DX247" s="86"/>
      <c r="DY247" s="86"/>
      <c r="EA247" s="87"/>
      <c r="EC247" s="86"/>
      <c r="ED247" s="87"/>
      <c r="EE247" s="88"/>
      <c r="EF247" s="86"/>
      <c r="EG247" s="87"/>
      <c r="EH247" s="86"/>
      <c r="EI247" s="86"/>
      <c r="EJ247" s="86"/>
      <c r="EK247" s="86"/>
      <c r="EL247" s="89"/>
    </row>
    <row r="248" spans="48:142" x14ac:dyDescent="0.2"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W248" s="86"/>
      <c r="DX248" s="86"/>
      <c r="DY248" s="86"/>
      <c r="EA248" s="87"/>
      <c r="EC248" s="86"/>
      <c r="ED248" s="87"/>
      <c r="EE248" s="88"/>
      <c r="EF248" s="86"/>
      <c r="EG248" s="87"/>
      <c r="EH248" s="86"/>
      <c r="EI248" s="86"/>
      <c r="EJ248" s="86"/>
      <c r="EK248" s="86"/>
      <c r="EL248" s="89"/>
    </row>
    <row r="249" spans="48:142" x14ac:dyDescent="0.2"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W249" s="86"/>
      <c r="DX249" s="86"/>
      <c r="DY249" s="86"/>
      <c r="EA249" s="87"/>
      <c r="EC249" s="86"/>
      <c r="ED249" s="87"/>
      <c r="EE249" s="88"/>
      <c r="EF249" s="86"/>
      <c r="EG249" s="87"/>
      <c r="EH249" s="86"/>
      <c r="EI249" s="86"/>
      <c r="EJ249" s="86"/>
      <c r="EK249" s="86"/>
      <c r="EL249" s="89"/>
    </row>
    <row r="250" spans="48:142" x14ac:dyDescent="0.2"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W250" s="86"/>
      <c r="DX250" s="86"/>
      <c r="DY250" s="86"/>
      <c r="EA250" s="87"/>
      <c r="EC250" s="86"/>
      <c r="ED250" s="87"/>
      <c r="EE250" s="88"/>
      <c r="EF250" s="86"/>
      <c r="EG250" s="87"/>
      <c r="EH250" s="86"/>
      <c r="EI250" s="86"/>
      <c r="EJ250" s="86"/>
      <c r="EK250" s="86"/>
      <c r="EL250" s="89"/>
    </row>
    <row r="251" spans="48:142" x14ac:dyDescent="0.2"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W251" s="86"/>
      <c r="DX251" s="86"/>
      <c r="DY251" s="86"/>
      <c r="EA251" s="87"/>
      <c r="EC251" s="86"/>
      <c r="ED251" s="87"/>
      <c r="EE251" s="88"/>
      <c r="EF251" s="86"/>
      <c r="EG251" s="87"/>
      <c r="EH251" s="86"/>
      <c r="EI251" s="86"/>
      <c r="EJ251" s="86"/>
      <c r="EK251" s="86"/>
      <c r="EL251" s="89"/>
    </row>
    <row r="252" spans="48:142" x14ac:dyDescent="0.2"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W252" s="86"/>
      <c r="DX252" s="86"/>
      <c r="DY252" s="86"/>
      <c r="EA252" s="87"/>
      <c r="EC252" s="86"/>
      <c r="ED252" s="87"/>
      <c r="EE252" s="88"/>
      <c r="EF252" s="86"/>
      <c r="EG252" s="87"/>
      <c r="EH252" s="86"/>
      <c r="EI252" s="86"/>
      <c r="EJ252" s="86"/>
      <c r="EK252" s="86"/>
      <c r="EL252" s="89"/>
    </row>
    <row r="253" spans="48:142" x14ac:dyDescent="0.2"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W253" s="86"/>
      <c r="DX253" s="86"/>
      <c r="DY253" s="86"/>
      <c r="EA253" s="87"/>
      <c r="EC253" s="86"/>
      <c r="ED253" s="87"/>
      <c r="EE253" s="88"/>
      <c r="EF253" s="86"/>
      <c r="EG253" s="87"/>
      <c r="EH253" s="86"/>
      <c r="EI253" s="86"/>
      <c r="EJ253" s="86"/>
      <c r="EK253" s="86"/>
      <c r="EL253" s="89"/>
    </row>
    <row r="254" spans="48:142" x14ac:dyDescent="0.2"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W254" s="86"/>
      <c r="DX254" s="86"/>
      <c r="DY254" s="86"/>
      <c r="EA254" s="87"/>
      <c r="EC254" s="86"/>
      <c r="ED254" s="87"/>
      <c r="EE254" s="88"/>
      <c r="EF254" s="86"/>
      <c r="EG254" s="87"/>
      <c r="EH254" s="86"/>
      <c r="EI254" s="86"/>
      <c r="EJ254" s="86"/>
      <c r="EK254" s="86"/>
      <c r="EL254" s="89"/>
    </row>
    <row r="255" spans="48:142" x14ac:dyDescent="0.2"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W255" s="86"/>
      <c r="DX255" s="86"/>
      <c r="DY255" s="86"/>
      <c r="EA255" s="87"/>
      <c r="EC255" s="86"/>
      <c r="ED255" s="87"/>
      <c r="EE255" s="88"/>
      <c r="EF255" s="86"/>
      <c r="EG255" s="87"/>
      <c r="EH255" s="86"/>
      <c r="EI255" s="86"/>
      <c r="EJ255" s="86"/>
      <c r="EK255" s="86"/>
      <c r="EL255" s="89"/>
    </row>
    <row r="256" spans="48:142" x14ac:dyDescent="0.2"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W256" s="86"/>
      <c r="DX256" s="86"/>
      <c r="DY256" s="86"/>
      <c r="EA256" s="87"/>
      <c r="EC256" s="86"/>
      <c r="ED256" s="87"/>
      <c r="EE256" s="88"/>
      <c r="EF256" s="86"/>
      <c r="EG256" s="87"/>
      <c r="EH256" s="86"/>
      <c r="EI256" s="86"/>
      <c r="EJ256" s="86"/>
      <c r="EK256" s="86"/>
      <c r="EL256" s="89"/>
    </row>
    <row r="257" spans="48:142" x14ac:dyDescent="0.2"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W257" s="86"/>
      <c r="DX257" s="86"/>
      <c r="DY257" s="86"/>
      <c r="EA257" s="87"/>
      <c r="EC257" s="86"/>
      <c r="ED257" s="87"/>
      <c r="EE257" s="88"/>
      <c r="EF257" s="86"/>
      <c r="EG257" s="87"/>
      <c r="EH257" s="86"/>
      <c r="EI257" s="86"/>
      <c r="EJ257" s="86"/>
      <c r="EK257" s="86"/>
      <c r="EL257" s="89"/>
    </row>
    <row r="258" spans="48:142" x14ac:dyDescent="0.2"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W258" s="86"/>
      <c r="DX258" s="86"/>
      <c r="DY258" s="86"/>
      <c r="EA258" s="87"/>
      <c r="EC258" s="86"/>
      <c r="ED258" s="87"/>
      <c r="EE258" s="88"/>
      <c r="EF258" s="86"/>
      <c r="EG258" s="87"/>
      <c r="EH258" s="86"/>
      <c r="EI258" s="86"/>
      <c r="EJ258" s="86"/>
      <c r="EK258" s="86"/>
      <c r="EL258" s="89"/>
    </row>
    <row r="259" spans="48:142" x14ac:dyDescent="0.2"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W259" s="86"/>
      <c r="DX259" s="86"/>
      <c r="DY259" s="86"/>
      <c r="EA259" s="87"/>
      <c r="EC259" s="86"/>
      <c r="ED259" s="87"/>
      <c r="EE259" s="88"/>
      <c r="EF259" s="86"/>
      <c r="EG259" s="87"/>
      <c r="EH259" s="86"/>
      <c r="EI259" s="86"/>
      <c r="EJ259" s="86"/>
      <c r="EK259" s="86"/>
      <c r="EL259" s="89"/>
    </row>
    <row r="260" spans="48:142" x14ac:dyDescent="0.2"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W260" s="86"/>
      <c r="DX260" s="86"/>
      <c r="DY260" s="86"/>
      <c r="EA260" s="87"/>
      <c r="EC260" s="86"/>
      <c r="ED260" s="87"/>
      <c r="EE260" s="88"/>
      <c r="EF260" s="86"/>
      <c r="EG260" s="87"/>
      <c r="EH260" s="86"/>
      <c r="EI260" s="86"/>
      <c r="EJ260" s="86"/>
      <c r="EK260" s="86"/>
      <c r="EL260" s="89"/>
    </row>
    <row r="261" spans="48:142" x14ac:dyDescent="0.2"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W261" s="86"/>
      <c r="DX261" s="86"/>
      <c r="DY261" s="86"/>
      <c r="EA261" s="87"/>
      <c r="EC261" s="86"/>
      <c r="ED261" s="87"/>
      <c r="EE261" s="88"/>
      <c r="EF261" s="86"/>
      <c r="EG261" s="87"/>
      <c r="EH261" s="86"/>
      <c r="EI261" s="86"/>
      <c r="EJ261" s="86"/>
      <c r="EK261" s="86"/>
      <c r="EL261" s="89"/>
    </row>
    <row r="262" spans="48:142" x14ac:dyDescent="0.2"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W262" s="86"/>
      <c r="DX262" s="86"/>
      <c r="DY262" s="86"/>
      <c r="EA262" s="87"/>
      <c r="EC262" s="86"/>
      <c r="ED262" s="87"/>
      <c r="EE262" s="88"/>
      <c r="EF262" s="86"/>
      <c r="EG262" s="87"/>
      <c r="EH262" s="86"/>
      <c r="EI262" s="86"/>
      <c r="EJ262" s="86"/>
      <c r="EK262" s="86"/>
      <c r="EL262" s="89"/>
    </row>
    <row r="263" spans="48:142" x14ac:dyDescent="0.2"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W263" s="86"/>
      <c r="DX263" s="86"/>
      <c r="DY263" s="86"/>
      <c r="EA263" s="87"/>
      <c r="EC263" s="86"/>
      <c r="ED263" s="87"/>
      <c r="EE263" s="88"/>
      <c r="EF263" s="86"/>
      <c r="EG263" s="87"/>
      <c r="EH263" s="86"/>
      <c r="EI263" s="86"/>
      <c r="EJ263" s="86"/>
      <c r="EK263" s="86"/>
      <c r="EL263" s="89"/>
    </row>
    <row r="264" spans="48:142" x14ac:dyDescent="0.2"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W264" s="86"/>
      <c r="DX264" s="86"/>
      <c r="DY264" s="86"/>
      <c r="EA264" s="87"/>
      <c r="EC264" s="86"/>
      <c r="ED264" s="87"/>
      <c r="EE264" s="88"/>
      <c r="EF264" s="86"/>
      <c r="EG264" s="87"/>
      <c r="EH264" s="86"/>
      <c r="EI264" s="86"/>
      <c r="EJ264" s="86"/>
      <c r="EK264" s="86"/>
      <c r="EL264" s="89"/>
    </row>
    <row r="265" spans="48:142" x14ac:dyDescent="0.2"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W265" s="86"/>
      <c r="DX265" s="86"/>
      <c r="DY265" s="86"/>
      <c r="EA265" s="87"/>
      <c r="EC265" s="86"/>
      <c r="ED265" s="87"/>
      <c r="EE265" s="88"/>
      <c r="EF265" s="86"/>
      <c r="EG265" s="87"/>
      <c r="EH265" s="86"/>
      <c r="EI265" s="86"/>
      <c r="EJ265" s="86"/>
      <c r="EK265" s="86"/>
      <c r="EL265" s="89"/>
    </row>
    <row r="266" spans="48:142" x14ac:dyDescent="0.2"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W266" s="86"/>
      <c r="DX266" s="86"/>
      <c r="DY266" s="86"/>
      <c r="EA266" s="87"/>
      <c r="EC266" s="86"/>
      <c r="ED266" s="87"/>
      <c r="EE266" s="88"/>
      <c r="EF266" s="86"/>
      <c r="EG266" s="87"/>
      <c r="EH266" s="86"/>
      <c r="EI266" s="86"/>
      <c r="EJ266" s="86"/>
      <c r="EK266" s="86"/>
      <c r="EL266" s="89"/>
    </row>
    <row r="267" spans="48:142" x14ac:dyDescent="0.2"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W267" s="86"/>
      <c r="DX267" s="86"/>
      <c r="DY267" s="86"/>
      <c r="EA267" s="87"/>
      <c r="EC267" s="86"/>
      <c r="ED267" s="87"/>
      <c r="EE267" s="88"/>
      <c r="EF267" s="86"/>
      <c r="EG267" s="87"/>
      <c r="EH267" s="86"/>
      <c r="EI267" s="86"/>
      <c r="EJ267" s="86"/>
      <c r="EK267" s="86"/>
      <c r="EL267" s="89"/>
    </row>
    <row r="268" spans="48:142" x14ac:dyDescent="0.2"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W268" s="86"/>
      <c r="DX268" s="86"/>
      <c r="DY268" s="86"/>
      <c r="EA268" s="87"/>
      <c r="EC268" s="86"/>
      <c r="ED268" s="87"/>
      <c r="EE268" s="88"/>
      <c r="EF268" s="86"/>
      <c r="EG268" s="87"/>
      <c r="EH268" s="86"/>
      <c r="EI268" s="86"/>
      <c r="EJ268" s="86"/>
      <c r="EK268" s="86"/>
      <c r="EL268" s="89"/>
    </row>
    <row r="269" spans="48:142" x14ac:dyDescent="0.2"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W269" s="86"/>
      <c r="DX269" s="86"/>
      <c r="DY269" s="86"/>
      <c r="EA269" s="87"/>
      <c r="EC269" s="86"/>
      <c r="ED269" s="87"/>
      <c r="EE269" s="88"/>
      <c r="EF269" s="86"/>
      <c r="EG269" s="87"/>
      <c r="EH269" s="86"/>
      <c r="EI269" s="86"/>
      <c r="EJ269" s="86"/>
      <c r="EK269" s="86"/>
      <c r="EL269" s="89"/>
    </row>
    <row r="270" spans="48:142" x14ac:dyDescent="0.2"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W270" s="86"/>
      <c r="DX270" s="86"/>
      <c r="DY270" s="86"/>
      <c r="EA270" s="87"/>
      <c r="EC270" s="86"/>
      <c r="ED270" s="87"/>
      <c r="EE270" s="88"/>
      <c r="EF270" s="86"/>
      <c r="EG270" s="87"/>
      <c r="EH270" s="86"/>
      <c r="EI270" s="86"/>
      <c r="EJ270" s="86"/>
      <c r="EK270" s="86"/>
      <c r="EL270" s="89"/>
    </row>
    <row r="271" spans="48:142" x14ac:dyDescent="0.2"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W271" s="86"/>
      <c r="DX271" s="86"/>
      <c r="DY271" s="86"/>
      <c r="EA271" s="87"/>
      <c r="EC271" s="86"/>
      <c r="ED271" s="87"/>
      <c r="EE271" s="88"/>
      <c r="EF271" s="86"/>
      <c r="EG271" s="87"/>
      <c r="EH271" s="86"/>
      <c r="EI271" s="86"/>
      <c r="EJ271" s="86"/>
      <c r="EK271" s="86"/>
      <c r="EL271" s="89"/>
    </row>
    <row r="272" spans="48:142" x14ac:dyDescent="0.2"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W272" s="86"/>
      <c r="DX272" s="86"/>
      <c r="DY272" s="86"/>
      <c r="EA272" s="87"/>
      <c r="EC272" s="86"/>
      <c r="ED272" s="87"/>
      <c r="EE272" s="88"/>
      <c r="EF272" s="86"/>
      <c r="EG272" s="87"/>
      <c r="EH272" s="86"/>
      <c r="EI272" s="86"/>
      <c r="EJ272" s="86"/>
      <c r="EK272" s="86"/>
      <c r="EL272" s="89"/>
    </row>
    <row r="273" spans="48:142" x14ac:dyDescent="0.2"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W273" s="86"/>
      <c r="DX273" s="86"/>
      <c r="DY273" s="86"/>
      <c r="EA273" s="87"/>
      <c r="EC273" s="86"/>
      <c r="ED273" s="87"/>
      <c r="EE273" s="88"/>
      <c r="EF273" s="86"/>
      <c r="EG273" s="87"/>
      <c r="EH273" s="86"/>
      <c r="EI273" s="86"/>
      <c r="EJ273" s="86"/>
      <c r="EK273" s="86"/>
      <c r="EL273" s="89"/>
    </row>
    <row r="274" spans="48:142" x14ac:dyDescent="0.2"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W274" s="86"/>
      <c r="DX274" s="86"/>
      <c r="DY274" s="86"/>
      <c r="EA274" s="87"/>
      <c r="EC274" s="86"/>
      <c r="ED274" s="87"/>
      <c r="EE274" s="88"/>
      <c r="EF274" s="86"/>
      <c r="EG274" s="87"/>
      <c r="EH274" s="86"/>
      <c r="EI274" s="86"/>
      <c r="EJ274" s="86"/>
      <c r="EK274" s="86"/>
      <c r="EL274" s="89"/>
    </row>
    <row r="275" spans="48:142" x14ac:dyDescent="0.2"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W275" s="86"/>
      <c r="DX275" s="86"/>
      <c r="DY275" s="86"/>
      <c r="EA275" s="87"/>
      <c r="EC275" s="86"/>
      <c r="ED275" s="87"/>
      <c r="EE275" s="88"/>
      <c r="EF275" s="86"/>
      <c r="EG275" s="87"/>
      <c r="EH275" s="86"/>
      <c r="EI275" s="86"/>
      <c r="EJ275" s="86"/>
      <c r="EK275" s="86"/>
      <c r="EL275" s="89"/>
    </row>
    <row r="276" spans="48:142" x14ac:dyDescent="0.2"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W276" s="86"/>
      <c r="DX276" s="86"/>
      <c r="DY276" s="86"/>
      <c r="EA276" s="87"/>
      <c r="EC276" s="86"/>
      <c r="ED276" s="87"/>
      <c r="EE276" s="88"/>
      <c r="EF276" s="86"/>
      <c r="EG276" s="87"/>
      <c r="EH276" s="86"/>
      <c r="EI276" s="86"/>
      <c r="EJ276" s="86"/>
      <c r="EK276" s="86"/>
      <c r="EL276" s="89"/>
    </row>
    <row r="277" spans="48:142" x14ac:dyDescent="0.2"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W277" s="86"/>
      <c r="DX277" s="86"/>
      <c r="DY277" s="86"/>
      <c r="EA277" s="87"/>
      <c r="EC277" s="86"/>
      <c r="ED277" s="87"/>
      <c r="EE277" s="88"/>
      <c r="EF277" s="86"/>
      <c r="EG277" s="87"/>
      <c r="EH277" s="86"/>
      <c r="EI277" s="86"/>
      <c r="EJ277" s="86"/>
      <c r="EK277" s="86"/>
      <c r="EL277" s="89"/>
    </row>
    <row r="278" spans="48:142" x14ac:dyDescent="0.2"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W278" s="86"/>
      <c r="DX278" s="86"/>
      <c r="DY278" s="86"/>
      <c r="EA278" s="87"/>
      <c r="EC278" s="86"/>
      <c r="ED278" s="87"/>
      <c r="EE278" s="88"/>
      <c r="EF278" s="86"/>
      <c r="EG278" s="87"/>
      <c r="EH278" s="86"/>
      <c r="EI278" s="86"/>
      <c r="EJ278" s="86"/>
      <c r="EK278" s="86"/>
      <c r="EL278" s="89"/>
    </row>
    <row r="279" spans="48:142" x14ac:dyDescent="0.2"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W279" s="86"/>
      <c r="DX279" s="86"/>
      <c r="DY279" s="86"/>
      <c r="EA279" s="87"/>
      <c r="EC279" s="86"/>
      <c r="ED279" s="87"/>
      <c r="EE279" s="88"/>
      <c r="EF279" s="86"/>
      <c r="EG279" s="87"/>
      <c r="EH279" s="86"/>
      <c r="EI279" s="86"/>
      <c r="EJ279" s="86"/>
      <c r="EK279" s="86"/>
      <c r="EL279" s="89"/>
    </row>
    <row r="280" spans="48:142" x14ac:dyDescent="0.2"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W280" s="86"/>
      <c r="DX280" s="86"/>
      <c r="DY280" s="86"/>
      <c r="EA280" s="87"/>
      <c r="EC280" s="86"/>
      <c r="ED280" s="87"/>
      <c r="EE280" s="88"/>
      <c r="EF280" s="86"/>
      <c r="EG280" s="87"/>
      <c r="EH280" s="86"/>
      <c r="EI280" s="86"/>
      <c r="EJ280" s="86"/>
      <c r="EK280" s="86"/>
      <c r="EL280" s="89"/>
    </row>
    <row r="281" spans="48:142" x14ac:dyDescent="0.2"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W281" s="86"/>
      <c r="DX281" s="86"/>
      <c r="DY281" s="86"/>
      <c r="EA281" s="87"/>
      <c r="EC281" s="86"/>
      <c r="ED281" s="87"/>
      <c r="EE281" s="88"/>
      <c r="EF281" s="86"/>
      <c r="EG281" s="87"/>
      <c r="EH281" s="86"/>
      <c r="EI281" s="86"/>
      <c r="EJ281" s="86"/>
      <c r="EK281" s="86"/>
      <c r="EL281" s="89"/>
    </row>
    <row r="282" spans="48:142" x14ac:dyDescent="0.2"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W282" s="86"/>
      <c r="DX282" s="86"/>
      <c r="DY282" s="86"/>
      <c r="EA282" s="87"/>
      <c r="EC282" s="86"/>
      <c r="ED282" s="87"/>
      <c r="EE282" s="88"/>
      <c r="EF282" s="86"/>
      <c r="EG282" s="87"/>
      <c r="EH282" s="86"/>
      <c r="EI282" s="86"/>
      <c r="EJ282" s="86"/>
      <c r="EK282" s="86"/>
      <c r="EL282" s="89"/>
    </row>
    <row r="283" spans="48:142" x14ac:dyDescent="0.2"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W283" s="86"/>
      <c r="DX283" s="86"/>
      <c r="DY283" s="86"/>
      <c r="EA283" s="87"/>
      <c r="EC283" s="86"/>
      <c r="ED283" s="87"/>
      <c r="EE283" s="88"/>
      <c r="EF283" s="86"/>
      <c r="EG283" s="87"/>
      <c r="EH283" s="86"/>
      <c r="EI283" s="86"/>
      <c r="EJ283" s="86"/>
      <c r="EK283" s="86"/>
      <c r="EL283" s="89"/>
    </row>
    <row r="284" spans="48:142" x14ac:dyDescent="0.2"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W284" s="86"/>
      <c r="DX284" s="86"/>
      <c r="DY284" s="86"/>
      <c r="EA284" s="87"/>
      <c r="EC284" s="86"/>
      <c r="ED284" s="87"/>
      <c r="EE284" s="88"/>
      <c r="EF284" s="86"/>
      <c r="EG284" s="87"/>
      <c r="EH284" s="86"/>
      <c r="EI284" s="86"/>
      <c r="EJ284" s="86"/>
      <c r="EK284" s="86"/>
      <c r="EL284" s="89"/>
    </row>
    <row r="285" spans="48:142" x14ac:dyDescent="0.2"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W285" s="86"/>
      <c r="DX285" s="86"/>
      <c r="DY285" s="86"/>
      <c r="EA285" s="87"/>
      <c r="EC285" s="86"/>
      <c r="ED285" s="87"/>
      <c r="EE285" s="88"/>
      <c r="EF285" s="86"/>
      <c r="EG285" s="87"/>
      <c r="EH285" s="86"/>
      <c r="EI285" s="86"/>
      <c r="EJ285" s="86"/>
      <c r="EK285" s="86"/>
      <c r="EL285" s="89"/>
    </row>
    <row r="286" spans="48:142" x14ac:dyDescent="0.2"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W286" s="86"/>
      <c r="DX286" s="86"/>
      <c r="DY286" s="86"/>
      <c r="EA286" s="87"/>
      <c r="EC286" s="86"/>
      <c r="ED286" s="87"/>
      <c r="EE286" s="88"/>
      <c r="EF286" s="86"/>
      <c r="EG286" s="87"/>
      <c r="EH286" s="86"/>
      <c r="EI286" s="86"/>
      <c r="EJ286" s="86"/>
      <c r="EK286" s="86"/>
      <c r="EL286" s="89"/>
    </row>
    <row r="287" spans="48:142" x14ac:dyDescent="0.2"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W287" s="86"/>
      <c r="DX287" s="86"/>
      <c r="DY287" s="86"/>
      <c r="EA287" s="87"/>
      <c r="EC287" s="86"/>
      <c r="ED287" s="87"/>
      <c r="EE287" s="88"/>
      <c r="EF287" s="86"/>
      <c r="EG287" s="87"/>
      <c r="EH287" s="86"/>
      <c r="EI287" s="86"/>
      <c r="EJ287" s="86"/>
      <c r="EK287" s="86"/>
      <c r="EL287" s="89"/>
    </row>
    <row r="288" spans="48:142" x14ac:dyDescent="0.2"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W288" s="86"/>
      <c r="DX288" s="86"/>
      <c r="DY288" s="86"/>
      <c r="EA288" s="87"/>
      <c r="EC288" s="86"/>
      <c r="ED288" s="87"/>
      <c r="EE288" s="88"/>
      <c r="EF288" s="86"/>
      <c r="EG288" s="87"/>
      <c r="EH288" s="86"/>
      <c r="EI288" s="86"/>
      <c r="EJ288" s="86"/>
      <c r="EK288" s="86"/>
      <c r="EL288" s="89"/>
    </row>
    <row r="289" spans="48:142" x14ac:dyDescent="0.2"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W289" s="86"/>
      <c r="DX289" s="86"/>
      <c r="DY289" s="86"/>
      <c r="EA289" s="87"/>
      <c r="EC289" s="86"/>
      <c r="ED289" s="87"/>
      <c r="EE289" s="88"/>
      <c r="EF289" s="86"/>
      <c r="EG289" s="87"/>
      <c r="EH289" s="86"/>
      <c r="EI289" s="86"/>
      <c r="EJ289" s="86"/>
      <c r="EK289" s="86"/>
      <c r="EL289" s="89"/>
    </row>
    <row r="290" spans="48:142" x14ac:dyDescent="0.2"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W290" s="86"/>
      <c r="DX290" s="86"/>
      <c r="DY290" s="86"/>
      <c r="EA290" s="87"/>
      <c r="EC290" s="86"/>
      <c r="ED290" s="87"/>
      <c r="EE290" s="88"/>
      <c r="EF290" s="86"/>
      <c r="EG290" s="87"/>
      <c r="EH290" s="86"/>
      <c r="EI290" s="86"/>
      <c r="EJ290" s="86"/>
      <c r="EK290" s="86"/>
      <c r="EL290" s="89"/>
    </row>
    <row r="291" spans="48:142" x14ac:dyDescent="0.2"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W291" s="86"/>
      <c r="DX291" s="86"/>
      <c r="DY291" s="86"/>
      <c r="EA291" s="87"/>
      <c r="EC291" s="86"/>
      <c r="ED291" s="87"/>
      <c r="EE291" s="88"/>
      <c r="EF291" s="86"/>
      <c r="EG291" s="87"/>
      <c r="EH291" s="86"/>
      <c r="EI291" s="86"/>
      <c r="EJ291" s="86"/>
      <c r="EK291" s="86"/>
      <c r="EL291" s="89"/>
    </row>
    <row r="292" spans="48:142" x14ac:dyDescent="0.2"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W292" s="86"/>
      <c r="DX292" s="86"/>
      <c r="DY292" s="86"/>
      <c r="EA292" s="87"/>
      <c r="EC292" s="86"/>
      <c r="ED292" s="87"/>
      <c r="EE292" s="88"/>
      <c r="EF292" s="86"/>
      <c r="EG292" s="87"/>
      <c r="EH292" s="86"/>
      <c r="EI292" s="86"/>
      <c r="EJ292" s="86"/>
      <c r="EK292" s="86"/>
      <c r="EL292" s="89"/>
    </row>
    <row r="293" spans="48:142" x14ac:dyDescent="0.2"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W293" s="86"/>
      <c r="DX293" s="86"/>
      <c r="DY293" s="86"/>
      <c r="EA293" s="87"/>
      <c r="EC293" s="86"/>
      <c r="ED293" s="87"/>
      <c r="EE293" s="88"/>
      <c r="EF293" s="86"/>
      <c r="EG293" s="87"/>
      <c r="EH293" s="86"/>
      <c r="EI293" s="86"/>
      <c r="EJ293" s="86"/>
      <c r="EK293" s="86"/>
      <c r="EL293" s="89"/>
    </row>
    <row r="294" spans="48:142" x14ac:dyDescent="0.2"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W294" s="86"/>
      <c r="DX294" s="86"/>
      <c r="DY294" s="86"/>
      <c r="EA294" s="87"/>
      <c r="EC294" s="86"/>
      <c r="ED294" s="87"/>
      <c r="EE294" s="88"/>
      <c r="EF294" s="86"/>
      <c r="EG294" s="87"/>
      <c r="EH294" s="86"/>
      <c r="EI294" s="86"/>
      <c r="EJ294" s="86"/>
      <c r="EK294" s="86"/>
      <c r="EL294" s="89"/>
    </row>
    <row r="295" spans="48:142" x14ac:dyDescent="0.2"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W295" s="86"/>
      <c r="DX295" s="86"/>
      <c r="DY295" s="86"/>
      <c r="EA295" s="87"/>
      <c r="EC295" s="86"/>
      <c r="ED295" s="87"/>
      <c r="EE295" s="88"/>
      <c r="EF295" s="86"/>
      <c r="EG295" s="87"/>
      <c r="EH295" s="86"/>
      <c r="EI295" s="86"/>
      <c r="EJ295" s="86"/>
      <c r="EK295" s="86"/>
      <c r="EL295" s="89"/>
    </row>
    <row r="296" spans="48:142" x14ac:dyDescent="0.2"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W296" s="86"/>
      <c r="DX296" s="86"/>
      <c r="DY296" s="86"/>
      <c r="EA296" s="87"/>
      <c r="EC296" s="86"/>
      <c r="ED296" s="87"/>
      <c r="EE296" s="88"/>
      <c r="EF296" s="86"/>
      <c r="EG296" s="87"/>
      <c r="EH296" s="86"/>
      <c r="EI296" s="86"/>
      <c r="EJ296" s="86"/>
      <c r="EK296" s="86"/>
      <c r="EL296" s="89"/>
    </row>
    <row r="297" spans="48:142" x14ac:dyDescent="0.2"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W297" s="86"/>
      <c r="DX297" s="86"/>
      <c r="DY297" s="86"/>
      <c r="EA297" s="87"/>
      <c r="EC297" s="86"/>
      <c r="ED297" s="87"/>
      <c r="EE297" s="88"/>
      <c r="EF297" s="86"/>
      <c r="EG297" s="87"/>
      <c r="EH297" s="86"/>
      <c r="EI297" s="86"/>
      <c r="EJ297" s="86"/>
      <c r="EK297" s="86"/>
      <c r="EL297" s="89"/>
    </row>
    <row r="298" spans="48:142" x14ac:dyDescent="0.2"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W298" s="86"/>
      <c r="DX298" s="86"/>
      <c r="DY298" s="86"/>
      <c r="EA298" s="87"/>
      <c r="EC298" s="86"/>
      <c r="ED298" s="87"/>
      <c r="EE298" s="88"/>
      <c r="EF298" s="86"/>
      <c r="EG298" s="87"/>
      <c r="EH298" s="86"/>
      <c r="EI298" s="86"/>
      <c r="EJ298" s="86"/>
      <c r="EK298" s="86"/>
      <c r="EL298" s="89"/>
    </row>
    <row r="299" spans="48:142" x14ac:dyDescent="0.2"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W299" s="86"/>
      <c r="DX299" s="86"/>
      <c r="DY299" s="86"/>
      <c r="EA299" s="87"/>
      <c r="EC299" s="86"/>
      <c r="ED299" s="87"/>
      <c r="EE299" s="88"/>
      <c r="EF299" s="86"/>
      <c r="EG299" s="87"/>
      <c r="EH299" s="86"/>
      <c r="EI299" s="86"/>
      <c r="EJ299" s="86"/>
      <c r="EK299" s="86"/>
      <c r="EL299" s="89"/>
    </row>
    <row r="300" spans="48:142" x14ac:dyDescent="0.2"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W300" s="86"/>
      <c r="DX300" s="86"/>
      <c r="DY300" s="86"/>
      <c r="EA300" s="87"/>
      <c r="EC300" s="86"/>
      <c r="ED300" s="87"/>
      <c r="EE300" s="88"/>
      <c r="EF300" s="86"/>
      <c r="EG300" s="87"/>
      <c r="EH300" s="86"/>
      <c r="EI300" s="86"/>
      <c r="EJ300" s="86"/>
      <c r="EK300" s="86"/>
      <c r="EL300" s="89"/>
    </row>
    <row r="301" spans="48:142" x14ac:dyDescent="0.2"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W301" s="86"/>
      <c r="DX301" s="86"/>
      <c r="DY301" s="86"/>
      <c r="EA301" s="87"/>
      <c r="EC301" s="86"/>
      <c r="ED301" s="87"/>
      <c r="EE301" s="88"/>
      <c r="EF301" s="86"/>
      <c r="EG301" s="87"/>
      <c r="EH301" s="86"/>
      <c r="EI301" s="86"/>
      <c r="EJ301" s="86"/>
      <c r="EK301" s="86"/>
      <c r="EL301" s="89"/>
    </row>
    <row r="302" spans="48:142" x14ac:dyDescent="0.2"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W302" s="86"/>
      <c r="DX302" s="86"/>
      <c r="DY302" s="86"/>
      <c r="EA302" s="87"/>
      <c r="EC302" s="86"/>
      <c r="ED302" s="87"/>
      <c r="EE302" s="88"/>
      <c r="EF302" s="86"/>
      <c r="EG302" s="87"/>
      <c r="EH302" s="86"/>
      <c r="EI302" s="86"/>
      <c r="EJ302" s="86"/>
      <c r="EK302" s="86"/>
      <c r="EL302" s="89"/>
    </row>
    <row r="303" spans="48:142" x14ac:dyDescent="0.2"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W303" s="86"/>
      <c r="DX303" s="86"/>
      <c r="DY303" s="86"/>
      <c r="EA303" s="87"/>
      <c r="EC303" s="86"/>
      <c r="ED303" s="87"/>
      <c r="EE303" s="88"/>
      <c r="EF303" s="86"/>
      <c r="EG303" s="87"/>
      <c r="EH303" s="86"/>
      <c r="EI303" s="86"/>
      <c r="EJ303" s="86"/>
      <c r="EK303" s="86"/>
      <c r="EL303" s="89"/>
    </row>
    <row r="304" spans="48:142" x14ac:dyDescent="0.2"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W304" s="86"/>
      <c r="DX304" s="86"/>
      <c r="DY304" s="86"/>
      <c r="EA304" s="87"/>
      <c r="EC304" s="86"/>
      <c r="ED304" s="87"/>
      <c r="EE304" s="88"/>
      <c r="EF304" s="86"/>
      <c r="EG304" s="87"/>
      <c r="EH304" s="86"/>
      <c r="EI304" s="86"/>
      <c r="EJ304" s="86"/>
      <c r="EK304" s="86"/>
      <c r="EL304" s="89"/>
    </row>
    <row r="305" spans="48:142" x14ac:dyDescent="0.2"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W305" s="86"/>
      <c r="DX305" s="86"/>
      <c r="DY305" s="86"/>
      <c r="EA305" s="87"/>
      <c r="EC305" s="86"/>
      <c r="ED305" s="87"/>
      <c r="EE305" s="88"/>
      <c r="EF305" s="86"/>
      <c r="EG305" s="87"/>
      <c r="EH305" s="86"/>
      <c r="EI305" s="86"/>
      <c r="EJ305" s="86"/>
      <c r="EK305" s="86"/>
      <c r="EL305" s="89"/>
    </row>
    <row r="306" spans="48:142" x14ac:dyDescent="0.2"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W306" s="86"/>
      <c r="DX306" s="86"/>
      <c r="DY306" s="86"/>
      <c r="EA306" s="87"/>
      <c r="EC306" s="86"/>
      <c r="ED306" s="87"/>
      <c r="EE306" s="88"/>
      <c r="EF306" s="86"/>
      <c r="EG306" s="87"/>
      <c r="EH306" s="86"/>
      <c r="EI306" s="86"/>
      <c r="EJ306" s="86"/>
      <c r="EK306" s="86"/>
      <c r="EL306" s="89"/>
    </row>
    <row r="307" spans="48:142" x14ac:dyDescent="0.2"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W307" s="86"/>
      <c r="DX307" s="86"/>
      <c r="DY307" s="86"/>
      <c r="EA307" s="87"/>
      <c r="EC307" s="86"/>
      <c r="ED307" s="87"/>
      <c r="EE307" s="88"/>
      <c r="EF307" s="86"/>
      <c r="EG307" s="87"/>
      <c r="EH307" s="86"/>
      <c r="EI307" s="86"/>
      <c r="EJ307" s="86"/>
      <c r="EK307" s="86"/>
      <c r="EL307" s="89"/>
    </row>
    <row r="308" spans="48:142" x14ac:dyDescent="0.2"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W308" s="86"/>
      <c r="DX308" s="86"/>
      <c r="DY308" s="86"/>
      <c r="EA308" s="87"/>
      <c r="EC308" s="86"/>
      <c r="ED308" s="87"/>
      <c r="EE308" s="88"/>
      <c r="EF308" s="86"/>
      <c r="EG308" s="87"/>
      <c r="EH308" s="86"/>
      <c r="EI308" s="86"/>
      <c r="EJ308" s="86"/>
      <c r="EK308" s="86"/>
      <c r="EL308" s="89"/>
    </row>
    <row r="309" spans="48:142" x14ac:dyDescent="0.2"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W309" s="86"/>
      <c r="DX309" s="86"/>
      <c r="DY309" s="86"/>
      <c r="EA309" s="87"/>
      <c r="EC309" s="86"/>
      <c r="ED309" s="87"/>
      <c r="EE309" s="88"/>
      <c r="EF309" s="86"/>
      <c r="EG309" s="87"/>
      <c r="EH309" s="86"/>
      <c r="EI309" s="86"/>
      <c r="EJ309" s="86"/>
      <c r="EK309" s="86"/>
      <c r="EL309" s="89"/>
    </row>
    <row r="310" spans="48:142" x14ac:dyDescent="0.2"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W310" s="86"/>
      <c r="DX310" s="86"/>
      <c r="DY310" s="86"/>
      <c r="EA310" s="87"/>
      <c r="EC310" s="86"/>
      <c r="ED310" s="87"/>
      <c r="EE310" s="88"/>
      <c r="EF310" s="86"/>
      <c r="EG310" s="87"/>
      <c r="EH310" s="86"/>
      <c r="EI310" s="86"/>
      <c r="EJ310" s="86"/>
      <c r="EK310" s="86"/>
      <c r="EL310" s="89"/>
    </row>
    <row r="311" spans="48:142" x14ac:dyDescent="0.2"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W311" s="86"/>
      <c r="DX311" s="86"/>
      <c r="DY311" s="86"/>
      <c r="EA311" s="87"/>
      <c r="EC311" s="86"/>
      <c r="ED311" s="87"/>
      <c r="EE311" s="88"/>
      <c r="EF311" s="86"/>
      <c r="EG311" s="87"/>
      <c r="EH311" s="86"/>
      <c r="EI311" s="86"/>
      <c r="EJ311" s="86"/>
      <c r="EK311" s="86"/>
      <c r="EL311" s="89"/>
    </row>
    <row r="312" spans="48:142" x14ac:dyDescent="0.2"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W312" s="86"/>
      <c r="DX312" s="86"/>
      <c r="DY312" s="86"/>
      <c r="EA312" s="87"/>
      <c r="EC312" s="86"/>
      <c r="ED312" s="87"/>
      <c r="EE312" s="88"/>
      <c r="EF312" s="86"/>
      <c r="EG312" s="87"/>
      <c r="EH312" s="86"/>
      <c r="EI312" s="86"/>
      <c r="EJ312" s="86"/>
      <c r="EK312" s="86"/>
      <c r="EL312" s="89"/>
    </row>
    <row r="313" spans="48:142" x14ac:dyDescent="0.2"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W313" s="86"/>
      <c r="DX313" s="86"/>
      <c r="DY313" s="86"/>
      <c r="EA313" s="87"/>
      <c r="EC313" s="86"/>
      <c r="ED313" s="87"/>
      <c r="EE313" s="88"/>
      <c r="EF313" s="86"/>
      <c r="EG313" s="87"/>
      <c r="EH313" s="86"/>
      <c r="EI313" s="86"/>
      <c r="EJ313" s="86"/>
      <c r="EK313" s="86"/>
      <c r="EL313" s="89"/>
    </row>
    <row r="314" spans="48:142" x14ac:dyDescent="0.2"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W314" s="86"/>
      <c r="DX314" s="86"/>
      <c r="DY314" s="86"/>
      <c r="EA314" s="87"/>
      <c r="EC314" s="86"/>
      <c r="ED314" s="87"/>
      <c r="EE314" s="88"/>
      <c r="EF314" s="86"/>
      <c r="EG314" s="87"/>
      <c r="EH314" s="86"/>
      <c r="EI314" s="86"/>
      <c r="EJ314" s="86"/>
      <c r="EK314" s="86"/>
      <c r="EL314" s="89"/>
    </row>
    <row r="315" spans="48:142" x14ac:dyDescent="0.2"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W315" s="86"/>
      <c r="DX315" s="86"/>
      <c r="DY315" s="86"/>
      <c r="EA315" s="87"/>
      <c r="EC315" s="86"/>
      <c r="ED315" s="87"/>
      <c r="EE315" s="88"/>
      <c r="EF315" s="86"/>
      <c r="EG315" s="87"/>
      <c r="EH315" s="86"/>
      <c r="EI315" s="86"/>
      <c r="EJ315" s="86"/>
      <c r="EK315" s="86"/>
      <c r="EL315" s="89"/>
    </row>
    <row r="316" spans="48:142" x14ac:dyDescent="0.2"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W316" s="86"/>
      <c r="DX316" s="86"/>
      <c r="DY316" s="86"/>
      <c r="EA316" s="87"/>
      <c r="EC316" s="86"/>
      <c r="ED316" s="87"/>
      <c r="EE316" s="88"/>
      <c r="EF316" s="86"/>
      <c r="EG316" s="87"/>
      <c r="EH316" s="86"/>
      <c r="EI316" s="86"/>
      <c r="EJ316" s="86"/>
      <c r="EK316" s="86"/>
      <c r="EL316" s="89"/>
    </row>
    <row r="317" spans="48:142" x14ac:dyDescent="0.2"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W317" s="86"/>
      <c r="DX317" s="86"/>
      <c r="DY317" s="86"/>
      <c r="EA317" s="87"/>
      <c r="EC317" s="86"/>
      <c r="ED317" s="87"/>
      <c r="EE317" s="88"/>
      <c r="EF317" s="86"/>
      <c r="EG317" s="87"/>
      <c r="EH317" s="86"/>
      <c r="EI317" s="86"/>
      <c r="EJ317" s="86"/>
      <c r="EK317" s="86"/>
      <c r="EL317" s="89"/>
    </row>
    <row r="318" spans="48:142" x14ac:dyDescent="0.2"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W318" s="86"/>
      <c r="DX318" s="86"/>
      <c r="DY318" s="86"/>
      <c r="EA318" s="87"/>
      <c r="EC318" s="86"/>
      <c r="ED318" s="87"/>
      <c r="EE318" s="88"/>
      <c r="EF318" s="86"/>
      <c r="EG318" s="87"/>
      <c r="EH318" s="86"/>
      <c r="EI318" s="86"/>
      <c r="EJ318" s="86"/>
      <c r="EK318" s="86"/>
      <c r="EL318" s="89"/>
    </row>
    <row r="319" spans="48:142" x14ac:dyDescent="0.2"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W319" s="86"/>
      <c r="DX319" s="86"/>
      <c r="DY319" s="86"/>
      <c r="EA319" s="87"/>
      <c r="EC319" s="86"/>
      <c r="ED319" s="87"/>
      <c r="EE319" s="88"/>
      <c r="EF319" s="86"/>
      <c r="EG319" s="87"/>
      <c r="EH319" s="86"/>
      <c r="EI319" s="86"/>
      <c r="EJ319" s="86"/>
      <c r="EK319" s="86"/>
      <c r="EL319" s="89"/>
    </row>
    <row r="320" spans="48:142" x14ac:dyDescent="0.2"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W320" s="86"/>
      <c r="DX320" s="86"/>
      <c r="DY320" s="86"/>
      <c r="EA320" s="87"/>
      <c r="EC320" s="86"/>
      <c r="ED320" s="87"/>
      <c r="EE320" s="88"/>
      <c r="EF320" s="86"/>
      <c r="EG320" s="87"/>
      <c r="EH320" s="86"/>
      <c r="EI320" s="86"/>
      <c r="EJ320" s="86"/>
      <c r="EK320" s="86"/>
      <c r="EL320" s="89"/>
    </row>
    <row r="321" spans="48:142" x14ac:dyDescent="0.2"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W321" s="86"/>
      <c r="DX321" s="86"/>
      <c r="DY321" s="86"/>
      <c r="EA321" s="87"/>
      <c r="EC321" s="86"/>
      <c r="ED321" s="87"/>
      <c r="EE321" s="88"/>
      <c r="EF321" s="86"/>
      <c r="EG321" s="87"/>
      <c r="EH321" s="86"/>
      <c r="EI321" s="86"/>
      <c r="EJ321" s="86"/>
      <c r="EK321" s="86"/>
      <c r="EL321" s="89"/>
    </row>
    <row r="322" spans="48:142" x14ac:dyDescent="0.2"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W322" s="86"/>
      <c r="DX322" s="86"/>
      <c r="DY322" s="86"/>
      <c r="EA322" s="87"/>
      <c r="EC322" s="86"/>
      <c r="ED322" s="87"/>
      <c r="EE322" s="88"/>
      <c r="EF322" s="86"/>
      <c r="EG322" s="87"/>
      <c r="EH322" s="86"/>
      <c r="EI322" s="86"/>
      <c r="EJ322" s="86"/>
      <c r="EK322" s="86"/>
      <c r="EL322" s="89"/>
    </row>
    <row r="323" spans="48:142" x14ac:dyDescent="0.2"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W323" s="86"/>
      <c r="DX323" s="86"/>
      <c r="DY323" s="86"/>
      <c r="EA323" s="87"/>
      <c r="EC323" s="86"/>
      <c r="ED323" s="87"/>
      <c r="EE323" s="88"/>
      <c r="EF323" s="86"/>
      <c r="EG323" s="87"/>
      <c r="EH323" s="86"/>
      <c r="EI323" s="86"/>
      <c r="EJ323" s="86"/>
      <c r="EK323" s="86"/>
      <c r="EL323" s="89"/>
    </row>
    <row r="324" spans="48:142" x14ac:dyDescent="0.2"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W324" s="86"/>
      <c r="DX324" s="86"/>
      <c r="DY324" s="86"/>
      <c r="EA324" s="87"/>
      <c r="EC324" s="86"/>
      <c r="ED324" s="87"/>
      <c r="EE324" s="88"/>
      <c r="EF324" s="86"/>
      <c r="EG324" s="87"/>
      <c r="EH324" s="86"/>
      <c r="EI324" s="86"/>
      <c r="EJ324" s="86"/>
      <c r="EK324" s="86"/>
      <c r="EL324" s="89"/>
    </row>
    <row r="325" spans="48:142" x14ac:dyDescent="0.2"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W325" s="86"/>
      <c r="DX325" s="86"/>
      <c r="DY325" s="86"/>
      <c r="EA325" s="87"/>
      <c r="EC325" s="86"/>
      <c r="ED325" s="87"/>
      <c r="EE325" s="88"/>
      <c r="EF325" s="86"/>
      <c r="EG325" s="87"/>
      <c r="EH325" s="86"/>
      <c r="EI325" s="86"/>
      <c r="EJ325" s="86"/>
      <c r="EK325" s="86"/>
      <c r="EL325" s="89"/>
    </row>
    <row r="326" spans="48:142" x14ac:dyDescent="0.2"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W326" s="86"/>
      <c r="DX326" s="86"/>
      <c r="DY326" s="86"/>
      <c r="EA326" s="87"/>
      <c r="EC326" s="86"/>
      <c r="ED326" s="87"/>
      <c r="EE326" s="88"/>
      <c r="EF326" s="86"/>
      <c r="EG326" s="87"/>
      <c r="EH326" s="86"/>
      <c r="EI326" s="86"/>
      <c r="EJ326" s="86"/>
      <c r="EK326" s="86"/>
      <c r="EL326" s="89"/>
    </row>
    <row r="327" spans="48:142" x14ac:dyDescent="0.2"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W327" s="86"/>
      <c r="DX327" s="86"/>
      <c r="DY327" s="86"/>
      <c r="EA327" s="87"/>
      <c r="EC327" s="86"/>
      <c r="ED327" s="87"/>
      <c r="EE327" s="88"/>
      <c r="EF327" s="86"/>
      <c r="EG327" s="87"/>
      <c r="EH327" s="86"/>
      <c r="EI327" s="86"/>
      <c r="EJ327" s="86"/>
      <c r="EK327" s="86"/>
      <c r="EL327" s="89"/>
    </row>
    <row r="328" spans="48:142" x14ac:dyDescent="0.2"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W328" s="86"/>
      <c r="DX328" s="86"/>
      <c r="DY328" s="86"/>
      <c r="EA328" s="87"/>
      <c r="EC328" s="86"/>
      <c r="ED328" s="87"/>
      <c r="EE328" s="88"/>
      <c r="EF328" s="86"/>
      <c r="EG328" s="87"/>
      <c r="EH328" s="86"/>
      <c r="EI328" s="86"/>
      <c r="EJ328" s="86"/>
      <c r="EK328" s="86"/>
      <c r="EL328" s="89"/>
    </row>
    <row r="329" spans="48:142" x14ac:dyDescent="0.2"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W329" s="86"/>
      <c r="DX329" s="86"/>
      <c r="DY329" s="86"/>
      <c r="EA329" s="87"/>
      <c r="EC329" s="86"/>
      <c r="ED329" s="87"/>
      <c r="EE329" s="88"/>
      <c r="EF329" s="86"/>
      <c r="EG329" s="87"/>
      <c r="EH329" s="86"/>
      <c r="EI329" s="86"/>
      <c r="EJ329" s="86"/>
      <c r="EK329" s="86"/>
      <c r="EL329" s="89"/>
    </row>
    <row r="330" spans="48:142" x14ac:dyDescent="0.2"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W330" s="86"/>
      <c r="DX330" s="86"/>
      <c r="DY330" s="86"/>
      <c r="EA330" s="87"/>
      <c r="EC330" s="86"/>
      <c r="ED330" s="87"/>
      <c r="EE330" s="88"/>
      <c r="EF330" s="86"/>
      <c r="EG330" s="87"/>
      <c r="EH330" s="86"/>
      <c r="EI330" s="86"/>
      <c r="EJ330" s="86"/>
      <c r="EK330" s="86"/>
      <c r="EL330" s="89"/>
    </row>
    <row r="331" spans="48:142" x14ac:dyDescent="0.2"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W331" s="86"/>
      <c r="DX331" s="86"/>
      <c r="DY331" s="86"/>
      <c r="EA331" s="87"/>
      <c r="EC331" s="86"/>
      <c r="ED331" s="87"/>
      <c r="EE331" s="88"/>
      <c r="EF331" s="86"/>
      <c r="EG331" s="87"/>
      <c r="EH331" s="86"/>
      <c r="EI331" s="86"/>
      <c r="EJ331" s="86"/>
      <c r="EK331" s="86"/>
      <c r="EL331" s="89"/>
    </row>
    <row r="332" spans="48:142" x14ac:dyDescent="0.2"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W332" s="86"/>
      <c r="DX332" s="86"/>
      <c r="DY332" s="86"/>
      <c r="EA332" s="87"/>
      <c r="EC332" s="86"/>
      <c r="ED332" s="87"/>
      <c r="EE332" s="88"/>
      <c r="EF332" s="86"/>
      <c r="EG332" s="87"/>
      <c r="EH332" s="86"/>
      <c r="EI332" s="86"/>
      <c r="EJ332" s="86"/>
      <c r="EK332" s="86"/>
      <c r="EL332" s="89"/>
    </row>
    <row r="333" spans="48:142" x14ac:dyDescent="0.2"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W333" s="86"/>
      <c r="DX333" s="86"/>
      <c r="DY333" s="86"/>
      <c r="EA333" s="87"/>
      <c r="EC333" s="86"/>
      <c r="ED333" s="87"/>
      <c r="EE333" s="88"/>
      <c r="EF333" s="86"/>
      <c r="EG333" s="87"/>
      <c r="EH333" s="86"/>
      <c r="EI333" s="86"/>
      <c r="EJ333" s="86"/>
      <c r="EK333" s="86"/>
      <c r="EL333" s="89"/>
    </row>
    <row r="334" spans="48:142" x14ac:dyDescent="0.2"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W334" s="86"/>
      <c r="DX334" s="86"/>
      <c r="DY334" s="86"/>
      <c r="EA334" s="87"/>
      <c r="EC334" s="86"/>
      <c r="ED334" s="87"/>
      <c r="EE334" s="88"/>
      <c r="EF334" s="86"/>
      <c r="EG334" s="87"/>
      <c r="EH334" s="86"/>
      <c r="EI334" s="86"/>
      <c r="EJ334" s="86"/>
      <c r="EK334" s="86"/>
      <c r="EL334" s="89"/>
    </row>
    <row r="335" spans="48:142" x14ac:dyDescent="0.2"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W335" s="86"/>
      <c r="DX335" s="86"/>
      <c r="DY335" s="86"/>
      <c r="EA335" s="87"/>
      <c r="EC335" s="86"/>
      <c r="ED335" s="87"/>
      <c r="EE335" s="88"/>
      <c r="EF335" s="86"/>
      <c r="EG335" s="87"/>
      <c r="EH335" s="86"/>
      <c r="EI335" s="86"/>
      <c r="EJ335" s="86"/>
      <c r="EK335" s="86"/>
      <c r="EL335" s="89"/>
    </row>
    <row r="336" spans="48:142" x14ac:dyDescent="0.2"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W336" s="86"/>
      <c r="DX336" s="86"/>
      <c r="DY336" s="86"/>
      <c r="EA336" s="87"/>
      <c r="EC336" s="86"/>
      <c r="ED336" s="87"/>
      <c r="EE336" s="88"/>
      <c r="EF336" s="86"/>
      <c r="EG336" s="87"/>
      <c r="EH336" s="86"/>
      <c r="EI336" s="86"/>
      <c r="EJ336" s="86"/>
      <c r="EK336" s="86"/>
      <c r="EL336" s="89"/>
    </row>
    <row r="337" spans="48:142" x14ac:dyDescent="0.2"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W337" s="86"/>
      <c r="DX337" s="86"/>
      <c r="DY337" s="86"/>
      <c r="EA337" s="87"/>
      <c r="EC337" s="86"/>
      <c r="ED337" s="87"/>
      <c r="EE337" s="88"/>
      <c r="EF337" s="86"/>
      <c r="EG337" s="87"/>
      <c r="EH337" s="86"/>
      <c r="EI337" s="86"/>
      <c r="EJ337" s="86"/>
      <c r="EK337" s="86"/>
      <c r="EL337" s="89"/>
    </row>
    <row r="338" spans="48:142" x14ac:dyDescent="0.2"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W338" s="86"/>
      <c r="DX338" s="86"/>
      <c r="DY338" s="86"/>
      <c r="EA338" s="87"/>
      <c r="EC338" s="86"/>
      <c r="ED338" s="87"/>
      <c r="EE338" s="88"/>
      <c r="EF338" s="86"/>
      <c r="EG338" s="87"/>
      <c r="EH338" s="86"/>
      <c r="EI338" s="86"/>
      <c r="EJ338" s="86"/>
      <c r="EK338" s="86"/>
      <c r="EL338" s="89"/>
    </row>
    <row r="339" spans="48:142" x14ac:dyDescent="0.2"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W339" s="86"/>
      <c r="DX339" s="86"/>
      <c r="DY339" s="86"/>
      <c r="EA339" s="87"/>
      <c r="EC339" s="86"/>
      <c r="ED339" s="87"/>
      <c r="EE339" s="88"/>
      <c r="EF339" s="86"/>
      <c r="EG339" s="87"/>
      <c r="EH339" s="86"/>
      <c r="EI339" s="86"/>
      <c r="EJ339" s="86"/>
      <c r="EK339" s="86"/>
      <c r="EL339" s="89"/>
    </row>
    <row r="340" spans="48:142" x14ac:dyDescent="0.2"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W340" s="86"/>
      <c r="DX340" s="86"/>
      <c r="DY340" s="86"/>
      <c r="EA340" s="87"/>
      <c r="EC340" s="86"/>
      <c r="ED340" s="87"/>
      <c r="EE340" s="88"/>
      <c r="EF340" s="86"/>
      <c r="EG340" s="87"/>
      <c r="EH340" s="86"/>
      <c r="EI340" s="86"/>
      <c r="EJ340" s="86"/>
      <c r="EK340" s="86"/>
      <c r="EL340" s="89"/>
    </row>
    <row r="341" spans="48:142" x14ac:dyDescent="0.2"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W341" s="86"/>
      <c r="DX341" s="86"/>
      <c r="DY341" s="86"/>
      <c r="EA341" s="87"/>
      <c r="EC341" s="86"/>
      <c r="ED341" s="87"/>
      <c r="EE341" s="88"/>
      <c r="EF341" s="86"/>
      <c r="EG341" s="87"/>
      <c r="EH341" s="86"/>
      <c r="EI341" s="86"/>
      <c r="EJ341" s="86"/>
      <c r="EK341" s="86"/>
      <c r="EL341" s="89"/>
    </row>
    <row r="342" spans="48:142" x14ac:dyDescent="0.2"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W342" s="86"/>
      <c r="DX342" s="86"/>
      <c r="DY342" s="86"/>
      <c r="EA342" s="87"/>
      <c r="EC342" s="86"/>
      <c r="ED342" s="87"/>
      <c r="EE342" s="88"/>
      <c r="EF342" s="86"/>
      <c r="EG342" s="87"/>
      <c r="EH342" s="86"/>
      <c r="EI342" s="86"/>
      <c r="EJ342" s="86"/>
      <c r="EK342" s="86"/>
      <c r="EL342" s="89"/>
    </row>
    <row r="343" spans="48:142" x14ac:dyDescent="0.2"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W343" s="86"/>
      <c r="DX343" s="86"/>
      <c r="DY343" s="86"/>
      <c r="EA343" s="87"/>
      <c r="EC343" s="86"/>
      <c r="ED343" s="87"/>
      <c r="EE343" s="88"/>
      <c r="EF343" s="86"/>
      <c r="EG343" s="87"/>
      <c r="EH343" s="86"/>
      <c r="EI343" s="86"/>
      <c r="EJ343" s="86"/>
      <c r="EK343" s="86"/>
      <c r="EL343" s="89"/>
    </row>
    <row r="344" spans="48:142" x14ac:dyDescent="0.2"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W344" s="86"/>
      <c r="DX344" s="86"/>
      <c r="DY344" s="86"/>
      <c r="EA344" s="87"/>
      <c r="EC344" s="86"/>
      <c r="ED344" s="87"/>
      <c r="EE344" s="88"/>
      <c r="EF344" s="86"/>
      <c r="EG344" s="87"/>
      <c r="EH344" s="86"/>
      <c r="EI344" s="86"/>
      <c r="EJ344" s="86"/>
      <c r="EK344" s="86"/>
      <c r="EL344" s="89"/>
    </row>
    <row r="345" spans="48:142" x14ac:dyDescent="0.2"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W345" s="86"/>
      <c r="DX345" s="86"/>
      <c r="DY345" s="86"/>
      <c r="EA345" s="87"/>
      <c r="EC345" s="86"/>
      <c r="ED345" s="87"/>
      <c r="EE345" s="88"/>
      <c r="EF345" s="86"/>
      <c r="EG345" s="87"/>
      <c r="EH345" s="86"/>
      <c r="EI345" s="86"/>
      <c r="EJ345" s="86"/>
      <c r="EK345" s="86"/>
      <c r="EL345" s="89"/>
    </row>
    <row r="346" spans="48:142" x14ac:dyDescent="0.2"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W346" s="86"/>
      <c r="DX346" s="86"/>
      <c r="DY346" s="86"/>
      <c r="EA346" s="87"/>
      <c r="EC346" s="86"/>
      <c r="ED346" s="87"/>
      <c r="EE346" s="88"/>
      <c r="EF346" s="86"/>
      <c r="EG346" s="87"/>
      <c r="EH346" s="86"/>
      <c r="EI346" s="86"/>
      <c r="EJ346" s="86"/>
      <c r="EK346" s="86"/>
      <c r="EL346" s="89"/>
    </row>
    <row r="347" spans="48:142" x14ac:dyDescent="0.2"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W347" s="86"/>
      <c r="DX347" s="86"/>
      <c r="DY347" s="86"/>
      <c r="EA347" s="87"/>
      <c r="EC347" s="86"/>
      <c r="ED347" s="87"/>
      <c r="EE347" s="88"/>
      <c r="EF347" s="86"/>
      <c r="EG347" s="87"/>
      <c r="EH347" s="86"/>
      <c r="EI347" s="86"/>
      <c r="EJ347" s="86"/>
      <c r="EK347" s="86"/>
      <c r="EL347" s="89"/>
    </row>
    <row r="348" spans="48:142" x14ac:dyDescent="0.2"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W348" s="86"/>
      <c r="DX348" s="86"/>
      <c r="DY348" s="86"/>
      <c r="EA348" s="87"/>
      <c r="EC348" s="86"/>
      <c r="ED348" s="87"/>
      <c r="EE348" s="88"/>
      <c r="EF348" s="86"/>
      <c r="EG348" s="87"/>
      <c r="EH348" s="86"/>
      <c r="EI348" s="86"/>
      <c r="EJ348" s="86"/>
      <c r="EK348" s="86"/>
      <c r="EL348" s="89"/>
    </row>
    <row r="349" spans="48:142" x14ac:dyDescent="0.2"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W349" s="86"/>
      <c r="DX349" s="86"/>
      <c r="DY349" s="86"/>
      <c r="EA349" s="87"/>
      <c r="EC349" s="86"/>
      <c r="ED349" s="87"/>
      <c r="EE349" s="88"/>
      <c r="EF349" s="86"/>
      <c r="EG349" s="87"/>
      <c r="EH349" s="86"/>
      <c r="EI349" s="86"/>
      <c r="EJ349" s="86"/>
      <c r="EK349" s="86"/>
      <c r="EL349" s="89"/>
    </row>
    <row r="350" spans="48:142" x14ac:dyDescent="0.2"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W350" s="86"/>
      <c r="DX350" s="86"/>
      <c r="DY350" s="86"/>
      <c r="EA350" s="87"/>
      <c r="EC350" s="86"/>
      <c r="ED350" s="87"/>
      <c r="EE350" s="88"/>
      <c r="EF350" s="86"/>
      <c r="EG350" s="87"/>
      <c r="EH350" s="86"/>
      <c r="EI350" s="86"/>
      <c r="EJ350" s="86"/>
      <c r="EK350" s="86"/>
      <c r="EL350" s="89"/>
    </row>
    <row r="351" spans="48:142" x14ac:dyDescent="0.2"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W351" s="86"/>
      <c r="DX351" s="86"/>
      <c r="DY351" s="86"/>
      <c r="EA351" s="87"/>
      <c r="EC351" s="86"/>
      <c r="ED351" s="87"/>
      <c r="EE351" s="88"/>
      <c r="EF351" s="86"/>
      <c r="EG351" s="87"/>
      <c r="EH351" s="86"/>
      <c r="EI351" s="86"/>
      <c r="EJ351" s="86"/>
      <c r="EK351" s="86"/>
      <c r="EL351" s="89"/>
    </row>
    <row r="352" spans="48:142" x14ac:dyDescent="0.2"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W352" s="86"/>
      <c r="DX352" s="86"/>
      <c r="DY352" s="86"/>
      <c r="EA352" s="87"/>
      <c r="EC352" s="86"/>
      <c r="ED352" s="87"/>
      <c r="EE352" s="88"/>
      <c r="EF352" s="86"/>
      <c r="EG352" s="87"/>
      <c r="EH352" s="86"/>
      <c r="EI352" s="86"/>
      <c r="EJ352" s="86"/>
      <c r="EK352" s="86"/>
      <c r="EL352" s="89"/>
    </row>
    <row r="353" spans="48:142" x14ac:dyDescent="0.2"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W353" s="86"/>
      <c r="DX353" s="86"/>
      <c r="DY353" s="86"/>
      <c r="EA353" s="87"/>
      <c r="EC353" s="86"/>
      <c r="ED353" s="87"/>
      <c r="EE353" s="88"/>
      <c r="EF353" s="86"/>
      <c r="EG353" s="87"/>
      <c r="EH353" s="86"/>
      <c r="EI353" s="86"/>
      <c r="EJ353" s="86"/>
      <c r="EK353" s="86"/>
      <c r="EL353" s="89"/>
    </row>
    <row r="354" spans="48:142" x14ac:dyDescent="0.2"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W354" s="86"/>
      <c r="DX354" s="86"/>
      <c r="DY354" s="86"/>
      <c r="EA354" s="87"/>
      <c r="EC354" s="86"/>
      <c r="ED354" s="87"/>
      <c r="EE354" s="88"/>
      <c r="EF354" s="86"/>
      <c r="EG354" s="87"/>
      <c r="EH354" s="86"/>
      <c r="EI354" s="86"/>
      <c r="EJ354" s="86"/>
      <c r="EK354" s="86"/>
      <c r="EL354" s="89"/>
    </row>
    <row r="355" spans="48:142" x14ac:dyDescent="0.2"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W355" s="86"/>
      <c r="DX355" s="86"/>
      <c r="DY355" s="86"/>
      <c r="EA355" s="87"/>
      <c r="EC355" s="86"/>
      <c r="ED355" s="87"/>
      <c r="EE355" s="88"/>
      <c r="EF355" s="86"/>
      <c r="EG355" s="87"/>
      <c r="EH355" s="86"/>
      <c r="EI355" s="86"/>
      <c r="EJ355" s="86"/>
      <c r="EK355" s="86"/>
      <c r="EL355" s="89"/>
    </row>
    <row r="356" spans="48:142" x14ac:dyDescent="0.2"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W356" s="86"/>
      <c r="DX356" s="86"/>
      <c r="DY356" s="86"/>
      <c r="EA356" s="87"/>
      <c r="EC356" s="86"/>
      <c r="ED356" s="87"/>
      <c r="EE356" s="88"/>
      <c r="EF356" s="86"/>
      <c r="EG356" s="87"/>
      <c r="EH356" s="86"/>
      <c r="EI356" s="86"/>
      <c r="EJ356" s="86"/>
      <c r="EK356" s="86"/>
      <c r="EL356" s="89"/>
    </row>
    <row r="357" spans="48:142" x14ac:dyDescent="0.2"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W357" s="86"/>
      <c r="DX357" s="86"/>
      <c r="DY357" s="86"/>
      <c r="EA357" s="87"/>
      <c r="EC357" s="86"/>
      <c r="ED357" s="87"/>
      <c r="EE357" s="88"/>
      <c r="EF357" s="86"/>
      <c r="EG357" s="87"/>
      <c r="EH357" s="86"/>
      <c r="EI357" s="86"/>
      <c r="EJ357" s="86"/>
      <c r="EK357" s="86"/>
      <c r="EL357" s="89"/>
    </row>
    <row r="358" spans="48:142" x14ac:dyDescent="0.2"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W358" s="86"/>
      <c r="DX358" s="86"/>
      <c r="DY358" s="86"/>
      <c r="EA358" s="87"/>
      <c r="EC358" s="86"/>
      <c r="ED358" s="87"/>
      <c r="EE358" s="88"/>
      <c r="EF358" s="86"/>
      <c r="EG358" s="87"/>
      <c r="EH358" s="86"/>
      <c r="EI358" s="86"/>
      <c r="EJ358" s="86"/>
      <c r="EK358" s="86"/>
      <c r="EL358" s="89"/>
    </row>
    <row r="359" spans="48:142" x14ac:dyDescent="0.2"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W359" s="86"/>
      <c r="DX359" s="86"/>
      <c r="DY359" s="86"/>
      <c r="EA359" s="87"/>
      <c r="EC359" s="86"/>
      <c r="ED359" s="87"/>
      <c r="EE359" s="88"/>
      <c r="EF359" s="86"/>
      <c r="EG359" s="87"/>
      <c r="EH359" s="86"/>
      <c r="EI359" s="86"/>
      <c r="EJ359" s="86"/>
      <c r="EK359" s="86"/>
      <c r="EL359" s="89"/>
    </row>
    <row r="360" spans="48:142" x14ac:dyDescent="0.2"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W360" s="86"/>
      <c r="DX360" s="86"/>
      <c r="DY360" s="86"/>
      <c r="EA360" s="87"/>
      <c r="EC360" s="86"/>
      <c r="ED360" s="87"/>
      <c r="EE360" s="88"/>
      <c r="EF360" s="86"/>
      <c r="EG360" s="87"/>
      <c r="EH360" s="86"/>
      <c r="EI360" s="86"/>
      <c r="EJ360" s="86"/>
      <c r="EK360" s="86"/>
      <c r="EL360" s="89"/>
    </row>
    <row r="361" spans="48:142" x14ac:dyDescent="0.2"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W361" s="86"/>
      <c r="DX361" s="86"/>
      <c r="DY361" s="86"/>
      <c r="EA361" s="87"/>
      <c r="EC361" s="86"/>
      <c r="ED361" s="87"/>
      <c r="EE361" s="88"/>
      <c r="EF361" s="86"/>
      <c r="EG361" s="87"/>
      <c r="EH361" s="86"/>
      <c r="EI361" s="86"/>
      <c r="EJ361" s="86"/>
      <c r="EK361" s="86"/>
      <c r="EL361" s="89"/>
    </row>
    <row r="362" spans="48:142" x14ac:dyDescent="0.2"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W362" s="86"/>
      <c r="DX362" s="86"/>
      <c r="DY362" s="86"/>
      <c r="EA362" s="87"/>
      <c r="EC362" s="86"/>
      <c r="ED362" s="87"/>
      <c r="EE362" s="88"/>
      <c r="EF362" s="86"/>
      <c r="EG362" s="87"/>
      <c r="EH362" s="86"/>
      <c r="EI362" s="86"/>
      <c r="EJ362" s="86"/>
      <c r="EK362" s="86"/>
      <c r="EL362" s="89"/>
    </row>
    <row r="363" spans="48:142" x14ac:dyDescent="0.2"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W363" s="86"/>
      <c r="DX363" s="86"/>
      <c r="DY363" s="86"/>
      <c r="EA363" s="87"/>
      <c r="EC363" s="86"/>
      <c r="ED363" s="87"/>
      <c r="EE363" s="88"/>
      <c r="EF363" s="86"/>
      <c r="EG363" s="87"/>
      <c r="EH363" s="86"/>
      <c r="EI363" s="86"/>
      <c r="EJ363" s="86"/>
      <c r="EK363" s="86"/>
      <c r="EL363" s="89"/>
    </row>
    <row r="364" spans="48:142" x14ac:dyDescent="0.2"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W364" s="86"/>
      <c r="DX364" s="86"/>
      <c r="DY364" s="86"/>
      <c r="EA364" s="87"/>
      <c r="EC364" s="86"/>
      <c r="ED364" s="87"/>
      <c r="EE364" s="88"/>
      <c r="EF364" s="86"/>
      <c r="EG364" s="87"/>
      <c r="EH364" s="86"/>
      <c r="EI364" s="86"/>
      <c r="EJ364" s="86"/>
      <c r="EK364" s="86"/>
      <c r="EL364" s="89"/>
    </row>
    <row r="365" spans="48:142" x14ac:dyDescent="0.2"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W365" s="86"/>
      <c r="DX365" s="86"/>
      <c r="DY365" s="86"/>
      <c r="EA365" s="87"/>
      <c r="EC365" s="86"/>
      <c r="ED365" s="87"/>
      <c r="EE365" s="88"/>
      <c r="EF365" s="86"/>
      <c r="EG365" s="87"/>
      <c r="EH365" s="86"/>
      <c r="EI365" s="86"/>
      <c r="EJ365" s="86"/>
      <c r="EK365" s="86"/>
      <c r="EL365" s="89"/>
    </row>
    <row r="366" spans="48:142" x14ac:dyDescent="0.2"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W366" s="86"/>
      <c r="DX366" s="86"/>
      <c r="DY366" s="86"/>
      <c r="EA366" s="87"/>
      <c r="EC366" s="86"/>
      <c r="ED366" s="87"/>
      <c r="EE366" s="88"/>
      <c r="EF366" s="86"/>
      <c r="EG366" s="87"/>
      <c r="EH366" s="86"/>
      <c r="EI366" s="86"/>
      <c r="EJ366" s="86"/>
      <c r="EK366" s="86"/>
      <c r="EL366" s="89"/>
    </row>
    <row r="367" spans="48:142" x14ac:dyDescent="0.2"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W367" s="86"/>
      <c r="DX367" s="86"/>
      <c r="DY367" s="86"/>
      <c r="EA367" s="87"/>
      <c r="EC367" s="86"/>
      <c r="ED367" s="87"/>
      <c r="EE367" s="88"/>
      <c r="EF367" s="86"/>
      <c r="EG367" s="87"/>
      <c r="EH367" s="86"/>
      <c r="EI367" s="86"/>
      <c r="EJ367" s="86"/>
      <c r="EK367" s="86"/>
      <c r="EL367" s="89"/>
    </row>
    <row r="368" spans="48:142" x14ac:dyDescent="0.2"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W368" s="86"/>
      <c r="DX368" s="86"/>
      <c r="DY368" s="86"/>
      <c r="EA368" s="87"/>
      <c r="EC368" s="86"/>
      <c r="ED368" s="87"/>
      <c r="EE368" s="88"/>
      <c r="EF368" s="86"/>
      <c r="EG368" s="87"/>
      <c r="EH368" s="86"/>
      <c r="EI368" s="86"/>
      <c r="EJ368" s="86"/>
      <c r="EK368" s="86"/>
      <c r="EL368" s="89"/>
    </row>
    <row r="369" spans="48:142" x14ac:dyDescent="0.2"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W369" s="86"/>
      <c r="DX369" s="86"/>
      <c r="DY369" s="86"/>
      <c r="EA369" s="87"/>
      <c r="EC369" s="86"/>
      <c r="ED369" s="87"/>
      <c r="EE369" s="88"/>
      <c r="EF369" s="86"/>
      <c r="EG369" s="87"/>
      <c r="EH369" s="86"/>
      <c r="EI369" s="86"/>
      <c r="EJ369" s="86"/>
      <c r="EK369" s="86"/>
      <c r="EL369" s="89"/>
    </row>
    <row r="370" spans="48:142" x14ac:dyDescent="0.2"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W370" s="86"/>
      <c r="DX370" s="86"/>
      <c r="DY370" s="86"/>
      <c r="EA370" s="87"/>
      <c r="EC370" s="86"/>
      <c r="ED370" s="87"/>
      <c r="EE370" s="88"/>
      <c r="EF370" s="86"/>
      <c r="EG370" s="87"/>
      <c r="EH370" s="86"/>
      <c r="EI370" s="86"/>
      <c r="EJ370" s="86"/>
      <c r="EK370" s="86"/>
      <c r="EL370" s="89"/>
    </row>
    <row r="371" spans="48:142" x14ac:dyDescent="0.2"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W371" s="86"/>
      <c r="DX371" s="86"/>
      <c r="DY371" s="86"/>
      <c r="EA371" s="87"/>
      <c r="EC371" s="86"/>
      <c r="ED371" s="87"/>
      <c r="EE371" s="88"/>
      <c r="EF371" s="86"/>
      <c r="EG371" s="87"/>
      <c r="EH371" s="86"/>
      <c r="EI371" s="86"/>
      <c r="EJ371" s="86"/>
      <c r="EK371" s="86"/>
      <c r="EL371" s="89"/>
    </row>
    <row r="372" spans="48:142" x14ac:dyDescent="0.2"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W372" s="86"/>
      <c r="DX372" s="86"/>
      <c r="DY372" s="86"/>
      <c r="EA372" s="87"/>
      <c r="EC372" s="86"/>
      <c r="ED372" s="87"/>
      <c r="EE372" s="88"/>
      <c r="EF372" s="86"/>
      <c r="EG372" s="87"/>
      <c r="EH372" s="86"/>
      <c r="EI372" s="86"/>
      <c r="EJ372" s="86"/>
      <c r="EK372" s="86"/>
      <c r="EL372" s="89"/>
    </row>
    <row r="373" spans="48:142" x14ac:dyDescent="0.2"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W373" s="86"/>
      <c r="DX373" s="86"/>
      <c r="DY373" s="86"/>
      <c r="EA373" s="87"/>
      <c r="EC373" s="86"/>
      <c r="ED373" s="87"/>
      <c r="EE373" s="88"/>
      <c r="EF373" s="86"/>
      <c r="EG373" s="87"/>
      <c r="EH373" s="86"/>
      <c r="EI373" s="86"/>
      <c r="EJ373" s="86"/>
      <c r="EK373" s="86"/>
      <c r="EL373" s="89"/>
    </row>
    <row r="374" spans="48:142" x14ac:dyDescent="0.2"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W374" s="86"/>
      <c r="DX374" s="86"/>
      <c r="DY374" s="86"/>
      <c r="EA374" s="87"/>
      <c r="EC374" s="86"/>
      <c r="ED374" s="87"/>
      <c r="EE374" s="88"/>
      <c r="EF374" s="86"/>
      <c r="EG374" s="87"/>
      <c r="EH374" s="86"/>
      <c r="EI374" s="86"/>
      <c r="EJ374" s="86"/>
      <c r="EK374" s="86"/>
      <c r="EL374" s="89"/>
    </row>
    <row r="375" spans="48:142" x14ac:dyDescent="0.2"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W375" s="86"/>
      <c r="DX375" s="86"/>
      <c r="DY375" s="86"/>
      <c r="EA375" s="87"/>
      <c r="EC375" s="86"/>
      <c r="ED375" s="87"/>
      <c r="EE375" s="88"/>
      <c r="EF375" s="86"/>
      <c r="EG375" s="87"/>
      <c r="EH375" s="86"/>
      <c r="EI375" s="86"/>
      <c r="EJ375" s="86"/>
      <c r="EK375" s="86"/>
      <c r="EL375" s="89"/>
    </row>
    <row r="376" spans="48:142" x14ac:dyDescent="0.2"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W376" s="86"/>
      <c r="DX376" s="86"/>
      <c r="DY376" s="86"/>
      <c r="EA376" s="87"/>
      <c r="EC376" s="86"/>
      <c r="ED376" s="87"/>
      <c r="EE376" s="88"/>
      <c r="EF376" s="86"/>
      <c r="EG376" s="87"/>
      <c r="EH376" s="86"/>
      <c r="EI376" s="86"/>
      <c r="EJ376" s="86"/>
      <c r="EK376" s="86"/>
      <c r="EL376" s="89"/>
    </row>
    <row r="377" spans="48:142" x14ac:dyDescent="0.2"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W377" s="86"/>
      <c r="DX377" s="86"/>
      <c r="DY377" s="86"/>
      <c r="EA377" s="87"/>
      <c r="EC377" s="86"/>
      <c r="ED377" s="87"/>
      <c r="EE377" s="88"/>
      <c r="EF377" s="86"/>
      <c r="EG377" s="87"/>
      <c r="EH377" s="86"/>
      <c r="EI377" s="86"/>
      <c r="EJ377" s="86"/>
      <c r="EK377" s="86"/>
      <c r="EL377" s="89"/>
    </row>
    <row r="378" spans="48:142" x14ac:dyDescent="0.2"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W378" s="86"/>
      <c r="DX378" s="86"/>
      <c r="DY378" s="86"/>
      <c r="EA378" s="87"/>
      <c r="EC378" s="86"/>
      <c r="ED378" s="87"/>
      <c r="EE378" s="88"/>
      <c r="EF378" s="86"/>
      <c r="EG378" s="87"/>
      <c r="EH378" s="86"/>
      <c r="EI378" s="86"/>
      <c r="EJ378" s="86"/>
      <c r="EK378" s="86"/>
      <c r="EL378" s="89"/>
    </row>
    <row r="379" spans="48:142" x14ac:dyDescent="0.2"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W379" s="86"/>
      <c r="DX379" s="86"/>
      <c r="DY379" s="86"/>
      <c r="EA379" s="87"/>
      <c r="EC379" s="86"/>
      <c r="ED379" s="87"/>
      <c r="EE379" s="88"/>
      <c r="EF379" s="86"/>
      <c r="EG379" s="87"/>
      <c r="EH379" s="86"/>
      <c r="EI379" s="86"/>
      <c r="EJ379" s="86"/>
      <c r="EK379" s="86"/>
      <c r="EL379" s="89"/>
    </row>
    <row r="380" spans="48:142" x14ac:dyDescent="0.2"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W380" s="86"/>
      <c r="DX380" s="86"/>
      <c r="DY380" s="86"/>
      <c r="EA380" s="87"/>
      <c r="EC380" s="86"/>
      <c r="ED380" s="87"/>
      <c r="EE380" s="88"/>
      <c r="EF380" s="86"/>
      <c r="EG380" s="87"/>
      <c r="EH380" s="86"/>
      <c r="EI380" s="86"/>
      <c r="EJ380" s="86"/>
      <c r="EK380" s="86"/>
      <c r="EL380" s="89"/>
    </row>
    <row r="381" spans="48:142" x14ac:dyDescent="0.2"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W381" s="86"/>
      <c r="DX381" s="86"/>
      <c r="DY381" s="86"/>
      <c r="EA381" s="87"/>
      <c r="EC381" s="86"/>
      <c r="ED381" s="87"/>
      <c r="EE381" s="88"/>
      <c r="EF381" s="86"/>
      <c r="EG381" s="87"/>
      <c r="EH381" s="86"/>
      <c r="EI381" s="86"/>
      <c r="EJ381" s="86"/>
      <c r="EK381" s="86"/>
      <c r="EL381" s="89"/>
    </row>
    <row r="382" spans="48:142" x14ac:dyDescent="0.2"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W382" s="86"/>
      <c r="DX382" s="86"/>
      <c r="DY382" s="86"/>
      <c r="EA382" s="87"/>
      <c r="EC382" s="86"/>
      <c r="ED382" s="87"/>
      <c r="EE382" s="88"/>
      <c r="EF382" s="86"/>
      <c r="EG382" s="87"/>
      <c r="EH382" s="86"/>
      <c r="EI382" s="86"/>
      <c r="EJ382" s="86"/>
      <c r="EK382" s="86"/>
      <c r="EL382" s="89"/>
    </row>
    <row r="383" spans="48:142" x14ac:dyDescent="0.2"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W383" s="86"/>
      <c r="DX383" s="86"/>
      <c r="DY383" s="86"/>
      <c r="EA383" s="87"/>
      <c r="EC383" s="86"/>
      <c r="ED383" s="87"/>
      <c r="EE383" s="88"/>
      <c r="EF383" s="86"/>
      <c r="EG383" s="87"/>
      <c r="EH383" s="86"/>
      <c r="EI383" s="86"/>
      <c r="EJ383" s="86"/>
      <c r="EK383" s="86"/>
      <c r="EL383" s="89"/>
    </row>
    <row r="384" spans="48:142" x14ac:dyDescent="0.2"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W384" s="86"/>
      <c r="DX384" s="86"/>
      <c r="DY384" s="86"/>
      <c r="EA384" s="87"/>
      <c r="EC384" s="86"/>
      <c r="ED384" s="87"/>
      <c r="EE384" s="88"/>
      <c r="EF384" s="86"/>
      <c r="EG384" s="87"/>
      <c r="EH384" s="86"/>
      <c r="EI384" s="86"/>
      <c r="EJ384" s="86"/>
      <c r="EK384" s="86"/>
      <c r="EL384" s="89"/>
    </row>
    <row r="385" spans="48:142" x14ac:dyDescent="0.2"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W385" s="86"/>
      <c r="DX385" s="86"/>
      <c r="DY385" s="86"/>
      <c r="EA385" s="87"/>
      <c r="EC385" s="86"/>
      <c r="ED385" s="87"/>
      <c r="EE385" s="88"/>
      <c r="EF385" s="86"/>
      <c r="EG385" s="87"/>
      <c r="EH385" s="86"/>
      <c r="EI385" s="86"/>
      <c r="EJ385" s="86"/>
      <c r="EK385" s="86"/>
      <c r="EL385" s="89"/>
    </row>
    <row r="386" spans="48:142" x14ac:dyDescent="0.2"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W386" s="86"/>
      <c r="DX386" s="86"/>
      <c r="DY386" s="86"/>
      <c r="EA386" s="87"/>
      <c r="EC386" s="86"/>
      <c r="ED386" s="87"/>
      <c r="EE386" s="88"/>
      <c r="EF386" s="86"/>
      <c r="EG386" s="87"/>
      <c r="EH386" s="86"/>
      <c r="EI386" s="86"/>
      <c r="EJ386" s="86"/>
      <c r="EK386" s="86"/>
      <c r="EL386" s="89"/>
    </row>
    <row r="387" spans="48:142" x14ac:dyDescent="0.2"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W387" s="86"/>
      <c r="DX387" s="86"/>
      <c r="DY387" s="86"/>
      <c r="EA387" s="87"/>
      <c r="EC387" s="86"/>
      <c r="ED387" s="87"/>
      <c r="EE387" s="88"/>
      <c r="EF387" s="86"/>
      <c r="EG387" s="87"/>
      <c r="EH387" s="86"/>
      <c r="EI387" s="86"/>
      <c r="EJ387" s="86"/>
      <c r="EK387" s="86"/>
      <c r="EL387" s="89"/>
    </row>
    <row r="388" spans="48:142" x14ac:dyDescent="0.2"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W388" s="86"/>
      <c r="DX388" s="86"/>
      <c r="DY388" s="86"/>
      <c r="EA388" s="87"/>
      <c r="EC388" s="86"/>
      <c r="ED388" s="87"/>
      <c r="EE388" s="88"/>
      <c r="EF388" s="86"/>
      <c r="EG388" s="87"/>
      <c r="EH388" s="86"/>
      <c r="EI388" s="86"/>
      <c r="EJ388" s="86"/>
      <c r="EK388" s="86"/>
      <c r="EL388" s="89"/>
    </row>
    <row r="389" spans="48:142" x14ac:dyDescent="0.2"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W389" s="86"/>
      <c r="DX389" s="86"/>
      <c r="DY389" s="86"/>
      <c r="EA389" s="87"/>
      <c r="EC389" s="86"/>
      <c r="ED389" s="87"/>
      <c r="EE389" s="88"/>
      <c r="EF389" s="86"/>
      <c r="EG389" s="87"/>
      <c r="EH389" s="86"/>
      <c r="EI389" s="86"/>
      <c r="EJ389" s="86"/>
      <c r="EK389" s="86"/>
      <c r="EL389" s="89"/>
    </row>
    <row r="390" spans="48:142" x14ac:dyDescent="0.2"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W390" s="86"/>
      <c r="DX390" s="86"/>
      <c r="DY390" s="86"/>
      <c r="EA390" s="87"/>
      <c r="EC390" s="86"/>
      <c r="ED390" s="87"/>
      <c r="EE390" s="88"/>
      <c r="EF390" s="86"/>
      <c r="EG390" s="87"/>
      <c r="EH390" s="86"/>
      <c r="EI390" s="86"/>
      <c r="EJ390" s="86"/>
      <c r="EK390" s="86"/>
      <c r="EL390" s="89"/>
    </row>
    <row r="391" spans="48:142" x14ac:dyDescent="0.2"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W391" s="86"/>
      <c r="DX391" s="86"/>
      <c r="DY391" s="86"/>
      <c r="EA391" s="87"/>
      <c r="EC391" s="86"/>
      <c r="ED391" s="87"/>
      <c r="EE391" s="88"/>
      <c r="EF391" s="86"/>
      <c r="EG391" s="87"/>
      <c r="EH391" s="86"/>
      <c r="EI391" s="86"/>
      <c r="EJ391" s="86"/>
      <c r="EK391" s="86"/>
      <c r="EL391" s="89"/>
    </row>
    <row r="392" spans="48:142" x14ac:dyDescent="0.2"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W392" s="86"/>
      <c r="DX392" s="86"/>
      <c r="DY392" s="86"/>
      <c r="EA392" s="87"/>
      <c r="EC392" s="86"/>
      <c r="ED392" s="87"/>
      <c r="EE392" s="88"/>
      <c r="EF392" s="86"/>
      <c r="EG392" s="87"/>
      <c r="EH392" s="86"/>
      <c r="EI392" s="86"/>
      <c r="EJ392" s="86"/>
      <c r="EK392" s="86"/>
      <c r="EL392" s="89"/>
    </row>
    <row r="393" spans="48:142" x14ac:dyDescent="0.2"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W393" s="86"/>
      <c r="DX393" s="86"/>
      <c r="DY393" s="86"/>
      <c r="EA393" s="87"/>
      <c r="EC393" s="86"/>
      <c r="ED393" s="87"/>
      <c r="EE393" s="88"/>
      <c r="EF393" s="86"/>
      <c r="EG393" s="87"/>
      <c r="EH393" s="86"/>
      <c r="EI393" s="86"/>
      <c r="EJ393" s="86"/>
      <c r="EK393" s="86"/>
      <c r="EL393" s="89"/>
    </row>
    <row r="394" spans="48:142" x14ac:dyDescent="0.2"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W394" s="86"/>
      <c r="DX394" s="86"/>
      <c r="DY394" s="86"/>
      <c r="EA394" s="87"/>
      <c r="EC394" s="86"/>
      <c r="ED394" s="87"/>
      <c r="EE394" s="88"/>
      <c r="EF394" s="86"/>
      <c r="EG394" s="87"/>
      <c r="EH394" s="86"/>
      <c r="EI394" s="86"/>
      <c r="EJ394" s="86"/>
      <c r="EK394" s="86"/>
      <c r="EL394" s="89"/>
    </row>
    <row r="395" spans="48:142" x14ac:dyDescent="0.2"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W395" s="86"/>
      <c r="DX395" s="86"/>
      <c r="DY395" s="86"/>
      <c r="EA395" s="87"/>
      <c r="EC395" s="86"/>
      <c r="ED395" s="87"/>
      <c r="EE395" s="88"/>
      <c r="EF395" s="86"/>
      <c r="EG395" s="87"/>
      <c r="EH395" s="86"/>
      <c r="EI395" s="86"/>
      <c r="EJ395" s="86"/>
      <c r="EK395" s="86"/>
      <c r="EL395" s="89"/>
    </row>
    <row r="396" spans="48:142" x14ac:dyDescent="0.2"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W396" s="86"/>
      <c r="DX396" s="86"/>
      <c r="DY396" s="86"/>
      <c r="EA396" s="87"/>
      <c r="EC396" s="86"/>
      <c r="ED396" s="87"/>
      <c r="EE396" s="88"/>
      <c r="EF396" s="86"/>
      <c r="EG396" s="87"/>
      <c r="EH396" s="86"/>
      <c r="EI396" s="86"/>
      <c r="EJ396" s="86"/>
      <c r="EK396" s="86"/>
      <c r="EL396" s="89"/>
    </row>
    <row r="397" spans="48:142" x14ac:dyDescent="0.2"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W397" s="86"/>
      <c r="DX397" s="86"/>
      <c r="DY397" s="86"/>
      <c r="EA397" s="87"/>
      <c r="EC397" s="86"/>
      <c r="ED397" s="87"/>
      <c r="EE397" s="88"/>
      <c r="EF397" s="86"/>
      <c r="EG397" s="87"/>
      <c r="EH397" s="86"/>
      <c r="EI397" s="86"/>
      <c r="EJ397" s="86"/>
      <c r="EK397" s="86"/>
      <c r="EL397" s="89"/>
    </row>
    <row r="398" spans="48:142" x14ac:dyDescent="0.2"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W398" s="86"/>
      <c r="DX398" s="86"/>
      <c r="DY398" s="86"/>
      <c r="EA398" s="87"/>
      <c r="EC398" s="86"/>
      <c r="ED398" s="87"/>
      <c r="EE398" s="88"/>
      <c r="EF398" s="86"/>
      <c r="EG398" s="87"/>
      <c r="EH398" s="86"/>
      <c r="EI398" s="86"/>
      <c r="EJ398" s="86"/>
      <c r="EK398" s="86"/>
      <c r="EL398" s="89"/>
    </row>
    <row r="399" spans="48:142" x14ac:dyDescent="0.2"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W399" s="86"/>
      <c r="DX399" s="86"/>
      <c r="DY399" s="86"/>
      <c r="EA399" s="87"/>
      <c r="EC399" s="86"/>
      <c r="ED399" s="87"/>
      <c r="EE399" s="88"/>
      <c r="EF399" s="86"/>
      <c r="EG399" s="87"/>
      <c r="EH399" s="86"/>
      <c r="EI399" s="86"/>
      <c r="EJ399" s="86"/>
      <c r="EK399" s="86"/>
      <c r="EL399" s="89"/>
    </row>
    <row r="400" spans="48:142" x14ac:dyDescent="0.2"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W400" s="86"/>
      <c r="DX400" s="86"/>
      <c r="DY400" s="86"/>
      <c r="EA400" s="87"/>
      <c r="EC400" s="86"/>
      <c r="ED400" s="87"/>
      <c r="EE400" s="88"/>
      <c r="EF400" s="86"/>
      <c r="EG400" s="87"/>
      <c r="EH400" s="86"/>
      <c r="EI400" s="86"/>
      <c r="EJ400" s="86"/>
      <c r="EK400" s="86"/>
      <c r="EL400" s="89"/>
    </row>
    <row r="401" spans="48:142" x14ac:dyDescent="0.2"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W401" s="86"/>
      <c r="DX401" s="86"/>
      <c r="DY401" s="86"/>
      <c r="EA401" s="87"/>
      <c r="EC401" s="86"/>
      <c r="ED401" s="87"/>
      <c r="EE401" s="88"/>
      <c r="EF401" s="86"/>
      <c r="EG401" s="87"/>
      <c r="EH401" s="86"/>
      <c r="EI401" s="86"/>
      <c r="EJ401" s="86"/>
      <c r="EK401" s="86"/>
      <c r="EL401" s="89"/>
    </row>
    <row r="402" spans="48:142" x14ac:dyDescent="0.2"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W402" s="86"/>
      <c r="DX402" s="86"/>
      <c r="DY402" s="86"/>
      <c r="EA402" s="87"/>
      <c r="EC402" s="86"/>
      <c r="ED402" s="87"/>
      <c r="EE402" s="88"/>
      <c r="EF402" s="86"/>
      <c r="EG402" s="87"/>
      <c r="EH402" s="86"/>
      <c r="EI402" s="86"/>
      <c r="EJ402" s="86"/>
      <c r="EK402" s="86"/>
      <c r="EL402" s="89"/>
    </row>
    <row r="403" spans="48:142" x14ac:dyDescent="0.2"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W403" s="86"/>
      <c r="DX403" s="86"/>
      <c r="DY403" s="86"/>
      <c r="EA403" s="87"/>
      <c r="EC403" s="86"/>
      <c r="ED403" s="87"/>
      <c r="EE403" s="88"/>
      <c r="EF403" s="86"/>
      <c r="EG403" s="87"/>
      <c r="EH403" s="86"/>
      <c r="EI403" s="86"/>
      <c r="EJ403" s="86"/>
      <c r="EK403" s="86"/>
      <c r="EL403" s="89"/>
    </row>
    <row r="404" spans="48:142" x14ac:dyDescent="0.2"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W404" s="86"/>
      <c r="DX404" s="86"/>
      <c r="DY404" s="86"/>
      <c r="EA404" s="87"/>
      <c r="EC404" s="86"/>
      <c r="ED404" s="87"/>
      <c r="EE404" s="88"/>
      <c r="EF404" s="86"/>
      <c r="EG404" s="87"/>
      <c r="EH404" s="86"/>
      <c r="EI404" s="86"/>
      <c r="EJ404" s="86"/>
      <c r="EK404" s="86"/>
      <c r="EL404" s="89"/>
    </row>
    <row r="405" spans="48:142" x14ac:dyDescent="0.2"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W405" s="86"/>
      <c r="DX405" s="86"/>
      <c r="DY405" s="86"/>
      <c r="EA405" s="87"/>
      <c r="EC405" s="86"/>
      <c r="ED405" s="87"/>
      <c r="EE405" s="88"/>
      <c r="EF405" s="86"/>
      <c r="EG405" s="87"/>
      <c r="EH405" s="86"/>
      <c r="EI405" s="86"/>
      <c r="EJ405" s="86"/>
      <c r="EK405" s="86"/>
      <c r="EL405" s="89"/>
    </row>
    <row r="406" spans="48:142" x14ac:dyDescent="0.2"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W406" s="86"/>
      <c r="DX406" s="86"/>
      <c r="DY406" s="86"/>
      <c r="EA406" s="87"/>
      <c r="EC406" s="86"/>
      <c r="ED406" s="87"/>
      <c r="EE406" s="88"/>
      <c r="EF406" s="86"/>
      <c r="EG406" s="87"/>
      <c r="EH406" s="86"/>
      <c r="EI406" s="86"/>
      <c r="EJ406" s="86"/>
      <c r="EK406" s="86"/>
      <c r="EL406" s="89"/>
    </row>
    <row r="407" spans="48:142" x14ac:dyDescent="0.2"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W407" s="86"/>
      <c r="DX407" s="86"/>
      <c r="DY407" s="86"/>
      <c r="EA407" s="87"/>
      <c r="EC407" s="86"/>
      <c r="ED407" s="87"/>
      <c r="EE407" s="88"/>
      <c r="EF407" s="86"/>
      <c r="EG407" s="87"/>
      <c r="EH407" s="86"/>
      <c r="EI407" s="86"/>
      <c r="EJ407" s="86"/>
      <c r="EK407" s="86"/>
      <c r="EL407" s="89"/>
    </row>
    <row r="408" spans="48:142" x14ac:dyDescent="0.2"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W408" s="86"/>
      <c r="DX408" s="86"/>
      <c r="DY408" s="86"/>
      <c r="EA408" s="87"/>
      <c r="EC408" s="86"/>
      <c r="ED408" s="87"/>
      <c r="EE408" s="88"/>
      <c r="EF408" s="86"/>
      <c r="EG408" s="87"/>
      <c r="EH408" s="86"/>
      <c r="EI408" s="86"/>
      <c r="EJ408" s="86"/>
      <c r="EK408" s="86"/>
      <c r="EL408" s="89"/>
    </row>
    <row r="409" spans="48:142" x14ac:dyDescent="0.2"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W409" s="86"/>
      <c r="DX409" s="86"/>
      <c r="DY409" s="86"/>
      <c r="EA409" s="87"/>
      <c r="EC409" s="86"/>
      <c r="ED409" s="87"/>
      <c r="EE409" s="88"/>
      <c r="EF409" s="86"/>
      <c r="EG409" s="87"/>
      <c r="EH409" s="86"/>
      <c r="EI409" s="86"/>
      <c r="EJ409" s="86"/>
      <c r="EK409" s="86"/>
      <c r="EL409" s="89"/>
    </row>
    <row r="410" spans="48:142" x14ac:dyDescent="0.2"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W410" s="86"/>
      <c r="DX410" s="86"/>
      <c r="DY410" s="86"/>
      <c r="EA410" s="87"/>
      <c r="EC410" s="86"/>
      <c r="ED410" s="87"/>
      <c r="EE410" s="88"/>
      <c r="EF410" s="86"/>
      <c r="EG410" s="87"/>
      <c r="EH410" s="86"/>
      <c r="EI410" s="86"/>
      <c r="EJ410" s="86"/>
      <c r="EK410" s="86"/>
      <c r="EL410" s="89"/>
    </row>
    <row r="411" spans="48:142" x14ac:dyDescent="0.2"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W411" s="86"/>
      <c r="DX411" s="86"/>
      <c r="DY411" s="86"/>
      <c r="EA411" s="87"/>
      <c r="EC411" s="86"/>
      <c r="ED411" s="87"/>
      <c r="EE411" s="88"/>
      <c r="EF411" s="86"/>
      <c r="EG411" s="87"/>
      <c r="EH411" s="86"/>
      <c r="EI411" s="86"/>
      <c r="EJ411" s="86"/>
      <c r="EK411" s="86"/>
      <c r="EL411" s="89"/>
    </row>
    <row r="412" spans="48:142" x14ac:dyDescent="0.2"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W412" s="86"/>
      <c r="DX412" s="86"/>
      <c r="DY412" s="86"/>
      <c r="EA412" s="87"/>
      <c r="EC412" s="86"/>
      <c r="ED412" s="87"/>
      <c r="EE412" s="88"/>
      <c r="EF412" s="86"/>
      <c r="EG412" s="87"/>
      <c r="EH412" s="86"/>
      <c r="EI412" s="86"/>
      <c r="EJ412" s="86"/>
      <c r="EK412" s="86"/>
      <c r="EL412" s="89"/>
    </row>
    <row r="413" spans="48:142" x14ac:dyDescent="0.2"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W413" s="86"/>
      <c r="DX413" s="86"/>
      <c r="DY413" s="86"/>
      <c r="EA413" s="87"/>
      <c r="EC413" s="86"/>
      <c r="ED413" s="87"/>
      <c r="EE413" s="88"/>
      <c r="EF413" s="86"/>
      <c r="EG413" s="87"/>
      <c r="EH413" s="86"/>
      <c r="EI413" s="86"/>
      <c r="EJ413" s="86"/>
      <c r="EK413" s="86"/>
      <c r="EL413" s="89"/>
    </row>
    <row r="414" spans="48:142" x14ac:dyDescent="0.2"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W414" s="86"/>
      <c r="DX414" s="86"/>
      <c r="DY414" s="86"/>
      <c r="EA414" s="87"/>
      <c r="EC414" s="86"/>
      <c r="ED414" s="87"/>
      <c r="EE414" s="88"/>
      <c r="EF414" s="86"/>
      <c r="EG414" s="87"/>
      <c r="EH414" s="86"/>
      <c r="EI414" s="86"/>
      <c r="EJ414" s="86"/>
      <c r="EK414" s="86"/>
      <c r="EL414" s="89"/>
    </row>
    <row r="415" spans="48:142" x14ac:dyDescent="0.2"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W415" s="86"/>
      <c r="DX415" s="86"/>
      <c r="DY415" s="86"/>
      <c r="EA415" s="87"/>
      <c r="EC415" s="86"/>
      <c r="ED415" s="87"/>
      <c r="EE415" s="88"/>
      <c r="EF415" s="86"/>
      <c r="EG415" s="87"/>
      <c r="EH415" s="86"/>
      <c r="EI415" s="86"/>
      <c r="EJ415" s="86"/>
      <c r="EK415" s="86"/>
      <c r="EL415" s="89"/>
    </row>
    <row r="416" spans="48:142" x14ac:dyDescent="0.2"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W416" s="86"/>
      <c r="DX416" s="86"/>
      <c r="DY416" s="86"/>
      <c r="EA416" s="87"/>
      <c r="EC416" s="86"/>
      <c r="ED416" s="87"/>
      <c r="EE416" s="88"/>
      <c r="EF416" s="86"/>
      <c r="EG416" s="87"/>
      <c r="EH416" s="86"/>
      <c r="EI416" s="86"/>
      <c r="EJ416" s="86"/>
      <c r="EK416" s="86"/>
      <c r="EL416" s="89"/>
    </row>
    <row r="417" spans="48:142" x14ac:dyDescent="0.2"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W417" s="86"/>
      <c r="DX417" s="86"/>
      <c r="DY417" s="86"/>
      <c r="EA417" s="87"/>
      <c r="EC417" s="86"/>
      <c r="ED417" s="87"/>
      <c r="EE417" s="88"/>
      <c r="EF417" s="86"/>
      <c r="EG417" s="87"/>
      <c r="EH417" s="86"/>
      <c r="EI417" s="86"/>
      <c r="EJ417" s="86"/>
      <c r="EK417" s="86"/>
      <c r="EL417" s="89"/>
    </row>
    <row r="418" spans="48:142" x14ac:dyDescent="0.2"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W418" s="86"/>
      <c r="DX418" s="86"/>
      <c r="DY418" s="86"/>
      <c r="EA418" s="87"/>
      <c r="EC418" s="86"/>
      <c r="ED418" s="87"/>
      <c r="EE418" s="88"/>
      <c r="EF418" s="86"/>
      <c r="EG418" s="87"/>
      <c r="EH418" s="86"/>
      <c r="EI418" s="86"/>
      <c r="EJ418" s="86"/>
      <c r="EK418" s="86"/>
      <c r="EL418" s="89"/>
    </row>
    <row r="419" spans="48:142" x14ac:dyDescent="0.2"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W419" s="86"/>
      <c r="DX419" s="86"/>
      <c r="DY419" s="86"/>
      <c r="EA419" s="87"/>
      <c r="EC419" s="86"/>
      <c r="ED419" s="87"/>
      <c r="EE419" s="88"/>
      <c r="EF419" s="86"/>
      <c r="EG419" s="87"/>
      <c r="EH419" s="86"/>
      <c r="EI419" s="86"/>
      <c r="EJ419" s="86"/>
      <c r="EK419" s="86"/>
      <c r="EL419" s="89"/>
    </row>
    <row r="420" spans="48:142" x14ac:dyDescent="0.2"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W420" s="86"/>
      <c r="DX420" s="86"/>
      <c r="DY420" s="86"/>
      <c r="EA420" s="87"/>
      <c r="EC420" s="86"/>
      <c r="ED420" s="87"/>
      <c r="EE420" s="88"/>
      <c r="EF420" s="86"/>
      <c r="EG420" s="87"/>
      <c r="EH420" s="86"/>
      <c r="EI420" s="86"/>
      <c r="EJ420" s="86"/>
      <c r="EK420" s="86"/>
      <c r="EL420" s="89"/>
    </row>
    <row r="421" spans="48:142" x14ac:dyDescent="0.2"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W421" s="86"/>
      <c r="DX421" s="86"/>
      <c r="DY421" s="86"/>
      <c r="EA421" s="87"/>
      <c r="EC421" s="86"/>
      <c r="ED421" s="87"/>
      <c r="EE421" s="88"/>
      <c r="EF421" s="86"/>
      <c r="EG421" s="87"/>
      <c r="EH421" s="86"/>
      <c r="EI421" s="86"/>
      <c r="EJ421" s="86"/>
      <c r="EK421" s="86"/>
      <c r="EL421" s="89"/>
    </row>
    <row r="422" spans="48:142" x14ac:dyDescent="0.2"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W422" s="86"/>
      <c r="DX422" s="86"/>
      <c r="DY422" s="86"/>
      <c r="EA422" s="87"/>
      <c r="EC422" s="86"/>
      <c r="ED422" s="87"/>
      <c r="EE422" s="88"/>
      <c r="EF422" s="86"/>
      <c r="EG422" s="87"/>
      <c r="EH422" s="86"/>
      <c r="EI422" s="86"/>
      <c r="EJ422" s="86"/>
      <c r="EK422" s="86"/>
      <c r="EL422" s="89"/>
    </row>
    <row r="423" spans="48:142" x14ac:dyDescent="0.2"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W423" s="86"/>
      <c r="DX423" s="86"/>
      <c r="DY423" s="86"/>
      <c r="EA423" s="87"/>
      <c r="EC423" s="86"/>
      <c r="ED423" s="87"/>
      <c r="EE423" s="88"/>
      <c r="EF423" s="86"/>
      <c r="EG423" s="87"/>
      <c r="EH423" s="86"/>
      <c r="EI423" s="86"/>
      <c r="EJ423" s="86"/>
      <c r="EK423" s="86"/>
      <c r="EL423" s="89"/>
    </row>
    <row r="424" spans="48:142" x14ac:dyDescent="0.2"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W424" s="86"/>
      <c r="DX424" s="86"/>
      <c r="DY424" s="86"/>
      <c r="EA424" s="87"/>
      <c r="EC424" s="86"/>
      <c r="ED424" s="87"/>
      <c r="EE424" s="88"/>
      <c r="EF424" s="86"/>
      <c r="EG424" s="87"/>
      <c r="EH424" s="86"/>
      <c r="EI424" s="86"/>
      <c r="EJ424" s="86"/>
      <c r="EK424" s="86"/>
      <c r="EL424" s="89"/>
    </row>
    <row r="425" spans="48:142" x14ac:dyDescent="0.2"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W425" s="86"/>
      <c r="DX425" s="86"/>
      <c r="DY425" s="86"/>
      <c r="EA425" s="87"/>
      <c r="EC425" s="86"/>
      <c r="ED425" s="87"/>
      <c r="EE425" s="88"/>
      <c r="EF425" s="86"/>
      <c r="EG425" s="87"/>
      <c r="EH425" s="86"/>
      <c r="EI425" s="86"/>
      <c r="EJ425" s="86"/>
      <c r="EK425" s="86"/>
      <c r="EL425" s="89"/>
    </row>
    <row r="426" spans="48:142" x14ac:dyDescent="0.2"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W426" s="86"/>
      <c r="DX426" s="86"/>
      <c r="DY426" s="86"/>
      <c r="EA426" s="87"/>
      <c r="EC426" s="86"/>
      <c r="ED426" s="87"/>
      <c r="EE426" s="88"/>
      <c r="EF426" s="86"/>
      <c r="EG426" s="87"/>
      <c r="EH426" s="86"/>
      <c r="EI426" s="86"/>
      <c r="EJ426" s="86"/>
      <c r="EK426" s="86"/>
      <c r="EL426" s="89"/>
    </row>
    <row r="427" spans="48:142" x14ac:dyDescent="0.2"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W427" s="86"/>
      <c r="DX427" s="86"/>
      <c r="DY427" s="86"/>
      <c r="EA427" s="87"/>
      <c r="EC427" s="86"/>
      <c r="ED427" s="87"/>
      <c r="EE427" s="88"/>
      <c r="EF427" s="86"/>
      <c r="EG427" s="87"/>
      <c r="EH427" s="86"/>
      <c r="EI427" s="86"/>
      <c r="EJ427" s="86"/>
      <c r="EK427" s="86"/>
      <c r="EL427" s="89"/>
    </row>
    <row r="428" spans="48:142" x14ac:dyDescent="0.2"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W428" s="86"/>
      <c r="DX428" s="86"/>
      <c r="DY428" s="86"/>
      <c r="EA428" s="87"/>
      <c r="EC428" s="86"/>
      <c r="ED428" s="87"/>
      <c r="EE428" s="88"/>
      <c r="EF428" s="86"/>
      <c r="EG428" s="87"/>
      <c r="EH428" s="86"/>
      <c r="EI428" s="86"/>
      <c r="EJ428" s="86"/>
      <c r="EK428" s="86"/>
      <c r="EL428" s="89"/>
    </row>
    <row r="429" spans="48:142" x14ac:dyDescent="0.2"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W429" s="86"/>
      <c r="DX429" s="86"/>
      <c r="DY429" s="86"/>
      <c r="EA429" s="87"/>
      <c r="EC429" s="86"/>
      <c r="ED429" s="87"/>
      <c r="EE429" s="88"/>
      <c r="EF429" s="86"/>
      <c r="EG429" s="87"/>
      <c r="EH429" s="86"/>
      <c r="EI429" s="86"/>
      <c r="EJ429" s="86"/>
      <c r="EK429" s="86"/>
      <c r="EL429" s="89"/>
    </row>
    <row r="430" spans="48:142" x14ac:dyDescent="0.2"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W430" s="86"/>
      <c r="DX430" s="86"/>
      <c r="DY430" s="86"/>
      <c r="EA430" s="87"/>
      <c r="EC430" s="86"/>
      <c r="ED430" s="87"/>
      <c r="EE430" s="88"/>
      <c r="EF430" s="86"/>
      <c r="EG430" s="87"/>
      <c r="EH430" s="86"/>
      <c r="EI430" s="86"/>
      <c r="EJ430" s="86"/>
      <c r="EK430" s="86"/>
      <c r="EL430" s="89"/>
    </row>
    <row r="431" spans="48:142" x14ac:dyDescent="0.2"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W431" s="86"/>
      <c r="DX431" s="86"/>
      <c r="DY431" s="86"/>
      <c r="EA431" s="87"/>
      <c r="EC431" s="86"/>
      <c r="ED431" s="87"/>
      <c r="EE431" s="88"/>
      <c r="EF431" s="86"/>
      <c r="EG431" s="87"/>
      <c r="EH431" s="86"/>
      <c r="EI431" s="86"/>
      <c r="EJ431" s="86"/>
      <c r="EK431" s="86"/>
      <c r="EL431" s="89"/>
    </row>
    <row r="432" spans="48:142" x14ac:dyDescent="0.2"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W432" s="86"/>
      <c r="DX432" s="86"/>
      <c r="DY432" s="86"/>
      <c r="EA432" s="87"/>
      <c r="EC432" s="86"/>
      <c r="ED432" s="87"/>
      <c r="EE432" s="88"/>
      <c r="EF432" s="86"/>
      <c r="EG432" s="87"/>
      <c r="EH432" s="86"/>
      <c r="EI432" s="86"/>
      <c r="EJ432" s="86"/>
      <c r="EK432" s="86"/>
      <c r="EL432" s="89"/>
    </row>
    <row r="433" spans="48:142" x14ac:dyDescent="0.2"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W433" s="86"/>
      <c r="DX433" s="86"/>
      <c r="DY433" s="86"/>
      <c r="EA433" s="87"/>
      <c r="EC433" s="86"/>
      <c r="ED433" s="87"/>
      <c r="EE433" s="88"/>
      <c r="EF433" s="86"/>
      <c r="EG433" s="87"/>
      <c r="EH433" s="86"/>
      <c r="EI433" s="86"/>
      <c r="EJ433" s="86"/>
      <c r="EK433" s="86"/>
      <c r="EL433" s="89"/>
    </row>
    <row r="434" spans="48:142" x14ac:dyDescent="0.2"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W434" s="86"/>
      <c r="DX434" s="86"/>
      <c r="DY434" s="86"/>
      <c r="EA434" s="87"/>
      <c r="EC434" s="86"/>
      <c r="ED434" s="87"/>
      <c r="EE434" s="88"/>
      <c r="EF434" s="86"/>
      <c r="EG434" s="87"/>
      <c r="EH434" s="86"/>
      <c r="EI434" s="86"/>
      <c r="EJ434" s="86"/>
      <c r="EK434" s="86"/>
      <c r="EL434" s="89"/>
    </row>
    <row r="435" spans="48:142" x14ac:dyDescent="0.2"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W435" s="86"/>
      <c r="DX435" s="86"/>
      <c r="DY435" s="86"/>
      <c r="EA435" s="87"/>
      <c r="EC435" s="86"/>
      <c r="ED435" s="87"/>
      <c r="EE435" s="88"/>
      <c r="EF435" s="86"/>
      <c r="EG435" s="87"/>
      <c r="EH435" s="86"/>
      <c r="EI435" s="86"/>
      <c r="EJ435" s="86"/>
      <c r="EK435" s="86"/>
      <c r="EL435" s="89"/>
    </row>
    <row r="436" spans="48:142" x14ac:dyDescent="0.2"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W436" s="86"/>
      <c r="DX436" s="86"/>
      <c r="DY436" s="86"/>
      <c r="EA436" s="87"/>
      <c r="EC436" s="86"/>
      <c r="ED436" s="87"/>
      <c r="EE436" s="88"/>
      <c r="EF436" s="86"/>
      <c r="EG436" s="87"/>
      <c r="EH436" s="86"/>
      <c r="EI436" s="86"/>
      <c r="EJ436" s="86"/>
      <c r="EK436" s="86"/>
      <c r="EL436" s="89"/>
    </row>
    <row r="437" spans="48:142" x14ac:dyDescent="0.2"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W437" s="86"/>
      <c r="DX437" s="86"/>
      <c r="DY437" s="86"/>
      <c r="EA437" s="87"/>
      <c r="EC437" s="86"/>
      <c r="ED437" s="87"/>
      <c r="EE437" s="88"/>
      <c r="EF437" s="86"/>
      <c r="EG437" s="87"/>
      <c r="EH437" s="86"/>
      <c r="EI437" s="86"/>
      <c r="EJ437" s="86"/>
      <c r="EK437" s="86"/>
      <c r="EL437" s="89"/>
    </row>
    <row r="438" spans="48:142" x14ac:dyDescent="0.2"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W438" s="86"/>
      <c r="DX438" s="86"/>
      <c r="DY438" s="86"/>
      <c r="EA438" s="87"/>
      <c r="EC438" s="86"/>
      <c r="ED438" s="87"/>
      <c r="EE438" s="88"/>
      <c r="EF438" s="86"/>
      <c r="EG438" s="87"/>
      <c r="EH438" s="86"/>
      <c r="EI438" s="86"/>
      <c r="EJ438" s="86"/>
      <c r="EK438" s="86"/>
      <c r="EL438" s="89"/>
    </row>
    <row r="439" spans="48:142" x14ac:dyDescent="0.2"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W439" s="86"/>
      <c r="DX439" s="86"/>
      <c r="DY439" s="86"/>
      <c r="EA439" s="87"/>
      <c r="EC439" s="86"/>
      <c r="ED439" s="87"/>
      <c r="EE439" s="88"/>
      <c r="EF439" s="86"/>
      <c r="EG439" s="87"/>
      <c r="EH439" s="86"/>
      <c r="EI439" s="86"/>
      <c r="EJ439" s="86"/>
      <c r="EK439" s="86"/>
      <c r="EL439" s="89"/>
    </row>
    <row r="440" spans="48:142" x14ac:dyDescent="0.2"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W440" s="86"/>
      <c r="DX440" s="86"/>
      <c r="DY440" s="86"/>
      <c r="EA440" s="87"/>
      <c r="EC440" s="86"/>
      <c r="ED440" s="87"/>
      <c r="EE440" s="88"/>
      <c r="EF440" s="86"/>
      <c r="EG440" s="87"/>
      <c r="EH440" s="86"/>
      <c r="EI440" s="86"/>
      <c r="EJ440" s="86"/>
      <c r="EK440" s="86"/>
      <c r="EL440" s="89"/>
    </row>
    <row r="441" spans="48:142" x14ac:dyDescent="0.2"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W441" s="86"/>
      <c r="DX441" s="86"/>
      <c r="DY441" s="86"/>
      <c r="EA441" s="87"/>
      <c r="EC441" s="86"/>
      <c r="ED441" s="87"/>
      <c r="EE441" s="88"/>
      <c r="EF441" s="86"/>
      <c r="EG441" s="87"/>
      <c r="EH441" s="86"/>
      <c r="EI441" s="86"/>
      <c r="EJ441" s="86"/>
      <c r="EK441" s="86"/>
      <c r="EL441" s="89"/>
    </row>
    <row r="442" spans="48:142" x14ac:dyDescent="0.2"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W442" s="86"/>
      <c r="DX442" s="86"/>
      <c r="DY442" s="86"/>
      <c r="EA442" s="87"/>
      <c r="EC442" s="86"/>
      <c r="ED442" s="87"/>
      <c r="EE442" s="88"/>
      <c r="EF442" s="86"/>
      <c r="EG442" s="87"/>
      <c r="EH442" s="86"/>
      <c r="EI442" s="86"/>
      <c r="EJ442" s="86"/>
      <c r="EK442" s="86"/>
      <c r="EL442" s="89"/>
    </row>
    <row r="443" spans="48:142" x14ac:dyDescent="0.2"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W443" s="86"/>
      <c r="DX443" s="86"/>
      <c r="DY443" s="86"/>
      <c r="EA443" s="87"/>
      <c r="EC443" s="86"/>
      <c r="ED443" s="87"/>
      <c r="EE443" s="88"/>
      <c r="EF443" s="86"/>
      <c r="EG443" s="87"/>
      <c r="EH443" s="86"/>
      <c r="EI443" s="86"/>
      <c r="EJ443" s="86"/>
      <c r="EK443" s="86"/>
      <c r="EL443" s="89"/>
    </row>
    <row r="444" spans="48:142" x14ac:dyDescent="0.2"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W444" s="86"/>
      <c r="DX444" s="86"/>
      <c r="DY444" s="86"/>
      <c r="EA444" s="87"/>
      <c r="EC444" s="86"/>
      <c r="ED444" s="87"/>
      <c r="EE444" s="88"/>
      <c r="EF444" s="86"/>
      <c r="EG444" s="87"/>
      <c r="EH444" s="86"/>
      <c r="EI444" s="86"/>
      <c r="EJ444" s="86"/>
      <c r="EK444" s="86"/>
      <c r="EL444" s="89"/>
    </row>
    <row r="445" spans="48:142" x14ac:dyDescent="0.2"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W445" s="86"/>
      <c r="DX445" s="86"/>
      <c r="DY445" s="86"/>
      <c r="EA445" s="87"/>
      <c r="EC445" s="86"/>
      <c r="ED445" s="87"/>
      <c r="EE445" s="88"/>
      <c r="EF445" s="86"/>
      <c r="EG445" s="87"/>
      <c r="EH445" s="86"/>
      <c r="EI445" s="86"/>
      <c r="EJ445" s="86"/>
      <c r="EK445" s="86"/>
      <c r="EL445" s="89"/>
    </row>
    <row r="446" spans="48:142" x14ac:dyDescent="0.2"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W446" s="86"/>
      <c r="DX446" s="86"/>
      <c r="DY446" s="86"/>
      <c r="EA446" s="87"/>
      <c r="EC446" s="86"/>
      <c r="ED446" s="87"/>
      <c r="EE446" s="88"/>
      <c r="EF446" s="86"/>
      <c r="EG446" s="87"/>
      <c r="EH446" s="86"/>
      <c r="EI446" s="86"/>
      <c r="EJ446" s="86"/>
      <c r="EK446" s="86"/>
      <c r="EL446" s="89"/>
    </row>
    <row r="447" spans="48:142" x14ac:dyDescent="0.2"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W447" s="86"/>
      <c r="DX447" s="86"/>
      <c r="DY447" s="86"/>
      <c r="EA447" s="87"/>
      <c r="EC447" s="86"/>
      <c r="ED447" s="87"/>
      <c r="EE447" s="88"/>
      <c r="EF447" s="86"/>
      <c r="EG447" s="87"/>
      <c r="EH447" s="86"/>
      <c r="EI447" s="86"/>
      <c r="EJ447" s="86"/>
      <c r="EK447" s="86"/>
      <c r="EL447" s="89"/>
    </row>
    <row r="448" spans="48:142" x14ac:dyDescent="0.2"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W448" s="86"/>
      <c r="DX448" s="86"/>
      <c r="DY448" s="86"/>
      <c r="EA448" s="87"/>
      <c r="EC448" s="86"/>
      <c r="ED448" s="87"/>
      <c r="EE448" s="88"/>
      <c r="EF448" s="86"/>
      <c r="EG448" s="87"/>
      <c r="EH448" s="86"/>
      <c r="EI448" s="86"/>
      <c r="EJ448" s="86"/>
      <c r="EK448" s="86"/>
      <c r="EL448" s="89"/>
    </row>
    <row r="449" spans="48:142" x14ac:dyDescent="0.2"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W449" s="86"/>
      <c r="DX449" s="86"/>
      <c r="DY449" s="86"/>
      <c r="EA449" s="87"/>
      <c r="EC449" s="86"/>
      <c r="ED449" s="87"/>
      <c r="EE449" s="88"/>
      <c r="EF449" s="86"/>
      <c r="EG449" s="87"/>
      <c r="EH449" s="86"/>
      <c r="EI449" s="86"/>
      <c r="EJ449" s="86"/>
      <c r="EK449" s="86"/>
      <c r="EL449" s="89"/>
    </row>
    <row r="450" spans="48:142" x14ac:dyDescent="0.2"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W450" s="86"/>
      <c r="DX450" s="86"/>
      <c r="DY450" s="86"/>
      <c r="EA450" s="87"/>
      <c r="EC450" s="86"/>
      <c r="ED450" s="87"/>
      <c r="EE450" s="88"/>
      <c r="EF450" s="86"/>
      <c r="EG450" s="87"/>
      <c r="EH450" s="86"/>
      <c r="EI450" s="86"/>
      <c r="EJ450" s="86"/>
      <c r="EK450" s="86"/>
      <c r="EL450" s="89"/>
    </row>
    <row r="451" spans="48:142" x14ac:dyDescent="0.2"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W451" s="86"/>
      <c r="DX451" s="86"/>
      <c r="DY451" s="86"/>
      <c r="EA451" s="87"/>
      <c r="EC451" s="86"/>
      <c r="ED451" s="87"/>
      <c r="EE451" s="88"/>
      <c r="EF451" s="86"/>
      <c r="EG451" s="87"/>
      <c r="EH451" s="86"/>
      <c r="EI451" s="86"/>
      <c r="EJ451" s="86"/>
      <c r="EK451" s="86"/>
      <c r="EL451" s="89"/>
    </row>
    <row r="452" spans="48:142" x14ac:dyDescent="0.2"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W452" s="86"/>
      <c r="DX452" s="86"/>
      <c r="DY452" s="86"/>
      <c r="EA452" s="87"/>
      <c r="EC452" s="86"/>
      <c r="ED452" s="87"/>
      <c r="EE452" s="88"/>
      <c r="EF452" s="86"/>
      <c r="EG452" s="87"/>
      <c r="EH452" s="86"/>
      <c r="EI452" s="86"/>
      <c r="EJ452" s="86"/>
      <c r="EK452" s="86"/>
      <c r="EL452" s="89"/>
    </row>
    <row r="453" spans="48:142" x14ac:dyDescent="0.2"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W453" s="86"/>
      <c r="DX453" s="86"/>
      <c r="DY453" s="86"/>
      <c r="EA453" s="87"/>
      <c r="EC453" s="86"/>
      <c r="ED453" s="87"/>
      <c r="EE453" s="88"/>
      <c r="EF453" s="86"/>
      <c r="EG453" s="87"/>
      <c r="EH453" s="86"/>
      <c r="EI453" s="86"/>
      <c r="EJ453" s="86"/>
      <c r="EK453" s="86"/>
      <c r="EL453" s="89"/>
    </row>
    <row r="454" spans="48:142" x14ac:dyDescent="0.2"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W454" s="86"/>
      <c r="DX454" s="86"/>
      <c r="DY454" s="86"/>
      <c r="EA454" s="87"/>
      <c r="EC454" s="86"/>
      <c r="ED454" s="87"/>
      <c r="EE454" s="88"/>
      <c r="EF454" s="86"/>
      <c r="EG454" s="87"/>
      <c r="EH454" s="86"/>
      <c r="EI454" s="86"/>
      <c r="EJ454" s="86"/>
      <c r="EK454" s="86"/>
      <c r="EL454" s="89"/>
    </row>
    <row r="455" spans="48:142" x14ac:dyDescent="0.2"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W455" s="86"/>
      <c r="DX455" s="86"/>
      <c r="DY455" s="86"/>
      <c r="EA455" s="87"/>
      <c r="EC455" s="86"/>
      <c r="ED455" s="87"/>
      <c r="EE455" s="88"/>
      <c r="EF455" s="86"/>
      <c r="EG455" s="87"/>
      <c r="EH455" s="86"/>
      <c r="EI455" s="86"/>
      <c r="EJ455" s="86"/>
      <c r="EK455" s="86"/>
      <c r="EL455" s="89"/>
    </row>
    <row r="456" spans="48:142" x14ac:dyDescent="0.2"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W456" s="86"/>
      <c r="DX456" s="86"/>
      <c r="DY456" s="86"/>
      <c r="EA456" s="87"/>
      <c r="EC456" s="86"/>
      <c r="ED456" s="87"/>
      <c r="EE456" s="88"/>
      <c r="EF456" s="86"/>
      <c r="EG456" s="87"/>
      <c r="EH456" s="86"/>
      <c r="EI456" s="86"/>
      <c r="EJ456" s="86"/>
      <c r="EK456" s="86"/>
      <c r="EL456" s="89"/>
    </row>
    <row r="457" spans="48:142" x14ac:dyDescent="0.2"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W457" s="86"/>
      <c r="DX457" s="86"/>
      <c r="DY457" s="86"/>
      <c r="EA457" s="87"/>
      <c r="EC457" s="86"/>
      <c r="ED457" s="87"/>
      <c r="EE457" s="88"/>
      <c r="EF457" s="86"/>
      <c r="EG457" s="87"/>
      <c r="EH457" s="86"/>
      <c r="EI457" s="86"/>
      <c r="EJ457" s="86"/>
      <c r="EK457" s="86"/>
      <c r="EL457" s="89"/>
    </row>
    <row r="458" spans="48:142" x14ac:dyDescent="0.2"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W458" s="86"/>
      <c r="DX458" s="86"/>
      <c r="DY458" s="86"/>
      <c r="EA458" s="87"/>
      <c r="EC458" s="86"/>
      <c r="ED458" s="87"/>
      <c r="EE458" s="88"/>
      <c r="EF458" s="86"/>
      <c r="EG458" s="87"/>
      <c r="EH458" s="86"/>
      <c r="EI458" s="86"/>
      <c r="EJ458" s="86"/>
      <c r="EK458" s="86"/>
      <c r="EL458" s="89"/>
    </row>
    <row r="459" spans="48:142" x14ac:dyDescent="0.2"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W459" s="86"/>
      <c r="DX459" s="86"/>
      <c r="DY459" s="86"/>
      <c r="EA459" s="87"/>
      <c r="EC459" s="86"/>
      <c r="ED459" s="87"/>
      <c r="EE459" s="88"/>
      <c r="EF459" s="86"/>
      <c r="EG459" s="87"/>
      <c r="EH459" s="86"/>
      <c r="EI459" s="86"/>
      <c r="EJ459" s="86"/>
      <c r="EK459" s="86"/>
      <c r="EL459" s="89"/>
    </row>
    <row r="460" spans="48:142" x14ac:dyDescent="0.2"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W460" s="86"/>
      <c r="DX460" s="86"/>
      <c r="DY460" s="86"/>
      <c r="EA460" s="87"/>
      <c r="EC460" s="86"/>
      <c r="ED460" s="87"/>
      <c r="EE460" s="88"/>
      <c r="EF460" s="86"/>
      <c r="EG460" s="87"/>
      <c r="EH460" s="86"/>
      <c r="EI460" s="86"/>
      <c r="EJ460" s="86"/>
      <c r="EK460" s="86"/>
      <c r="EL460" s="89"/>
    </row>
    <row r="461" spans="48:142" x14ac:dyDescent="0.2"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W461" s="86"/>
      <c r="DX461" s="86"/>
      <c r="DY461" s="86"/>
      <c r="EA461" s="87"/>
      <c r="EC461" s="86"/>
      <c r="ED461" s="87"/>
      <c r="EE461" s="88"/>
      <c r="EF461" s="86"/>
      <c r="EG461" s="87"/>
      <c r="EH461" s="86"/>
      <c r="EI461" s="86"/>
      <c r="EJ461" s="86"/>
      <c r="EK461" s="86"/>
      <c r="EL461" s="89"/>
    </row>
    <row r="462" spans="48:142" x14ac:dyDescent="0.2"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W462" s="86"/>
      <c r="DX462" s="86"/>
      <c r="DY462" s="86"/>
      <c r="EA462" s="87"/>
      <c r="EC462" s="86"/>
      <c r="ED462" s="87"/>
      <c r="EE462" s="88"/>
      <c r="EF462" s="86"/>
      <c r="EG462" s="87"/>
      <c r="EH462" s="86"/>
      <c r="EI462" s="86"/>
      <c r="EJ462" s="86"/>
      <c r="EK462" s="86"/>
      <c r="EL462" s="89"/>
    </row>
    <row r="463" spans="48:142" x14ac:dyDescent="0.2"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W463" s="86"/>
      <c r="DX463" s="86"/>
      <c r="DY463" s="86"/>
      <c r="EA463" s="87"/>
      <c r="EC463" s="86"/>
      <c r="ED463" s="87"/>
      <c r="EE463" s="88"/>
      <c r="EF463" s="86"/>
      <c r="EG463" s="87"/>
      <c r="EH463" s="86"/>
      <c r="EI463" s="86"/>
      <c r="EJ463" s="86"/>
      <c r="EK463" s="86"/>
      <c r="EL463" s="89"/>
    </row>
    <row r="464" spans="48:142" x14ac:dyDescent="0.2"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W464" s="86"/>
      <c r="DX464" s="86"/>
      <c r="DY464" s="86"/>
      <c r="EA464" s="87"/>
      <c r="EC464" s="86"/>
      <c r="ED464" s="87"/>
      <c r="EE464" s="88"/>
      <c r="EF464" s="86"/>
      <c r="EG464" s="87"/>
      <c r="EH464" s="86"/>
      <c r="EI464" s="86"/>
      <c r="EJ464" s="86"/>
      <c r="EK464" s="86"/>
      <c r="EL464" s="89"/>
    </row>
    <row r="465" spans="48:142" x14ac:dyDescent="0.2"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W465" s="86"/>
      <c r="DX465" s="86"/>
      <c r="DY465" s="86"/>
      <c r="EA465" s="87"/>
      <c r="EC465" s="86"/>
      <c r="ED465" s="87"/>
      <c r="EE465" s="88"/>
      <c r="EF465" s="86"/>
      <c r="EG465" s="87"/>
      <c r="EH465" s="86"/>
      <c r="EI465" s="86"/>
      <c r="EJ465" s="86"/>
      <c r="EK465" s="86"/>
      <c r="EL465" s="89"/>
    </row>
    <row r="466" spans="48:142" x14ac:dyDescent="0.2"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W466" s="86"/>
      <c r="DX466" s="86"/>
      <c r="DY466" s="86"/>
      <c r="EA466" s="87"/>
      <c r="EC466" s="86"/>
      <c r="ED466" s="87"/>
      <c r="EE466" s="88"/>
      <c r="EF466" s="86"/>
      <c r="EG466" s="87"/>
      <c r="EH466" s="86"/>
      <c r="EI466" s="86"/>
      <c r="EJ466" s="86"/>
      <c r="EK466" s="86"/>
      <c r="EL466" s="89"/>
    </row>
    <row r="467" spans="48:142" x14ac:dyDescent="0.2"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W467" s="86"/>
      <c r="DX467" s="86"/>
      <c r="DY467" s="86"/>
      <c r="EA467" s="87"/>
      <c r="EC467" s="86"/>
      <c r="ED467" s="87"/>
      <c r="EE467" s="88"/>
      <c r="EF467" s="86"/>
      <c r="EG467" s="87"/>
      <c r="EH467" s="86"/>
      <c r="EI467" s="86"/>
      <c r="EJ467" s="86"/>
      <c r="EK467" s="86"/>
      <c r="EL467" s="89"/>
    </row>
    <row r="468" spans="48:142" x14ac:dyDescent="0.2"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W468" s="86"/>
      <c r="DX468" s="86"/>
      <c r="DY468" s="86"/>
      <c r="EA468" s="87"/>
      <c r="EC468" s="86"/>
      <c r="ED468" s="87"/>
      <c r="EE468" s="88"/>
      <c r="EF468" s="86"/>
      <c r="EG468" s="87"/>
      <c r="EH468" s="86"/>
      <c r="EI468" s="86"/>
      <c r="EJ468" s="86"/>
      <c r="EK468" s="86"/>
      <c r="EL468" s="89"/>
    </row>
    <row r="469" spans="48:142" x14ac:dyDescent="0.2"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W469" s="86"/>
      <c r="DX469" s="86"/>
      <c r="DY469" s="86"/>
      <c r="EA469" s="87"/>
      <c r="EC469" s="86"/>
      <c r="ED469" s="87"/>
      <c r="EE469" s="88"/>
      <c r="EF469" s="86"/>
      <c r="EG469" s="87"/>
      <c r="EH469" s="86"/>
      <c r="EI469" s="86"/>
      <c r="EJ469" s="86"/>
      <c r="EK469" s="86"/>
      <c r="EL469" s="89"/>
    </row>
    <row r="470" spans="48:142" x14ac:dyDescent="0.2"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W470" s="86"/>
      <c r="DX470" s="86"/>
      <c r="DY470" s="86"/>
      <c r="EA470" s="87"/>
      <c r="EC470" s="86"/>
      <c r="ED470" s="87"/>
      <c r="EE470" s="88"/>
      <c r="EF470" s="86"/>
      <c r="EG470" s="87"/>
      <c r="EH470" s="86"/>
      <c r="EI470" s="86"/>
      <c r="EJ470" s="86"/>
      <c r="EK470" s="86"/>
      <c r="EL470" s="89"/>
    </row>
    <row r="471" spans="48:142" x14ac:dyDescent="0.2"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W471" s="86"/>
      <c r="DX471" s="86"/>
      <c r="DY471" s="86"/>
      <c r="EA471" s="87"/>
      <c r="EC471" s="86"/>
      <c r="ED471" s="87"/>
      <c r="EE471" s="88"/>
      <c r="EF471" s="86"/>
      <c r="EG471" s="87"/>
      <c r="EH471" s="86"/>
      <c r="EI471" s="86"/>
      <c r="EJ471" s="86"/>
      <c r="EK471" s="86"/>
      <c r="EL471" s="89"/>
    </row>
    <row r="472" spans="48:142" x14ac:dyDescent="0.2"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W472" s="86"/>
      <c r="DX472" s="86"/>
      <c r="DY472" s="86"/>
      <c r="EA472" s="87"/>
      <c r="EC472" s="86"/>
      <c r="ED472" s="87"/>
      <c r="EE472" s="88"/>
      <c r="EF472" s="86"/>
      <c r="EG472" s="87"/>
      <c r="EH472" s="86"/>
      <c r="EI472" s="86"/>
      <c r="EJ472" s="86"/>
      <c r="EK472" s="86"/>
      <c r="EL472" s="89"/>
    </row>
    <row r="473" spans="48:142" x14ac:dyDescent="0.2"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W473" s="86"/>
      <c r="DX473" s="86"/>
      <c r="DY473" s="86"/>
      <c r="EA473" s="87"/>
      <c r="EC473" s="86"/>
      <c r="ED473" s="87"/>
      <c r="EE473" s="88"/>
      <c r="EF473" s="86"/>
      <c r="EG473" s="87"/>
      <c r="EH473" s="86"/>
      <c r="EI473" s="86"/>
      <c r="EJ473" s="86"/>
      <c r="EK473" s="86"/>
      <c r="EL473" s="89"/>
    </row>
    <row r="474" spans="48:142" x14ac:dyDescent="0.2"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W474" s="86"/>
      <c r="DX474" s="86"/>
      <c r="DY474" s="86"/>
      <c r="EA474" s="87"/>
      <c r="EC474" s="86"/>
      <c r="ED474" s="87"/>
      <c r="EE474" s="88"/>
      <c r="EF474" s="86"/>
      <c r="EG474" s="87"/>
      <c r="EH474" s="86"/>
      <c r="EI474" s="86"/>
      <c r="EJ474" s="86"/>
      <c r="EK474" s="86"/>
      <c r="EL474" s="89"/>
    </row>
    <row r="475" spans="48:142" x14ac:dyDescent="0.2"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W475" s="86"/>
      <c r="DX475" s="86"/>
      <c r="DY475" s="86"/>
      <c r="EA475" s="87"/>
      <c r="EC475" s="86"/>
      <c r="ED475" s="87"/>
      <c r="EE475" s="88"/>
      <c r="EF475" s="86"/>
      <c r="EG475" s="87"/>
      <c r="EH475" s="86"/>
      <c r="EI475" s="86"/>
      <c r="EJ475" s="86"/>
      <c r="EK475" s="86"/>
      <c r="EL475" s="89"/>
    </row>
    <row r="476" spans="48:142" x14ac:dyDescent="0.2"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W476" s="86"/>
      <c r="DX476" s="86"/>
      <c r="DY476" s="86"/>
      <c r="EA476" s="87"/>
      <c r="EC476" s="86"/>
      <c r="ED476" s="87"/>
      <c r="EE476" s="88"/>
      <c r="EF476" s="86"/>
      <c r="EG476" s="87"/>
      <c r="EH476" s="86"/>
      <c r="EI476" s="86"/>
      <c r="EJ476" s="86"/>
      <c r="EK476" s="86"/>
      <c r="EL476" s="89"/>
    </row>
    <row r="477" spans="48:142" x14ac:dyDescent="0.2"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W477" s="86"/>
      <c r="DX477" s="86"/>
      <c r="DY477" s="86"/>
      <c r="EA477" s="87"/>
      <c r="EC477" s="86"/>
      <c r="ED477" s="87"/>
      <c r="EE477" s="88"/>
      <c r="EF477" s="86"/>
      <c r="EG477" s="87"/>
      <c r="EH477" s="86"/>
      <c r="EI477" s="86"/>
      <c r="EJ477" s="86"/>
      <c r="EK477" s="86"/>
      <c r="EL477" s="89"/>
    </row>
    <row r="478" spans="48:142" x14ac:dyDescent="0.2"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W478" s="86"/>
      <c r="DX478" s="86"/>
      <c r="DY478" s="86"/>
      <c r="EA478" s="87"/>
      <c r="EC478" s="86"/>
      <c r="ED478" s="87"/>
      <c r="EE478" s="88"/>
      <c r="EF478" s="86"/>
      <c r="EG478" s="87"/>
      <c r="EH478" s="86"/>
      <c r="EI478" s="86"/>
      <c r="EJ478" s="86"/>
      <c r="EK478" s="86"/>
      <c r="EL478" s="89"/>
    </row>
    <row r="479" spans="48:142" x14ac:dyDescent="0.2"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W479" s="86"/>
      <c r="DX479" s="86"/>
      <c r="DY479" s="86"/>
      <c r="EA479" s="87"/>
      <c r="EC479" s="86"/>
      <c r="ED479" s="87"/>
      <c r="EE479" s="88"/>
      <c r="EF479" s="86"/>
      <c r="EG479" s="87"/>
      <c r="EH479" s="86"/>
      <c r="EI479" s="86"/>
      <c r="EJ479" s="86"/>
      <c r="EK479" s="86"/>
      <c r="EL479" s="89"/>
    </row>
    <row r="480" spans="48:142" x14ac:dyDescent="0.2"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W480" s="86"/>
      <c r="DX480" s="86"/>
      <c r="DY480" s="86"/>
      <c r="EA480" s="87"/>
      <c r="EC480" s="86"/>
      <c r="ED480" s="87"/>
      <c r="EE480" s="88"/>
      <c r="EF480" s="86"/>
      <c r="EG480" s="87"/>
      <c r="EH480" s="86"/>
      <c r="EI480" s="86"/>
      <c r="EJ480" s="86"/>
      <c r="EK480" s="86"/>
      <c r="EL480" s="89"/>
    </row>
    <row r="481" spans="48:142" x14ac:dyDescent="0.2"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W481" s="86"/>
      <c r="DX481" s="86"/>
      <c r="DY481" s="86"/>
      <c r="EA481" s="87"/>
      <c r="EC481" s="86"/>
      <c r="ED481" s="87"/>
      <c r="EE481" s="88"/>
      <c r="EF481" s="86"/>
      <c r="EG481" s="87"/>
      <c r="EH481" s="86"/>
      <c r="EI481" s="86"/>
      <c r="EJ481" s="86"/>
      <c r="EK481" s="86"/>
      <c r="EL481" s="89"/>
    </row>
    <row r="482" spans="48:142" x14ac:dyDescent="0.2"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W482" s="86"/>
      <c r="DX482" s="86"/>
      <c r="DY482" s="86"/>
      <c r="EA482" s="87"/>
      <c r="EC482" s="86"/>
      <c r="ED482" s="87"/>
      <c r="EE482" s="88"/>
      <c r="EF482" s="86"/>
      <c r="EG482" s="87"/>
      <c r="EH482" s="86"/>
      <c r="EI482" s="86"/>
      <c r="EJ482" s="86"/>
      <c r="EK482" s="86"/>
      <c r="EL482" s="89"/>
    </row>
    <row r="483" spans="48:142" x14ac:dyDescent="0.2"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W483" s="86"/>
      <c r="DX483" s="86"/>
      <c r="DY483" s="86"/>
      <c r="EA483" s="87"/>
      <c r="EC483" s="86"/>
      <c r="ED483" s="87"/>
      <c r="EE483" s="88"/>
      <c r="EF483" s="86"/>
      <c r="EG483" s="87"/>
      <c r="EH483" s="86"/>
      <c r="EI483" s="86"/>
      <c r="EJ483" s="86"/>
      <c r="EK483" s="86"/>
      <c r="EL483" s="89"/>
    </row>
    <row r="484" spans="48:142" x14ac:dyDescent="0.2"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W484" s="86"/>
      <c r="DX484" s="86"/>
      <c r="DY484" s="86"/>
      <c r="EA484" s="87"/>
      <c r="EC484" s="86"/>
      <c r="ED484" s="87"/>
      <c r="EE484" s="88"/>
      <c r="EF484" s="86"/>
      <c r="EG484" s="87"/>
      <c r="EH484" s="86"/>
      <c r="EI484" s="86"/>
      <c r="EJ484" s="86"/>
      <c r="EK484" s="86"/>
      <c r="EL484" s="89"/>
    </row>
    <row r="485" spans="48:142" x14ac:dyDescent="0.2"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W485" s="86"/>
      <c r="DX485" s="86"/>
      <c r="DY485" s="86"/>
      <c r="EA485" s="87"/>
      <c r="EC485" s="86"/>
      <c r="ED485" s="87"/>
      <c r="EE485" s="88"/>
      <c r="EF485" s="86"/>
      <c r="EG485" s="87"/>
      <c r="EH485" s="86"/>
      <c r="EI485" s="86"/>
      <c r="EJ485" s="86"/>
      <c r="EK485" s="86"/>
      <c r="EL485" s="89"/>
    </row>
    <row r="486" spans="48:142" x14ac:dyDescent="0.2"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W486" s="86"/>
      <c r="DX486" s="86"/>
      <c r="DY486" s="86"/>
      <c r="EA486" s="87"/>
      <c r="EC486" s="86"/>
      <c r="ED486" s="87"/>
      <c r="EE486" s="88"/>
      <c r="EF486" s="86"/>
      <c r="EG486" s="87"/>
      <c r="EH486" s="86"/>
      <c r="EI486" s="86"/>
      <c r="EJ486" s="86"/>
      <c r="EK486" s="86"/>
      <c r="EL486" s="89"/>
    </row>
    <row r="487" spans="48:142" x14ac:dyDescent="0.2"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W487" s="86"/>
      <c r="DX487" s="86"/>
      <c r="DY487" s="86"/>
      <c r="EA487" s="87"/>
      <c r="EC487" s="86"/>
      <c r="ED487" s="87"/>
      <c r="EE487" s="88"/>
      <c r="EF487" s="86"/>
      <c r="EG487" s="87"/>
      <c r="EH487" s="86"/>
      <c r="EI487" s="86"/>
      <c r="EJ487" s="86"/>
      <c r="EK487" s="86"/>
      <c r="EL487" s="89"/>
    </row>
    <row r="488" spans="48:142" x14ac:dyDescent="0.2"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W488" s="86"/>
      <c r="DX488" s="86"/>
      <c r="DY488" s="86"/>
      <c r="EA488" s="87"/>
      <c r="EC488" s="86"/>
      <c r="ED488" s="87"/>
      <c r="EE488" s="88"/>
      <c r="EF488" s="86"/>
      <c r="EG488" s="87"/>
      <c r="EH488" s="86"/>
      <c r="EI488" s="86"/>
      <c r="EJ488" s="86"/>
      <c r="EK488" s="86"/>
      <c r="EL488" s="89"/>
    </row>
    <row r="489" spans="48:142" x14ac:dyDescent="0.2"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W489" s="86"/>
      <c r="DX489" s="86"/>
      <c r="DY489" s="86"/>
      <c r="EA489" s="87"/>
      <c r="EC489" s="86"/>
      <c r="ED489" s="87"/>
      <c r="EE489" s="88"/>
      <c r="EF489" s="86"/>
      <c r="EG489" s="87"/>
      <c r="EH489" s="86"/>
      <c r="EI489" s="86"/>
      <c r="EJ489" s="86"/>
      <c r="EK489" s="86"/>
      <c r="EL489" s="89"/>
    </row>
    <row r="490" spans="48:142" x14ac:dyDescent="0.2"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W490" s="86"/>
      <c r="DX490" s="86"/>
      <c r="DY490" s="86"/>
      <c r="EA490" s="87"/>
      <c r="EC490" s="86"/>
      <c r="ED490" s="87"/>
      <c r="EE490" s="88"/>
      <c r="EF490" s="86"/>
      <c r="EG490" s="87"/>
      <c r="EH490" s="86"/>
      <c r="EI490" s="86"/>
      <c r="EJ490" s="86"/>
      <c r="EK490" s="86"/>
      <c r="EL490" s="89"/>
    </row>
    <row r="491" spans="48:142" x14ac:dyDescent="0.2"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W491" s="86"/>
      <c r="DX491" s="86"/>
      <c r="DY491" s="86"/>
      <c r="EA491" s="87"/>
      <c r="EC491" s="86"/>
      <c r="ED491" s="87"/>
      <c r="EE491" s="88"/>
      <c r="EF491" s="86"/>
      <c r="EG491" s="87"/>
      <c r="EH491" s="86"/>
      <c r="EI491" s="86"/>
      <c r="EJ491" s="86"/>
      <c r="EK491" s="86"/>
      <c r="EL491" s="89"/>
    </row>
    <row r="492" spans="48:142" x14ac:dyDescent="0.2"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W492" s="86"/>
      <c r="DX492" s="86"/>
      <c r="DY492" s="86"/>
      <c r="EA492" s="87"/>
      <c r="EC492" s="86"/>
      <c r="ED492" s="87"/>
      <c r="EE492" s="88"/>
      <c r="EF492" s="86"/>
      <c r="EG492" s="87"/>
      <c r="EH492" s="86"/>
      <c r="EI492" s="86"/>
      <c r="EJ492" s="86"/>
      <c r="EK492" s="86"/>
      <c r="EL492" s="89"/>
    </row>
    <row r="493" spans="48:142" x14ac:dyDescent="0.2"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W493" s="86"/>
      <c r="DX493" s="86"/>
      <c r="DY493" s="86"/>
      <c r="EA493" s="87"/>
      <c r="EC493" s="86"/>
      <c r="ED493" s="87"/>
      <c r="EE493" s="88"/>
      <c r="EF493" s="86"/>
      <c r="EG493" s="87"/>
      <c r="EH493" s="86"/>
      <c r="EI493" s="86"/>
      <c r="EJ493" s="86"/>
      <c r="EK493" s="86"/>
      <c r="EL493" s="89"/>
    </row>
    <row r="494" spans="48:142" x14ac:dyDescent="0.2"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W494" s="86"/>
      <c r="DX494" s="86"/>
      <c r="DY494" s="86"/>
      <c r="EA494" s="87"/>
      <c r="EC494" s="86"/>
      <c r="ED494" s="87"/>
      <c r="EE494" s="88"/>
      <c r="EF494" s="86"/>
      <c r="EG494" s="87"/>
      <c r="EH494" s="86"/>
      <c r="EI494" s="86"/>
      <c r="EJ494" s="86"/>
      <c r="EK494" s="86"/>
      <c r="EL494" s="89"/>
    </row>
    <row r="495" spans="48:142" x14ac:dyDescent="0.2"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W495" s="86"/>
      <c r="DX495" s="86"/>
      <c r="DY495" s="86"/>
      <c r="EA495" s="87"/>
      <c r="EC495" s="86"/>
      <c r="ED495" s="87"/>
      <c r="EE495" s="88"/>
      <c r="EF495" s="86"/>
      <c r="EG495" s="87"/>
      <c r="EH495" s="86"/>
      <c r="EI495" s="86"/>
      <c r="EJ495" s="86"/>
      <c r="EK495" s="86"/>
      <c r="EL495" s="89"/>
    </row>
    <row r="496" spans="48:142" x14ac:dyDescent="0.2"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W496" s="86"/>
      <c r="DX496" s="86"/>
      <c r="DY496" s="86"/>
      <c r="EA496" s="87"/>
      <c r="EC496" s="86"/>
      <c r="ED496" s="87"/>
      <c r="EE496" s="88"/>
      <c r="EF496" s="86"/>
      <c r="EG496" s="87"/>
      <c r="EH496" s="86"/>
      <c r="EI496" s="86"/>
      <c r="EJ496" s="86"/>
      <c r="EK496" s="86"/>
      <c r="EL496" s="89"/>
    </row>
    <row r="497" spans="48:142" x14ac:dyDescent="0.2"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W497" s="86"/>
      <c r="DX497" s="86"/>
      <c r="DY497" s="86"/>
      <c r="EA497" s="87"/>
      <c r="EC497" s="86"/>
      <c r="ED497" s="87"/>
      <c r="EE497" s="88"/>
      <c r="EF497" s="86"/>
      <c r="EG497" s="87"/>
      <c r="EH497" s="86"/>
      <c r="EI497" s="86"/>
      <c r="EJ497" s="86"/>
      <c r="EK497" s="86"/>
      <c r="EL497" s="89"/>
    </row>
    <row r="498" spans="48:142" x14ac:dyDescent="0.2"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W498" s="86"/>
      <c r="DX498" s="86"/>
      <c r="DY498" s="86"/>
      <c r="EA498" s="87"/>
      <c r="EC498" s="86"/>
      <c r="ED498" s="87"/>
      <c r="EE498" s="88"/>
      <c r="EF498" s="86"/>
      <c r="EG498" s="87"/>
      <c r="EH498" s="86"/>
      <c r="EI498" s="86"/>
      <c r="EJ498" s="86"/>
      <c r="EK498" s="86"/>
      <c r="EL498" s="89"/>
    </row>
    <row r="499" spans="48:142" x14ac:dyDescent="0.2"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W499" s="86"/>
      <c r="DX499" s="86"/>
      <c r="DY499" s="86"/>
      <c r="EA499" s="87"/>
      <c r="EC499" s="86"/>
      <c r="ED499" s="87"/>
      <c r="EE499" s="88"/>
      <c r="EF499" s="86"/>
      <c r="EG499" s="87"/>
      <c r="EH499" s="86"/>
      <c r="EI499" s="86"/>
      <c r="EJ499" s="86"/>
      <c r="EK499" s="86"/>
      <c r="EL499" s="89"/>
    </row>
    <row r="500" spans="48:142" x14ac:dyDescent="0.2"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W500" s="86"/>
      <c r="DX500" s="86"/>
      <c r="DY500" s="86"/>
      <c r="EA500" s="87"/>
      <c r="EC500" s="86"/>
      <c r="ED500" s="87"/>
      <c r="EE500" s="88"/>
      <c r="EF500" s="86"/>
      <c r="EG500" s="87"/>
      <c r="EH500" s="86"/>
      <c r="EI500" s="86"/>
      <c r="EJ500" s="86"/>
      <c r="EK500" s="86"/>
      <c r="EL500" s="89"/>
    </row>
    <row r="501" spans="48:142" x14ac:dyDescent="0.2"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W501" s="86"/>
      <c r="DX501" s="86"/>
      <c r="DY501" s="86"/>
      <c r="EA501" s="87"/>
      <c r="EC501" s="86"/>
      <c r="ED501" s="87"/>
      <c r="EE501" s="88"/>
      <c r="EF501" s="86"/>
      <c r="EG501" s="87"/>
      <c r="EH501" s="86"/>
      <c r="EI501" s="86"/>
      <c r="EJ501" s="86"/>
      <c r="EK501" s="86"/>
      <c r="EL501" s="89"/>
    </row>
    <row r="502" spans="48:142" x14ac:dyDescent="0.2"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W502" s="86"/>
      <c r="DX502" s="86"/>
      <c r="DY502" s="86"/>
      <c r="EA502" s="87"/>
      <c r="EC502" s="86"/>
      <c r="ED502" s="87"/>
      <c r="EE502" s="88"/>
      <c r="EF502" s="86"/>
      <c r="EG502" s="87"/>
      <c r="EH502" s="86"/>
      <c r="EI502" s="86"/>
      <c r="EJ502" s="86"/>
      <c r="EK502" s="86"/>
      <c r="EL502" s="89"/>
    </row>
    <row r="503" spans="48:142" x14ac:dyDescent="0.2"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W503" s="86"/>
      <c r="DX503" s="86"/>
      <c r="DY503" s="86"/>
      <c r="EA503" s="87"/>
      <c r="EC503" s="86"/>
      <c r="ED503" s="87"/>
      <c r="EE503" s="88"/>
      <c r="EF503" s="86"/>
      <c r="EG503" s="87"/>
      <c r="EH503" s="86"/>
      <c r="EI503" s="86"/>
      <c r="EJ503" s="86"/>
      <c r="EK503" s="86"/>
      <c r="EL503" s="89"/>
    </row>
    <row r="504" spans="48:142" x14ac:dyDescent="0.2"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W504" s="86"/>
      <c r="DX504" s="86"/>
      <c r="DY504" s="86"/>
      <c r="EA504" s="87"/>
      <c r="EC504" s="86"/>
      <c r="ED504" s="87"/>
      <c r="EE504" s="88"/>
      <c r="EF504" s="86"/>
      <c r="EG504" s="87"/>
      <c r="EH504" s="86"/>
      <c r="EI504" s="86"/>
      <c r="EJ504" s="86"/>
      <c r="EK504" s="86"/>
      <c r="EL504" s="89"/>
    </row>
    <row r="505" spans="48:142" x14ac:dyDescent="0.2"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W505" s="86"/>
      <c r="DX505" s="86"/>
      <c r="DY505" s="86"/>
      <c r="EA505" s="87"/>
      <c r="EC505" s="86"/>
      <c r="ED505" s="87"/>
      <c r="EE505" s="88"/>
      <c r="EF505" s="86"/>
      <c r="EG505" s="87"/>
      <c r="EH505" s="86"/>
      <c r="EI505" s="86"/>
      <c r="EJ505" s="86"/>
      <c r="EK505" s="86"/>
      <c r="EL505" s="89"/>
    </row>
    <row r="506" spans="48:142" x14ac:dyDescent="0.2"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W506" s="86"/>
      <c r="DX506" s="86"/>
      <c r="DY506" s="86"/>
      <c r="EA506" s="87"/>
      <c r="EC506" s="86"/>
      <c r="ED506" s="87"/>
      <c r="EE506" s="88"/>
      <c r="EF506" s="86"/>
      <c r="EG506" s="87"/>
      <c r="EH506" s="86"/>
      <c r="EI506" s="86"/>
      <c r="EJ506" s="86"/>
      <c r="EK506" s="86"/>
      <c r="EL506" s="89"/>
    </row>
    <row r="507" spans="48:142" x14ac:dyDescent="0.2"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W507" s="86"/>
      <c r="DX507" s="86"/>
      <c r="DY507" s="86"/>
      <c r="EA507" s="87"/>
      <c r="EC507" s="86"/>
      <c r="ED507" s="87"/>
      <c r="EE507" s="88"/>
      <c r="EF507" s="86"/>
      <c r="EG507" s="87"/>
      <c r="EH507" s="86"/>
      <c r="EI507" s="86"/>
      <c r="EJ507" s="86"/>
      <c r="EK507" s="86"/>
      <c r="EL507" s="89"/>
    </row>
    <row r="508" spans="48:142" x14ac:dyDescent="0.2"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W508" s="86"/>
      <c r="DX508" s="86"/>
      <c r="DY508" s="86"/>
      <c r="EA508" s="87"/>
      <c r="EC508" s="86"/>
      <c r="ED508" s="87"/>
      <c r="EE508" s="88"/>
      <c r="EF508" s="86"/>
      <c r="EG508" s="87"/>
      <c r="EH508" s="86"/>
      <c r="EI508" s="86"/>
      <c r="EJ508" s="86"/>
      <c r="EK508" s="86"/>
      <c r="EL508" s="89"/>
    </row>
    <row r="509" spans="48:142" x14ac:dyDescent="0.2"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W509" s="86"/>
      <c r="DX509" s="86"/>
      <c r="DY509" s="86"/>
      <c r="EA509" s="87"/>
      <c r="EC509" s="86"/>
      <c r="ED509" s="87"/>
      <c r="EE509" s="88"/>
      <c r="EF509" s="86"/>
      <c r="EG509" s="87"/>
      <c r="EH509" s="86"/>
      <c r="EI509" s="86"/>
      <c r="EJ509" s="86"/>
      <c r="EK509" s="86"/>
      <c r="EL509" s="89"/>
    </row>
    <row r="510" spans="48:142" x14ac:dyDescent="0.2"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W510" s="86"/>
      <c r="DX510" s="86"/>
      <c r="DY510" s="86"/>
      <c r="EA510" s="87"/>
      <c r="EC510" s="86"/>
      <c r="ED510" s="87"/>
      <c r="EE510" s="88"/>
      <c r="EF510" s="86"/>
      <c r="EG510" s="87"/>
      <c r="EH510" s="86"/>
      <c r="EI510" s="86"/>
      <c r="EJ510" s="86"/>
      <c r="EK510" s="86"/>
      <c r="EL510" s="89"/>
    </row>
    <row r="511" spans="48:142" x14ac:dyDescent="0.2"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W511" s="86"/>
      <c r="DX511" s="86"/>
      <c r="DY511" s="86"/>
      <c r="EA511" s="87"/>
      <c r="EC511" s="86"/>
      <c r="ED511" s="87"/>
      <c r="EE511" s="88"/>
      <c r="EF511" s="86"/>
      <c r="EG511" s="87"/>
      <c r="EH511" s="86"/>
      <c r="EI511" s="86"/>
      <c r="EJ511" s="86"/>
      <c r="EK511" s="86"/>
      <c r="EL511" s="89"/>
    </row>
    <row r="512" spans="48:142" x14ac:dyDescent="0.2"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W512" s="86"/>
      <c r="DX512" s="86"/>
      <c r="DY512" s="86"/>
      <c r="EA512" s="87"/>
      <c r="EC512" s="86"/>
      <c r="ED512" s="87"/>
      <c r="EE512" s="88"/>
      <c r="EF512" s="86"/>
      <c r="EG512" s="87"/>
      <c r="EH512" s="86"/>
      <c r="EI512" s="86"/>
      <c r="EJ512" s="86"/>
      <c r="EK512" s="86"/>
      <c r="EL512" s="89"/>
    </row>
    <row r="513" spans="48:142" x14ac:dyDescent="0.2"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W513" s="86"/>
      <c r="DX513" s="86"/>
      <c r="DY513" s="86"/>
      <c r="EA513" s="87"/>
      <c r="EC513" s="86"/>
      <c r="ED513" s="87"/>
      <c r="EE513" s="88"/>
      <c r="EF513" s="86"/>
      <c r="EG513" s="87"/>
      <c r="EH513" s="86"/>
      <c r="EI513" s="86"/>
      <c r="EJ513" s="86"/>
      <c r="EK513" s="86"/>
      <c r="EL513" s="89"/>
    </row>
    <row r="514" spans="48:142" x14ac:dyDescent="0.2"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W514" s="86"/>
      <c r="DX514" s="86"/>
      <c r="DY514" s="86"/>
      <c r="EA514" s="87"/>
      <c r="EC514" s="86"/>
      <c r="ED514" s="87"/>
      <c r="EE514" s="88"/>
      <c r="EF514" s="86"/>
      <c r="EG514" s="87"/>
      <c r="EH514" s="86"/>
      <c r="EI514" s="86"/>
      <c r="EJ514" s="86"/>
      <c r="EK514" s="86"/>
      <c r="EL514" s="89"/>
    </row>
    <row r="515" spans="48:142" x14ac:dyDescent="0.2"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W515" s="86"/>
      <c r="DX515" s="86"/>
      <c r="DY515" s="86"/>
      <c r="EA515" s="87"/>
      <c r="EC515" s="86"/>
      <c r="ED515" s="87"/>
      <c r="EE515" s="88"/>
      <c r="EF515" s="86"/>
      <c r="EG515" s="87"/>
      <c r="EH515" s="86"/>
      <c r="EI515" s="86"/>
      <c r="EJ515" s="86"/>
      <c r="EK515" s="86"/>
      <c r="EL515" s="89"/>
    </row>
    <row r="516" spans="48:142" x14ac:dyDescent="0.2"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W516" s="86"/>
      <c r="DX516" s="86"/>
      <c r="DY516" s="86"/>
      <c r="EA516" s="87"/>
      <c r="EC516" s="86"/>
      <c r="ED516" s="87"/>
      <c r="EE516" s="88"/>
      <c r="EF516" s="86"/>
      <c r="EG516" s="87"/>
      <c r="EH516" s="86"/>
      <c r="EI516" s="86"/>
      <c r="EJ516" s="86"/>
      <c r="EK516" s="86"/>
      <c r="EL516" s="89"/>
    </row>
    <row r="517" spans="48:142" x14ac:dyDescent="0.2"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W517" s="86"/>
      <c r="DX517" s="86"/>
      <c r="DY517" s="86"/>
      <c r="EA517" s="87"/>
      <c r="EC517" s="86"/>
      <c r="ED517" s="87"/>
      <c r="EE517" s="88"/>
      <c r="EF517" s="86"/>
      <c r="EG517" s="87"/>
      <c r="EH517" s="86"/>
      <c r="EI517" s="86"/>
      <c r="EJ517" s="86"/>
      <c r="EK517" s="86"/>
      <c r="EL517" s="89"/>
    </row>
    <row r="518" spans="48:142" x14ac:dyDescent="0.2"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W518" s="86"/>
      <c r="DX518" s="86"/>
      <c r="DY518" s="86"/>
      <c r="EA518" s="87"/>
      <c r="EC518" s="86"/>
      <c r="ED518" s="87"/>
      <c r="EE518" s="88"/>
      <c r="EF518" s="86"/>
      <c r="EG518" s="87"/>
      <c r="EH518" s="86"/>
      <c r="EI518" s="86"/>
      <c r="EJ518" s="86"/>
      <c r="EK518" s="86"/>
      <c r="EL518" s="89"/>
    </row>
    <row r="519" spans="48:142" x14ac:dyDescent="0.2"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W519" s="86"/>
      <c r="DX519" s="86"/>
      <c r="DY519" s="86"/>
      <c r="EA519" s="87"/>
      <c r="EC519" s="86"/>
      <c r="ED519" s="87"/>
      <c r="EE519" s="88"/>
      <c r="EF519" s="86"/>
      <c r="EG519" s="87"/>
      <c r="EH519" s="86"/>
      <c r="EI519" s="86"/>
      <c r="EJ519" s="86"/>
      <c r="EK519" s="86"/>
      <c r="EL519" s="89"/>
    </row>
    <row r="520" spans="48:142" x14ac:dyDescent="0.2"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W520" s="86"/>
      <c r="DX520" s="86"/>
      <c r="DY520" s="86"/>
      <c r="EA520" s="87"/>
      <c r="EC520" s="86"/>
      <c r="ED520" s="87"/>
      <c r="EE520" s="88"/>
      <c r="EF520" s="86"/>
      <c r="EG520" s="87"/>
      <c r="EH520" s="86"/>
      <c r="EI520" s="86"/>
      <c r="EJ520" s="86"/>
      <c r="EK520" s="86"/>
      <c r="EL520" s="89"/>
    </row>
    <row r="521" spans="48:142" x14ac:dyDescent="0.2"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W521" s="86"/>
      <c r="DX521" s="86"/>
      <c r="DY521" s="86"/>
      <c r="EA521" s="87"/>
      <c r="EC521" s="86"/>
      <c r="ED521" s="87"/>
      <c r="EE521" s="88"/>
      <c r="EF521" s="86"/>
      <c r="EG521" s="87"/>
      <c r="EH521" s="86"/>
      <c r="EI521" s="86"/>
      <c r="EJ521" s="86"/>
      <c r="EK521" s="86"/>
      <c r="EL521" s="89"/>
    </row>
    <row r="522" spans="48:142" x14ac:dyDescent="0.2"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W522" s="86"/>
      <c r="DX522" s="86"/>
      <c r="DY522" s="86"/>
      <c r="EA522" s="87"/>
      <c r="EC522" s="86"/>
      <c r="ED522" s="87"/>
      <c r="EE522" s="88"/>
      <c r="EF522" s="86"/>
      <c r="EG522" s="87"/>
      <c r="EH522" s="86"/>
      <c r="EI522" s="86"/>
      <c r="EJ522" s="86"/>
      <c r="EK522" s="86"/>
      <c r="EL522" s="89"/>
    </row>
    <row r="523" spans="48:142" x14ac:dyDescent="0.2"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W523" s="86"/>
      <c r="DX523" s="86"/>
      <c r="DY523" s="86"/>
      <c r="EA523" s="87"/>
      <c r="EC523" s="86"/>
      <c r="ED523" s="87"/>
      <c r="EE523" s="88"/>
      <c r="EF523" s="86"/>
      <c r="EG523" s="87"/>
      <c r="EH523" s="86"/>
      <c r="EI523" s="86"/>
      <c r="EJ523" s="86"/>
      <c r="EK523" s="86"/>
      <c r="EL523" s="89"/>
    </row>
    <row r="524" spans="48:142" x14ac:dyDescent="0.2"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W524" s="86"/>
      <c r="DX524" s="86"/>
      <c r="DY524" s="86"/>
      <c r="EA524" s="87"/>
      <c r="EC524" s="86"/>
      <c r="ED524" s="87"/>
      <c r="EE524" s="88"/>
      <c r="EF524" s="86"/>
      <c r="EG524" s="87"/>
      <c r="EH524" s="86"/>
      <c r="EI524" s="86"/>
      <c r="EJ524" s="86"/>
      <c r="EK524" s="86"/>
      <c r="EL524" s="89"/>
    </row>
    <row r="525" spans="48:142" x14ac:dyDescent="0.2"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W525" s="86"/>
      <c r="DX525" s="86"/>
      <c r="DY525" s="86"/>
      <c r="EA525" s="87"/>
      <c r="EC525" s="86"/>
      <c r="ED525" s="87"/>
      <c r="EE525" s="88"/>
      <c r="EF525" s="86"/>
      <c r="EG525" s="87"/>
      <c r="EH525" s="86"/>
      <c r="EI525" s="86"/>
      <c r="EJ525" s="86"/>
      <c r="EK525" s="86"/>
      <c r="EL525" s="89"/>
    </row>
    <row r="526" spans="48:142" x14ac:dyDescent="0.2"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W526" s="86"/>
      <c r="DX526" s="86"/>
      <c r="DY526" s="86"/>
      <c r="EA526" s="87"/>
      <c r="EC526" s="86"/>
      <c r="ED526" s="87"/>
      <c r="EE526" s="88"/>
      <c r="EF526" s="86"/>
      <c r="EG526" s="87"/>
      <c r="EH526" s="86"/>
      <c r="EI526" s="86"/>
      <c r="EJ526" s="86"/>
      <c r="EK526" s="86"/>
      <c r="EL526" s="89"/>
    </row>
    <row r="527" spans="48:142" x14ac:dyDescent="0.2"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W527" s="86"/>
      <c r="DX527" s="86"/>
      <c r="DY527" s="86"/>
      <c r="EA527" s="87"/>
      <c r="EC527" s="86"/>
      <c r="ED527" s="87"/>
      <c r="EE527" s="88"/>
      <c r="EF527" s="86"/>
      <c r="EG527" s="87"/>
      <c r="EH527" s="86"/>
      <c r="EI527" s="86"/>
      <c r="EJ527" s="86"/>
      <c r="EK527" s="86"/>
      <c r="EL527" s="89"/>
    </row>
    <row r="528" spans="48:142" x14ac:dyDescent="0.2"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W528" s="86"/>
      <c r="DX528" s="86"/>
      <c r="DY528" s="86"/>
      <c r="EA528" s="87"/>
      <c r="EC528" s="86"/>
      <c r="ED528" s="87"/>
      <c r="EE528" s="88"/>
      <c r="EF528" s="86"/>
      <c r="EG528" s="87"/>
      <c r="EH528" s="86"/>
      <c r="EI528" s="86"/>
      <c r="EJ528" s="86"/>
      <c r="EK528" s="86"/>
      <c r="EL528" s="89"/>
    </row>
    <row r="529" spans="48:142" x14ac:dyDescent="0.2"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W529" s="86"/>
      <c r="DX529" s="86"/>
      <c r="DY529" s="86"/>
      <c r="EA529" s="87"/>
      <c r="EC529" s="86"/>
      <c r="ED529" s="87"/>
      <c r="EE529" s="88"/>
      <c r="EF529" s="86"/>
      <c r="EG529" s="87"/>
      <c r="EH529" s="86"/>
      <c r="EI529" s="86"/>
      <c r="EJ529" s="86"/>
      <c r="EK529" s="86"/>
      <c r="EL529" s="89"/>
    </row>
    <row r="530" spans="48:142" x14ac:dyDescent="0.2"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W530" s="86"/>
      <c r="DX530" s="86"/>
      <c r="DY530" s="86"/>
      <c r="EA530" s="87"/>
      <c r="EC530" s="86"/>
      <c r="ED530" s="87"/>
      <c r="EE530" s="88"/>
      <c r="EF530" s="86"/>
      <c r="EG530" s="87"/>
      <c r="EH530" s="86"/>
      <c r="EI530" s="86"/>
      <c r="EJ530" s="86"/>
      <c r="EK530" s="86"/>
      <c r="EL530" s="89"/>
    </row>
    <row r="531" spans="48:142" x14ac:dyDescent="0.2"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W531" s="86"/>
      <c r="DX531" s="86"/>
      <c r="DY531" s="86"/>
      <c r="EA531" s="87"/>
      <c r="EC531" s="86"/>
      <c r="ED531" s="87"/>
      <c r="EE531" s="88"/>
      <c r="EF531" s="86"/>
      <c r="EG531" s="87"/>
      <c r="EH531" s="86"/>
      <c r="EI531" s="86"/>
      <c r="EJ531" s="86"/>
      <c r="EK531" s="86"/>
      <c r="EL531" s="89"/>
    </row>
    <row r="532" spans="48:142" x14ac:dyDescent="0.2"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W532" s="86"/>
      <c r="DX532" s="86"/>
      <c r="DY532" s="86"/>
      <c r="EA532" s="87"/>
      <c r="EC532" s="86"/>
      <c r="ED532" s="87"/>
      <c r="EE532" s="88"/>
      <c r="EF532" s="86"/>
      <c r="EG532" s="87"/>
      <c r="EH532" s="86"/>
      <c r="EI532" s="86"/>
      <c r="EJ532" s="86"/>
      <c r="EK532" s="86"/>
      <c r="EL532" s="89"/>
    </row>
    <row r="533" spans="48:142" x14ac:dyDescent="0.2"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W533" s="86"/>
      <c r="DX533" s="86"/>
      <c r="DY533" s="86"/>
      <c r="EA533" s="87"/>
      <c r="EC533" s="86"/>
      <c r="ED533" s="87"/>
      <c r="EE533" s="88"/>
      <c r="EF533" s="86"/>
      <c r="EG533" s="87"/>
      <c r="EH533" s="86"/>
      <c r="EI533" s="86"/>
      <c r="EJ533" s="86"/>
      <c r="EK533" s="86"/>
      <c r="EL533" s="89"/>
    </row>
    <row r="534" spans="48:142" x14ac:dyDescent="0.2"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W534" s="86"/>
      <c r="DX534" s="86"/>
      <c r="DY534" s="86"/>
      <c r="EA534" s="87"/>
      <c r="EC534" s="86"/>
      <c r="ED534" s="87"/>
      <c r="EE534" s="88"/>
      <c r="EF534" s="86"/>
      <c r="EG534" s="87"/>
      <c r="EH534" s="86"/>
      <c r="EI534" s="86"/>
      <c r="EJ534" s="86"/>
      <c r="EK534" s="86"/>
      <c r="EL534" s="89"/>
    </row>
    <row r="535" spans="48:142" x14ac:dyDescent="0.2"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W535" s="86"/>
      <c r="DX535" s="86"/>
      <c r="DY535" s="86"/>
      <c r="EA535" s="87"/>
      <c r="EC535" s="86"/>
      <c r="ED535" s="87"/>
      <c r="EE535" s="88"/>
      <c r="EF535" s="86"/>
      <c r="EG535" s="87"/>
      <c r="EH535" s="86"/>
      <c r="EI535" s="86"/>
      <c r="EJ535" s="86"/>
      <c r="EK535" s="86"/>
      <c r="EL535" s="89"/>
    </row>
    <row r="536" spans="48:142" x14ac:dyDescent="0.2"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W536" s="86"/>
      <c r="DX536" s="86"/>
      <c r="DY536" s="86"/>
      <c r="EA536" s="87"/>
      <c r="EC536" s="86"/>
      <c r="ED536" s="87"/>
      <c r="EE536" s="88"/>
      <c r="EF536" s="86"/>
      <c r="EG536" s="87"/>
      <c r="EH536" s="86"/>
      <c r="EI536" s="86"/>
      <c r="EJ536" s="86"/>
      <c r="EK536" s="86"/>
      <c r="EL536" s="89"/>
    </row>
    <row r="537" spans="48:142" x14ac:dyDescent="0.2"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W537" s="86"/>
      <c r="DX537" s="86"/>
      <c r="DY537" s="86"/>
      <c r="EA537" s="87"/>
      <c r="EC537" s="86"/>
      <c r="ED537" s="87"/>
      <c r="EE537" s="88"/>
      <c r="EF537" s="86"/>
      <c r="EG537" s="87"/>
      <c r="EH537" s="86"/>
      <c r="EI537" s="86"/>
      <c r="EJ537" s="86"/>
      <c r="EK537" s="86"/>
      <c r="EL537" s="89"/>
    </row>
    <row r="538" spans="48:142" x14ac:dyDescent="0.2"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W538" s="86"/>
      <c r="DX538" s="86"/>
      <c r="DY538" s="86"/>
      <c r="EA538" s="87"/>
      <c r="EC538" s="86"/>
      <c r="ED538" s="87"/>
      <c r="EE538" s="88"/>
      <c r="EF538" s="86"/>
      <c r="EG538" s="87"/>
      <c r="EH538" s="86"/>
      <c r="EI538" s="86"/>
      <c r="EJ538" s="86"/>
      <c r="EK538" s="86"/>
      <c r="EL538" s="89"/>
    </row>
    <row r="539" spans="48:142" x14ac:dyDescent="0.2"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W539" s="86"/>
      <c r="DX539" s="86"/>
      <c r="DY539" s="86"/>
      <c r="EA539" s="87"/>
      <c r="EC539" s="86"/>
      <c r="ED539" s="87"/>
      <c r="EE539" s="88"/>
      <c r="EF539" s="86"/>
      <c r="EG539" s="87"/>
      <c r="EH539" s="86"/>
      <c r="EI539" s="86"/>
      <c r="EJ539" s="86"/>
      <c r="EK539" s="86"/>
      <c r="EL539" s="89"/>
    </row>
    <row r="540" spans="48:142" x14ac:dyDescent="0.2"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W540" s="86"/>
      <c r="DX540" s="86"/>
      <c r="DY540" s="86"/>
      <c r="EA540" s="87"/>
      <c r="EC540" s="86"/>
      <c r="ED540" s="87"/>
      <c r="EE540" s="88"/>
      <c r="EF540" s="86"/>
      <c r="EG540" s="87"/>
      <c r="EH540" s="86"/>
      <c r="EI540" s="86"/>
      <c r="EJ540" s="86"/>
      <c r="EK540" s="86"/>
      <c r="EL540" s="89"/>
    </row>
    <row r="541" spans="48:142" x14ac:dyDescent="0.2"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W541" s="86"/>
      <c r="DX541" s="86"/>
      <c r="DY541" s="86"/>
      <c r="EA541" s="87"/>
      <c r="EC541" s="86"/>
      <c r="ED541" s="87"/>
      <c r="EE541" s="88"/>
      <c r="EF541" s="86"/>
      <c r="EG541" s="87"/>
      <c r="EH541" s="86"/>
      <c r="EI541" s="86"/>
      <c r="EJ541" s="86"/>
      <c r="EK541" s="86"/>
      <c r="EL541" s="89"/>
    </row>
    <row r="542" spans="48:142" x14ac:dyDescent="0.2"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W542" s="86"/>
      <c r="DX542" s="86"/>
      <c r="DY542" s="86"/>
      <c r="EA542" s="87"/>
      <c r="EC542" s="86"/>
      <c r="ED542" s="87"/>
      <c r="EE542" s="88"/>
      <c r="EF542" s="86"/>
      <c r="EG542" s="87"/>
      <c r="EH542" s="86"/>
      <c r="EI542" s="86"/>
      <c r="EJ542" s="86"/>
      <c r="EK542" s="86"/>
      <c r="EL542" s="89"/>
    </row>
    <row r="543" spans="48:142" x14ac:dyDescent="0.2"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W543" s="86"/>
      <c r="DX543" s="86"/>
      <c r="DY543" s="86"/>
      <c r="EA543" s="87"/>
      <c r="EC543" s="86"/>
      <c r="ED543" s="87"/>
      <c r="EE543" s="88"/>
      <c r="EF543" s="86"/>
      <c r="EG543" s="87"/>
      <c r="EH543" s="86"/>
      <c r="EI543" s="86"/>
      <c r="EJ543" s="86"/>
      <c r="EK543" s="86"/>
      <c r="EL543" s="89"/>
    </row>
    <row r="544" spans="48:142" x14ac:dyDescent="0.2"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W544" s="86"/>
      <c r="DX544" s="86"/>
      <c r="DY544" s="86"/>
      <c r="EA544" s="87"/>
      <c r="EC544" s="86"/>
      <c r="ED544" s="87"/>
      <c r="EE544" s="88"/>
      <c r="EF544" s="86"/>
      <c r="EG544" s="87"/>
      <c r="EH544" s="86"/>
      <c r="EI544" s="86"/>
      <c r="EJ544" s="86"/>
      <c r="EK544" s="86"/>
      <c r="EL544" s="89"/>
    </row>
    <row r="545" spans="48:142" x14ac:dyDescent="0.2"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W545" s="86"/>
      <c r="DX545" s="86"/>
      <c r="DY545" s="86"/>
      <c r="EA545" s="87"/>
      <c r="EC545" s="86"/>
      <c r="ED545" s="87"/>
      <c r="EE545" s="88"/>
      <c r="EF545" s="86"/>
      <c r="EG545" s="87"/>
      <c r="EH545" s="86"/>
      <c r="EI545" s="86"/>
      <c r="EJ545" s="86"/>
      <c r="EK545" s="86"/>
      <c r="EL545" s="89"/>
    </row>
    <row r="546" spans="48:142" x14ac:dyDescent="0.2"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W546" s="86"/>
      <c r="DX546" s="86"/>
      <c r="DY546" s="86"/>
      <c r="EA546" s="87"/>
      <c r="EC546" s="86"/>
      <c r="ED546" s="87"/>
      <c r="EE546" s="88"/>
      <c r="EF546" s="86"/>
      <c r="EG546" s="87"/>
      <c r="EH546" s="86"/>
      <c r="EI546" s="86"/>
      <c r="EJ546" s="86"/>
      <c r="EK546" s="86"/>
      <c r="EL546" s="89"/>
    </row>
    <row r="547" spans="48:142" x14ac:dyDescent="0.2"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W547" s="86"/>
      <c r="DX547" s="86"/>
      <c r="DY547" s="86"/>
      <c r="EA547" s="87"/>
      <c r="EC547" s="86"/>
      <c r="ED547" s="87"/>
      <c r="EE547" s="88"/>
      <c r="EF547" s="86"/>
      <c r="EG547" s="87"/>
      <c r="EH547" s="86"/>
      <c r="EI547" s="86"/>
      <c r="EJ547" s="86"/>
      <c r="EK547" s="86"/>
      <c r="EL547" s="89"/>
    </row>
    <row r="548" spans="48:142" x14ac:dyDescent="0.2"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W548" s="86"/>
      <c r="DX548" s="86"/>
      <c r="DY548" s="86"/>
      <c r="EA548" s="87"/>
      <c r="EC548" s="86"/>
      <c r="ED548" s="87"/>
      <c r="EE548" s="88"/>
      <c r="EF548" s="86"/>
      <c r="EG548" s="87"/>
      <c r="EH548" s="86"/>
      <c r="EI548" s="86"/>
      <c r="EJ548" s="86"/>
      <c r="EK548" s="86"/>
      <c r="EL548" s="89"/>
    </row>
    <row r="549" spans="48:142" x14ac:dyDescent="0.2"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W549" s="86"/>
      <c r="DX549" s="86"/>
      <c r="DY549" s="86"/>
      <c r="EA549" s="87"/>
      <c r="EC549" s="86"/>
      <c r="ED549" s="87"/>
      <c r="EE549" s="88"/>
      <c r="EF549" s="86"/>
      <c r="EG549" s="87"/>
      <c r="EH549" s="86"/>
      <c r="EI549" s="86"/>
      <c r="EJ549" s="86"/>
      <c r="EK549" s="86"/>
      <c r="EL549" s="89"/>
    </row>
    <row r="550" spans="48:142" x14ac:dyDescent="0.2"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W550" s="86"/>
      <c r="DX550" s="86"/>
      <c r="DY550" s="86"/>
      <c r="EA550" s="87"/>
      <c r="EC550" s="86"/>
      <c r="ED550" s="87"/>
      <c r="EE550" s="88"/>
      <c r="EF550" s="86"/>
      <c r="EG550" s="87"/>
      <c r="EH550" s="86"/>
      <c r="EI550" s="86"/>
      <c r="EJ550" s="86"/>
      <c r="EK550" s="86"/>
      <c r="EL550" s="89"/>
    </row>
    <row r="551" spans="48:142" x14ac:dyDescent="0.2"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W551" s="86"/>
      <c r="DX551" s="86"/>
      <c r="DY551" s="86"/>
      <c r="EA551" s="87"/>
      <c r="EC551" s="86"/>
      <c r="ED551" s="87"/>
      <c r="EE551" s="88"/>
      <c r="EF551" s="86"/>
      <c r="EG551" s="87"/>
      <c r="EH551" s="86"/>
      <c r="EI551" s="86"/>
      <c r="EJ551" s="86"/>
      <c r="EK551" s="86"/>
      <c r="EL551" s="89"/>
    </row>
    <row r="552" spans="48:142" x14ac:dyDescent="0.2"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W552" s="86"/>
      <c r="DX552" s="86"/>
      <c r="DY552" s="86"/>
      <c r="EA552" s="87"/>
      <c r="EC552" s="86"/>
      <c r="ED552" s="87"/>
      <c r="EE552" s="88"/>
      <c r="EF552" s="86"/>
      <c r="EG552" s="87"/>
      <c r="EH552" s="86"/>
      <c r="EI552" s="86"/>
      <c r="EJ552" s="86"/>
      <c r="EK552" s="86"/>
      <c r="EL552" s="89"/>
    </row>
    <row r="553" spans="48:142" x14ac:dyDescent="0.2"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W553" s="86"/>
      <c r="DX553" s="86"/>
      <c r="DY553" s="86"/>
      <c r="EA553" s="87"/>
      <c r="EC553" s="86"/>
      <c r="ED553" s="87"/>
      <c r="EE553" s="88"/>
      <c r="EF553" s="86"/>
      <c r="EG553" s="87"/>
      <c r="EH553" s="86"/>
      <c r="EI553" s="86"/>
      <c r="EJ553" s="86"/>
      <c r="EK553" s="86"/>
      <c r="EL553" s="89"/>
    </row>
    <row r="554" spans="48:142" x14ac:dyDescent="0.2"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W554" s="86"/>
      <c r="DX554" s="86"/>
      <c r="DY554" s="86"/>
      <c r="EA554" s="87"/>
      <c r="EC554" s="86"/>
      <c r="ED554" s="87"/>
      <c r="EE554" s="88"/>
      <c r="EF554" s="86"/>
      <c r="EG554" s="87"/>
      <c r="EH554" s="86"/>
      <c r="EI554" s="86"/>
      <c r="EJ554" s="86"/>
      <c r="EK554" s="86"/>
      <c r="EL554" s="89"/>
    </row>
    <row r="555" spans="48:142" x14ac:dyDescent="0.2"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W555" s="86"/>
      <c r="DX555" s="86"/>
      <c r="DY555" s="86"/>
      <c r="EA555" s="87"/>
      <c r="EC555" s="86"/>
      <c r="ED555" s="87"/>
      <c r="EE555" s="88"/>
      <c r="EF555" s="86"/>
      <c r="EG555" s="87"/>
      <c r="EH555" s="86"/>
      <c r="EI555" s="86"/>
      <c r="EJ555" s="86"/>
      <c r="EK555" s="86"/>
      <c r="EL555" s="89"/>
    </row>
    <row r="556" spans="48:142" x14ac:dyDescent="0.2"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W556" s="86"/>
      <c r="DX556" s="86"/>
      <c r="DY556" s="86"/>
      <c r="EA556" s="87"/>
      <c r="EC556" s="86"/>
      <c r="ED556" s="87"/>
      <c r="EE556" s="88"/>
      <c r="EF556" s="86"/>
      <c r="EG556" s="87"/>
      <c r="EH556" s="86"/>
      <c r="EI556" s="86"/>
      <c r="EJ556" s="86"/>
      <c r="EK556" s="86"/>
      <c r="EL556" s="89"/>
    </row>
    <row r="557" spans="48:142" x14ac:dyDescent="0.2"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W557" s="86"/>
      <c r="DX557" s="86"/>
      <c r="DY557" s="86"/>
      <c r="EA557" s="87"/>
      <c r="EC557" s="86"/>
      <c r="ED557" s="87"/>
      <c r="EE557" s="88"/>
      <c r="EF557" s="86"/>
      <c r="EG557" s="87"/>
      <c r="EH557" s="86"/>
      <c r="EI557" s="86"/>
      <c r="EJ557" s="86"/>
      <c r="EK557" s="86"/>
      <c r="EL557" s="89"/>
    </row>
    <row r="558" spans="48:142" x14ac:dyDescent="0.2"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W558" s="86"/>
      <c r="DX558" s="86"/>
      <c r="DY558" s="86"/>
      <c r="EA558" s="87"/>
      <c r="EC558" s="86"/>
      <c r="ED558" s="87"/>
      <c r="EE558" s="88"/>
      <c r="EF558" s="86"/>
      <c r="EG558" s="87"/>
      <c r="EH558" s="86"/>
      <c r="EI558" s="86"/>
      <c r="EJ558" s="86"/>
      <c r="EK558" s="86"/>
      <c r="EL558" s="89"/>
    </row>
    <row r="559" spans="48:142" x14ac:dyDescent="0.2"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W559" s="86"/>
      <c r="DX559" s="86"/>
      <c r="DY559" s="86"/>
      <c r="EA559" s="87"/>
      <c r="EC559" s="86"/>
      <c r="ED559" s="87"/>
      <c r="EE559" s="88"/>
      <c r="EF559" s="86"/>
      <c r="EG559" s="87"/>
      <c r="EH559" s="86"/>
      <c r="EI559" s="86"/>
      <c r="EJ559" s="86"/>
      <c r="EK559" s="86"/>
      <c r="EL559" s="89"/>
    </row>
    <row r="560" spans="48:142" x14ac:dyDescent="0.2"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W560" s="86"/>
      <c r="DX560" s="86"/>
      <c r="DY560" s="86"/>
      <c r="EA560" s="87"/>
      <c r="EC560" s="86"/>
      <c r="ED560" s="87"/>
      <c r="EE560" s="88"/>
      <c r="EF560" s="86"/>
      <c r="EG560" s="87"/>
      <c r="EH560" s="86"/>
      <c r="EI560" s="86"/>
      <c r="EJ560" s="86"/>
      <c r="EK560" s="86"/>
      <c r="EL560" s="89"/>
    </row>
    <row r="561" spans="48:142" x14ac:dyDescent="0.2"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W561" s="86"/>
      <c r="DX561" s="86"/>
      <c r="DY561" s="86"/>
      <c r="EA561" s="87"/>
      <c r="EC561" s="86"/>
      <c r="ED561" s="87"/>
      <c r="EE561" s="88"/>
      <c r="EF561" s="86"/>
      <c r="EG561" s="87"/>
      <c r="EH561" s="86"/>
      <c r="EI561" s="86"/>
      <c r="EJ561" s="86"/>
      <c r="EK561" s="86"/>
      <c r="EL561" s="89"/>
    </row>
    <row r="562" spans="48:142" x14ac:dyDescent="0.2"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W562" s="86"/>
      <c r="DX562" s="86"/>
      <c r="DY562" s="86"/>
      <c r="EA562" s="87"/>
      <c r="EC562" s="86"/>
      <c r="ED562" s="87"/>
      <c r="EE562" s="88"/>
      <c r="EF562" s="86"/>
      <c r="EG562" s="87"/>
      <c r="EH562" s="86"/>
      <c r="EI562" s="86"/>
      <c r="EJ562" s="86"/>
      <c r="EK562" s="86"/>
      <c r="EL562" s="89"/>
    </row>
    <row r="563" spans="48:142" x14ac:dyDescent="0.2"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W563" s="86"/>
      <c r="DX563" s="86"/>
      <c r="DY563" s="86"/>
      <c r="EA563" s="87"/>
      <c r="EC563" s="86"/>
      <c r="ED563" s="87"/>
      <c r="EE563" s="88"/>
      <c r="EF563" s="86"/>
      <c r="EG563" s="87"/>
      <c r="EH563" s="86"/>
      <c r="EI563" s="86"/>
      <c r="EJ563" s="86"/>
      <c r="EK563" s="86"/>
      <c r="EL563" s="89"/>
    </row>
    <row r="564" spans="48:142" x14ac:dyDescent="0.2"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W564" s="86"/>
      <c r="DX564" s="86"/>
      <c r="DY564" s="86"/>
      <c r="EA564" s="87"/>
      <c r="EC564" s="86"/>
      <c r="ED564" s="87"/>
      <c r="EE564" s="88"/>
      <c r="EF564" s="86"/>
      <c r="EG564" s="87"/>
      <c r="EH564" s="86"/>
      <c r="EI564" s="86"/>
      <c r="EJ564" s="86"/>
      <c r="EK564" s="86"/>
      <c r="EL564" s="89"/>
    </row>
    <row r="565" spans="48:142" x14ac:dyDescent="0.2"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W565" s="86"/>
      <c r="DX565" s="86"/>
      <c r="DY565" s="86"/>
      <c r="EA565" s="87"/>
      <c r="EC565" s="86"/>
      <c r="ED565" s="87"/>
      <c r="EE565" s="88"/>
      <c r="EF565" s="86"/>
      <c r="EG565" s="87"/>
      <c r="EH565" s="86"/>
      <c r="EI565" s="86"/>
      <c r="EJ565" s="86"/>
      <c r="EK565" s="86"/>
      <c r="EL565" s="89"/>
    </row>
    <row r="566" spans="48:142" x14ac:dyDescent="0.2"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W566" s="86"/>
      <c r="DX566" s="86"/>
      <c r="DY566" s="86"/>
      <c r="EA566" s="87"/>
      <c r="EC566" s="86"/>
      <c r="ED566" s="87"/>
      <c r="EE566" s="88"/>
      <c r="EF566" s="86"/>
      <c r="EG566" s="87"/>
      <c r="EH566" s="86"/>
      <c r="EI566" s="86"/>
      <c r="EJ566" s="86"/>
      <c r="EK566" s="86"/>
      <c r="EL566" s="89"/>
    </row>
    <row r="567" spans="48:142" x14ac:dyDescent="0.2"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W567" s="86"/>
      <c r="DX567" s="86"/>
      <c r="DY567" s="86"/>
      <c r="EA567" s="87"/>
      <c r="EC567" s="86"/>
      <c r="ED567" s="87"/>
      <c r="EE567" s="88"/>
      <c r="EF567" s="86"/>
      <c r="EG567" s="87"/>
      <c r="EH567" s="86"/>
      <c r="EI567" s="86"/>
      <c r="EJ567" s="86"/>
      <c r="EK567" s="86"/>
      <c r="EL567" s="89"/>
    </row>
    <row r="568" spans="48:142" x14ac:dyDescent="0.2"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W568" s="86"/>
      <c r="DX568" s="86"/>
      <c r="DY568" s="86"/>
      <c r="EA568" s="87"/>
      <c r="EC568" s="86"/>
      <c r="ED568" s="87"/>
      <c r="EE568" s="88"/>
      <c r="EF568" s="86"/>
      <c r="EG568" s="87"/>
      <c r="EH568" s="86"/>
      <c r="EI568" s="86"/>
      <c r="EJ568" s="86"/>
      <c r="EK568" s="86"/>
      <c r="EL568" s="89"/>
    </row>
    <row r="569" spans="48:142" x14ac:dyDescent="0.2"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W569" s="86"/>
      <c r="DX569" s="86"/>
      <c r="DY569" s="86"/>
      <c r="EA569" s="87"/>
      <c r="EC569" s="86"/>
      <c r="ED569" s="87"/>
      <c r="EE569" s="88"/>
      <c r="EF569" s="86"/>
      <c r="EG569" s="87"/>
      <c r="EH569" s="86"/>
      <c r="EI569" s="86"/>
      <c r="EJ569" s="86"/>
      <c r="EK569" s="86"/>
      <c r="EL569" s="89"/>
    </row>
    <row r="570" spans="48:142" x14ac:dyDescent="0.2"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W570" s="86"/>
      <c r="DX570" s="86"/>
      <c r="DY570" s="86"/>
      <c r="EA570" s="87"/>
      <c r="EC570" s="86"/>
      <c r="ED570" s="87"/>
      <c r="EE570" s="88"/>
      <c r="EF570" s="86"/>
      <c r="EG570" s="87"/>
      <c r="EH570" s="86"/>
      <c r="EI570" s="86"/>
      <c r="EJ570" s="86"/>
      <c r="EK570" s="86"/>
      <c r="EL570" s="89"/>
    </row>
    <row r="571" spans="48:142" x14ac:dyDescent="0.2"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W571" s="86"/>
      <c r="DX571" s="86"/>
      <c r="DY571" s="86"/>
      <c r="EA571" s="87"/>
      <c r="EC571" s="86"/>
      <c r="ED571" s="87"/>
      <c r="EE571" s="88"/>
      <c r="EF571" s="86"/>
      <c r="EG571" s="87"/>
      <c r="EH571" s="86"/>
      <c r="EI571" s="86"/>
      <c r="EJ571" s="86"/>
      <c r="EK571" s="86"/>
      <c r="EL571" s="89"/>
    </row>
    <row r="572" spans="48:142" x14ac:dyDescent="0.2"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W572" s="86"/>
      <c r="DX572" s="86"/>
      <c r="DY572" s="86"/>
      <c r="EA572" s="87"/>
      <c r="EC572" s="86"/>
      <c r="ED572" s="87"/>
      <c r="EE572" s="88"/>
      <c r="EF572" s="86"/>
      <c r="EG572" s="87"/>
      <c r="EH572" s="86"/>
      <c r="EI572" s="86"/>
      <c r="EJ572" s="86"/>
      <c r="EK572" s="86"/>
      <c r="EL572" s="89"/>
    </row>
    <row r="573" spans="48:142" x14ac:dyDescent="0.2"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W573" s="86"/>
      <c r="DX573" s="86"/>
      <c r="DY573" s="86"/>
      <c r="EA573" s="87"/>
      <c r="EC573" s="86"/>
      <c r="ED573" s="87"/>
      <c r="EE573" s="88"/>
      <c r="EF573" s="86"/>
      <c r="EG573" s="87"/>
      <c r="EH573" s="86"/>
      <c r="EI573" s="86"/>
      <c r="EJ573" s="86"/>
      <c r="EK573" s="86"/>
      <c r="EL573" s="89"/>
    </row>
    <row r="574" spans="48:142" x14ac:dyDescent="0.2"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W574" s="86"/>
      <c r="DX574" s="86"/>
      <c r="DY574" s="86"/>
      <c r="EA574" s="87"/>
      <c r="EC574" s="86"/>
      <c r="ED574" s="87"/>
      <c r="EE574" s="88"/>
      <c r="EF574" s="86"/>
      <c r="EG574" s="87"/>
      <c r="EH574" s="86"/>
      <c r="EI574" s="86"/>
      <c r="EJ574" s="86"/>
      <c r="EK574" s="86"/>
      <c r="EL574" s="89"/>
    </row>
    <row r="575" spans="48:142" x14ac:dyDescent="0.2"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W575" s="86"/>
      <c r="DX575" s="86"/>
      <c r="DY575" s="86"/>
      <c r="EA575" s="87"/>
      <c r="EC575" s="86"/>
      <c r="ED575" s="87"/>
      <c r="EE575" s="88"/>
      <c r="EF575" s="86"/>
      <c r="EG575" s="87"/>
      <c r="EH575" s="86"/>
      <c r="EI575" s="86"/>
      <c r="EJ575" s="86"/>
      <c r="EK575" s="86"/>
      <c r="EL575" s="89"/>
    </row>
    <row r="576" spans="48:142" x14ac:dyDescent="0.2"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W576" s="86"/>
      <c r="DX576" s="86"/>
      <c r="DY576" s="86"/>
      <c r="EA576" s="87"/>
      <c r="EC576" s="86"/>
      <c r="ED576" s="87"/>
      <c r="EE576" s="88"/>
      <c r="EF576" s="86"/>
      <c r="EG576" s="87"/>
      <c r="EH576" s="86"/>
      <c r="EI576" s="86"/>
      <c r="EJ576" s="86"/>
      <c r="EK576" s="86"/>
      <c r="EL576" s="89"/>
    </row>
    <row r="577" spans="48:142" x14ac:dyDescent="0.2"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W577" s="86"/>
      <c r="DX577" s="86"/>
      <c r="DY577" s="86"/>
      <c r="EA577" s="87"/>
      <c r="EC577" s="86"/>
      <c r="ED577" s="87"/>
      <c r="EE577" s="88"/>
      <c r="EF577" s="86"/>
      <c r="EG577" s="87"/>
      <c r="EH577" s="86"/>
      <c r="EI577" s="86"/>
      <c r="EJ577" s="86"/>
      <c r="EK577" s="86"/>
      <c r="EL577" s="89"/>
    </row>
    <row r="578" spans="48:142" x14ac:dyDescent="0.2"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W578" s="86"/>
      <c r="DX578" s="86"/>
      <c r="DY578" s="86"/>
      <c r="EA578" s="87"/>
      <c r="EC578" s="86"/>
      <c r="ED578" s="87"/>
      <c r="EE578" s="88"/>
      <c r="EF578" s="86"/>
      <c r="EG578" s="87"/>
      <c r="EH578" s="86"/>
      <c r="EI578" s="86"/>
      <c r="EJ578" s="86"/>
      <c r="EK578" s="86"/>
      <c r="EL578" s="89"/>
    </row>
    <row r="579" spans="48:142" x14ac:dyDescent="0.2"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W579" s="86"/>
      <c r="DX579" s="86"/>
      <c r="DY579" s="86"/>
      <c r="EA579" s="87"/>
      <c r="EC579" s="86"/>
      <c r="ED579" s="87"/>
      <c r="EE579" s="88"/>
      <c r="EF579" s="86"/>
      <c r="EG579" s="87"/>
      <c r="EH579" s="86"/>
      <c r="EI579" s="86"/>
      <c r="EJ579" s="86"/>
      <c r="EK579" s="86"/>
      <c r="EL579" s="89"/>
    </row>
    <row r="580" spans="48:142" x14ac:dyDescent="0.2"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W580" s="86"/>
      <c r="DX580" s="86"/>
      <c r="DY580" s="86"/>
      <c r="EA580" s="87"/>
      <c r="EC580" s="86"/>
      <c r="ED580" s="87"/>
      <c r="EE580" s="88"/>
      <c r="EF580" s="86"/>
      <c r="EG580" s="87"/>
      <c r="EH580" s="86"/>
      <c r="EI580" s="86"/>
      <c r="EJ580" s="86"/>
      <c r="EK580" s="86"/>
      <c r="EL580" s="89"/>
    </row>
    <row r="581" spans="48:142" x14ac:dyDescent="0.2"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W581" s="86"/>
      <c r="DX581" s="86"/>
      <c r="DY581" s="86"/>
      <c r="EA581" s="87"/>
      <c r="EC581" s="86"/>
      <c r="ED581" s="87"/>
      <c r="EE581" s="88"/>
      <c r="EF581" s="86"/>
      <c r="EG581" s="87"/>
      <c r="EH581" s="86"/>
      <c r="EI581" s="86"/>
      <c r="EJ581" s="86"/>
      <c r="EK581" s="86"/>
      <c r="EL581" s="89"/>
    </row>
    <row r="582" spans="48:142" x14ac:dyDescent="0.2"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W582" s="86"/>
      <c r="DX582" s="86"/>
      <c r="DY582" s="86"/>
      <c r="EA582" s="87"/>
      <c r="EC582" s="86"/>
      <c r="ED582" s="87"/>
      <c r="EE582" s="88"/>
      <c r="EF582" s="86"/>
      <c r="EG582" s="87"/>
      <c r="EH582" s="86"/>
      <c r="EI582" s="86"/>
      <c r="EJ582" s="86"/>
      <c r="EK582" s="86"/>
      <c r="EL582" s="89"/>
    </row>
    <row r="583" spans="48:142" x14ac:dyDescent="0.2"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W583" s="86"/>
      <c r="DX583" s="86"/>
      <c r="DY583" s="86"/>
      <c r="EA583" s="87"/>
      <c r="EC583" s="86"/>
      <c r="ED583" s="87"/>
      <c r="EE583" s="88"/>
      <c r="EF583" s="86"/>
      <c r="EG583" s="87"/>
      <c r="EH583" s="86"/>
      <c r="EI583" s="86"/>
      <c r="EJ583" s="86"/>
      <c r="EK583" s="86"/>
      <c r="EL583" s="89"/>
    </row>
    <row r="584" spans="48:142" x14ac:dyDescent="0.2"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W584" s="86"/>
      <c r="DX584" s="86"/>
      <c r="DY584" s="86"/>
      <c r="EA584" s="87"/>
      <c r="EC584" s="86"/>
      <c r="ED584" s="87"/>
      <c r="EE584" s="88"/>
      <c r="EF584" s="86"/>
      <c r="EG584" s="87"/>
      <c r="EH584" s="86"/>
      <c r="EI584" s="86"/>
      <c r="EJ584" s="86"/>
      <c r="EK584" s="86"/>
      <c r="EL584" s="89"/>
    </row>
    <row r="585" spans="48:142" x14ac:dyDescent="0.2"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W585" s="86"/>
      <c r="DX585" s="86"/>
      <c r="DY585" s="86"/>
      <c r="EA585" s="87"/>
      <c r="EC585" s="86"/>
      <c r="ED585" s="87"/>
      <c r="EE585" s="88"/>
      <c r="EF585" s="86"/>
      <c r="EG585" s="87"/>
      <c r="EH585" s="86"/>
      <c r="EI585" s="86"/>
      <c r="EJ585" s="86"/>
      <c r="EK585" s="86"/>
      <c r="EL585" s="89"/>
    </row>
    <row r="586" spans="48:142" x14ac:dyDescent="0.2"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W586" s="86"/>
      <c r="DX586" s="86"/>
      <c r="DY586" s="86"/>
      <c r="EA586" s="87"/>
      <c r="EC586" s="86"/>
      <c r="ED586" s="87"/>
      <c r="EE586" s="88"/>
      <c r="EF586" s="86"/>
      <c r="EG586" s="87"/>
      <c r="EH586" s="86"/>
      <c r="EI586" s="86"/>
      <c r="EJ586" s="86"/>
      <c r="EK586" s="86"/>
      <c r="EL586" s="89"/>
    </row>
    <row r="587" spans="48:142" x14ac:dyDescent="0.2"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W587" s="86"/>
      <c r="DX587" s="86"/>
      <c r="DY587" s="86"/>
      <c r="EA587" s="87"/>
      <c r="EC587" s="86"/>
      <c r="ED587" s="87"/>
      <c r="EE587" s="88"/>
      <c r="EF587" s="86"/>
      <c r="EG587" s="87"/>
      <c r="EH587" s="86"/>
      <c r="EI587" s="86"/>
      <c r="EJ587" s="86"/>
      <c r="EK587" s="86"/>
      <c r="EL587" s="89"/>
    </row>
    <row r="588" spans="48:142" x14ac:dyDescent="0.2"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W588" s="86"/>
      <c r="DX588" s="86"/>
      <c r="DY588" s="86"/>
      <c r="EA588" s="87"/>
      <c r="EC588" s="86"/>
      <c r="ED588" s="87"/>
      <c r="EE588" s="88"/>
      <c r="EF588" s="86"/>
      <c r="EG588" s="87"/>
      <c r="EH588" s="86"/>
      <c r="EI588" s="86"/>
      <c r="EJ588" s="86"/>
      <c r="EK588" s="86"/>
      <c r="EL588" s="89"/>
    </row>
    <row r="589" spans="48:142" x14ac:dyDescent="0.2"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W589" s="86"/>
      <c r="DX589" s="86"/>
      <c r="DY589" s="86"/>
      <c r="EA589" s="87"/>
      <c r="EC589" s="86"/>
      <c r="ED589" s="87"/>
      <c r="EE589" s="88"/>
      <c r="EF589" s="86"/>
      <c r="EG589" s="87"/>
      <c r="EH589" s="86"/>
      <c r="EI589" s="86"/>
      <c r="EJ589" s="86"/>
      <c r="EK589" s="86"/>
      <c r="EL589" s="89"/>
    </row>
    <row r="590" spans="48:142" x14ac:dyDescent="0.2"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W590" s="86"/>
      <c r="DX590" s="86"/>
      <c r="DY590" s="86"/>
      <c r="EA590" s="87"/>
      <c r="EC590" s="86"/>
      <c r="ED590" s="87"/>
      <c r="EE590" s="88"/>
      <c r="EF590" s="86"/>
      <c r="EG590" s="87"/>
      <c r="EH590" s="86"/>
      <c r="EI590" s="86"/>
      <c r="EJ590" s="86"/>
      <c r="EK590" s="86"/>
      <c r="EL590" s="89"/>
    </row>
    <row r="591" spans="48:142" x14ac:dyDescent="0.2"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W591" s="86"/>
      <c r="DX591" s="86"/>
      <c r="DY591" s="86"/>
      <c r="EA591" s="87"/>
      <c r="EC591" s="86"/>
      <c r="ED591" s="87"/>
      <c r="EE591" s="88"/>
      <c r="EF591" s="86"/>
      <c r="EG591" s="87"/>
      <c r="EH591" s="86"/>
      <c r="EI591" s="86"/>
      <c r="EJ591" s="86"/>
      <c r="EK591" s="86"/>
      <c r="EL591" s="89"/>
    </row>
    <row r="592" spans="48:142" x14ac:dyDescent="0.2"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W592" s="86"/>
      <c r="DX592" s="86"/>
      <c r="DY592" s="86"/>
      <c r="EA592" s="87"/>
      <c r="EC592" s="86"/>
      <c r="ED592" s="87"/>
      <c r="EE592" s="88"/>
      <c r="EF592" s="86"/>
      <c r="EG592" s="87"/>
      <c r="EH592" s="86"/>
      <c r="EI592" s="86"/>
      <c r="EJ592" s="86"/>
      <c r="EK592" s="86"/>
      <c r="EL592" s="89"/>
    </row>
    <row r="593" spans="48:142" x14ac:dyDescent="0.2"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W593" s="86"/>
      <c r="DX593" s="86"/>
      <c r="DY593" s="86"/>
      <c r="EA593" s="87"/>
      <c r="EC593" s="86"/>
      <c r="ED593" s="87"/>
      <c r="EE593" s="88"/>
      <c r="EF593" s="86"/>
      <c r="EG593" s="87"/>
      <c r="EH593" s="86"/>
      <c r="EI593" s="86"/>
      <c r="EJ593" s="86"/>
      <c r="EK593" s="86"/>
      <c r="EL593" s="89"/>
    </row>
    <row r="594" spans="48:142" x14ac:dyDescent="0.2"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W594" s="86"/>
      <c r="DX594" s="86"/>
      <c r="DY594" s="86"/>
      <c r="EA594" s="87"/>
      <c r="EC594" s="86"/>
      <c r="ED594" s="87"/>
      <c r="EE594" s="88"/>
      <c r="EF594" s="86"/>
      <c r="EG594" s="87"/>
      <c r="EH594" s="86"/>
      <c r="EI594" s="86"/>
      <c r="EJ594" s="86"/>
      <c r="EK594" s="86"/>
      <c r="EL594" s="89"/>
    </row>
    <row r="595" spans="48:142" x14ac:dyDescent="0.2"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W595" s="86"/>
      <c r="DX595" s="86"/>
      <c r="DY595" s="86"/>
      <c r="EA595" s="87"/>
      <c r="EC595" s="86"/>
      <c r="ED595" s="87"/>
      <c r="EE595" s="88"/>
      <c r="EF595" s="86"/>
      <c r="EG595" s="87"/>
      <c r="EH595" s="86"/>
      <c r="EI595" s="86"/>
      <c r="EJ595" s="86"/>
      <c r="EK595" s="86"/>
      <c r="EL595" s="89"/>
    </row>
    <row r="596" spans="48:142" x14ac:dyDescent="0.2"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W596" s="86"/>
      <c r="DX596" s="86"/>
      <c r="DY596" s="86"/>
      <c r="EA596" s="87"/>
      <c r="EC596" s="86"/>
      <c r="ED596" s="87"/>
      <c r="EE596" s="88"/>
      <c r="EF596" s="86"/>
      <c r="EG596" s="87"/>
      <c r="EH596" s="86"/>
      <c r="EI596" s="86"/>
      <c r="EJ596" s="86"/>
      <c r="EK596" s="86"/>
      <c r="EL596" s="89"/>
    </row>
    <row r="597" spans="48:142" x14ac:dyDescent="0.2"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W597" s="86"/>
      <c r="DX597" s="86"/>
      <c r="DY597" s="86"/>
      <c r="EA597" s="87"/>
      <c r="EC597" s="86"/>
      <c r="ED597" s="87"/>
      <c r="EE597" s="88"/>
      <c r="EF597" s="86"/>
      <c r="EG597" s="87"/>
      <c r="EH597" s="86"/>
      <c r="EI597" s="86"/>
      <c r="EJ597" s="86"/>
      <c r="EK597" s="86"/>
      <c r="EL597" s="89"/>
    </row>
    <row r="598" spans="48:142" x14ac:dyDescent="0.2"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W598" s="86"/>
      <c r="DX598" s="86"/>
      <c r="DY598" s="86"/>
      <c r="EA598" s="87"/>
      <c r="EC598" s="86"/>
      <c r="ED598" s="87"/>
      <c r="EE598" s="88"/>
      <c r="EF598" s="86"/>
      <c r="EG598" s="87"/>
      <c r="EH598" s="86"/>
      <c r="EI598" s="86"/>
      <c r="EJ598" s="86"/>
      <c r="EK598" s="86"/>
      <c r="EL598" s="89"/>
    </row>
    <row r="599" spans="48:142" x14ac:dyDescent="0.2"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W599" s="86"/>
      <c r="DX599" s="86"/>
      <c r="DY599" s="86"/>
      <c r="EA599" s="87"/>
      <c r="EC599" s="86"/>
      <c r="ED599" s="87"/>
      <c r="EE599" s="88"/>
      <c r="EF599" s="86"/>
      <c r="EG599" s="87"/>
      <c r="EH599" s="86"/>
      <c r="EI599" s="86"/>
      <c r="EJ599" s="86"/>
      <c r="EK599" s="86"/>
      <c r="EL599" s="89"/>
    </row>
    <row r="600" spans="48:142" x14ac:dyDescent="0.2"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W600" s="86"/>
      <c r="DX600" s="86"/>
      <c r="DY600" s="86"/>
      <c r="EA600" s="87"/>
      <c r="EC600" s="86"/>
      <c r="ED600" s="87"/>
      <c r="EE600" s="88"/>
      <c r="EF600" s="86"/>
      <c r="EG600" s="87"/>
      <c r="EH600" s="86"/>
      <c r="EI600" s="86"/>
      <c r="EJ600" s="86"/>
      <c r="EK600" s="86"/>
      <c r="EL600" s="89"/>
    </row>
    <row r="601" spans="48:142" x14ac:dyDescent="0.2"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W601" s="86"/>
      <c r="DX601" s="86"/>
      <c r="DY601" s="86"/>
      <c r="EA601" s="87"/>
      <c r="EC601" s="86"/>
      <c r="ED601" s="87"/>
      <c r="EE601" s="88"/>
      <c r="EF601" s="86"/>
      <c r="EG601" s="87"/>
      <c r="EH601" s="86"/>
      <c r="EI601" s="86"/>
      <c r="EJ601" s="86"/>
      <c r="EK601" s="86"/>
      <c r="EL601" s="89"/>
    </row>
    <row r="602" spans="48:142" x14ac:dyDescent="0.2"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W602" s="86"/>
      <c r="DX602" s="86"/>
      <c r="DY602" s="86"/>
      <c r="EA602" s="87"/>
      <c r="EC602" s="86"/>
      <c r="ED602" s="87"/>
      <c r="EE602" s="88"/>
      <c r="EF602" s="86"/>
      <c r="EG602" s="87"/>
      <c r="EH602" s="86"/>
      <c r="EI602" s="86"/>
      <c r="EJ602" s="86"/>
      <c r="EK602" s="86"/>
      <c r="EL602" s="89"/>
    </row>
    <row r="603" spans="48:142" x14ac:dyDescent="0.2"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W603" s="86"/>
      <c r="DX603" s="86"/>
      <c r="DY603" s="86"/>
      <c r="EA603" s="87"/>
      <c r="EC603" s="86"/>
      <c r="ED603" s="87"/>
      <c r="EE603" s="88"/>
      <c r="EF603" s="86"/>
      <c r="EG603" s="87"/>
      <c r="EH603" s="86"/>
      <c r="EI603" s="86"/>
      <c r="EJ603" s="86"/>
      <c r="EK603" s="86"/>
      <c r="EL603" s="89"/>
    </row>
    <row r="604" spans="48:142" x14ac:dyDescent="0.2"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W604" s="86"/>
      <c r="DX604" s="86"/>
      <c r="DY604" s="86"/>
      <c r="EA604" s="87"/>
      <c r="EC604" s="86"/>
      <c r="ED604" s="87"/>
      <c r="EE604" s="88"/>
      <c r="EF604" s="86"/>
      <c r="EG604" s="87"/>
      <c r="EH604" s="86"/>
      <c r="EI604" s="86"/>
      <c r="EJ604" s="86"/>
      <c r="EK604" s="86"/>
      <c r="EL604" s="89"/>
    </row>
    <row r="605" spans="48:142" x14ac:dyDescent="0.2"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W605" s="86"/>
      <c r="DX605" s="86"/>
      <c r="DY605" s="86"/>
      <c r="EA605" s="87"/>
      <c r="EC605" s="86"/>
      <c r="ED605" s="87"/>
      <c r="EE605" s="88"/>
      <c r="EF605" s="86"/>
      <c r="EG605" s="87"/>
      <c r="EH605" s="86"/>
      <c r="EI605" s="86"/>
      <c r="EJ605" s="86"/>
      <c r="EK605" s="86"/>
      <c r="EL605" s="89"/>
    </row>
    <row r="606" spans="48:142" x14ac:dyDescent="0.2"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W606" s="86"/>
      <c r="DX606" s="86"/>
      <c r="DY606" s="86"/>
      <c r="EA606" s="87"/>
      <c r="EC606" s="86"/>
      <c r="ED606" s="87"/>
      <c r="EE606" s="88"/>
      <c r="EF606" s="86"/>
      <c r="EG606" s="87"/>
      <c r="EH606" s="86"/>
      <c r="EI606" s="86"/>
      <c r="EJ606" s="86"/>
      <c r="EK606" s="86"/>
      <c r="EL606" s="89"/>
    </row>
    <row r="607" spans="48:142" x14ac:dyDescent="0.2"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W607" s="86"/>
      <c r="DX607" s="86"/>
      <c r="DY607" s="86"/>
      <c r="EA607" s="87"/>
      <c r="EC607" s="86"/>
      <c r="ED607" s="87"/>
      <c r="EE607" s="88"/>
      <c r="EF607" s="86"/>
      <c r="EG607" s="87"/>
      <c r="EH607" s="86"/>
      <c r="EI607" s="86"/>
      <c r="EJ607" s="86"/>
      <c r="EK607" s="86"/>
      <c r="EL607" s="89"/>
    </row>
    <row r="608" spans="48:142" x14ac:dyDescent="0.2"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W608" s="86"/>
      <c r="DX608" s="86"/>
      <c r="DY608" s="86"/>
      <c r="EA608" s="87"/>
      <c r="EC608" s="86"/>
      <c r="ED608" s="87"/>
      <c r="EE608" s="88"/>
      <c r="EF608" s="86"/>
      <c r="EG608" s="87"/>
      <c r="EH608" s="86"/>
      <c r="EI608" s="86"/>
      <c r="EJ608" s="86"/>
      <c r="EK608" s="86"/>
      <c r="EL608" s="89"/>
    </row>
    <row r="609" spans="48:142" x14ac:dyDescent="0.2"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W609" s="86"/>
      <c r="DX609" s="86"/>
      <c r="DY609" s="86"/>
      <c r="EA609" s="87"/>
      <c r="EC609" s="86"/>
      <c r="ED609" s="87"/>
      <c r="EE609" s="88"/>
      <c r="EF609" s="86"/>
      <c r="EG609" s="87"/>
      <c r="EH609" s="86"/>
      <c r="EI609" s="86"/>
      <c r="EJ609" s="86"/>
      <c r="EK609" s="86"/>
      <c r="EL609" s="89"/>
    </row>
    <row r="610" spans="48:142" x14ac:dyDescent="0.2"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W610" s="86"/>
      <c r="DX610" s="86"/>
      <c r="DY610" s="86"/>
      <c r="EA610" s="87"/>
      <c r="EC610" s="86"/>
      <c r="ED610" s="87"/>
      <c r="EE610" s="88"/>
      <c r="EF610" s="86"/>
      <c r="EG610" s="87"/>
      <c r="EH610" s="86"/>
      <c r="EI610" s="86"/>
      <c r="EJ610" s="86"/>
      <c r="EK610" s="86"/>
      <c r="EL610" s="89"/>
    </row>
    <row r="611" spans="48:142" x14ac:dyDescent="0.2"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W611" s="86"/>
      <c r="DX611" s="86"/>
      <c r="DY611" s="86"/>
      <c r="EA611" s="87"/>
      <c r="EC611" s="86"/>
      <c r="ED611" s="87"/>
      <c r="EE611" s="88"/>
      <c r="EF611" s="86"/>
      <c r="EG611" s="87"/>
      <c r="EH611" s="86"/>
      <c r="EI611" s="86"/>
      <c r="EJ611" s="86"/>
      <c r="EK611" s="86"/>
      <c r="EL611" s="89"/>
    </row>
    <row r="612" spans="48:142" x14ac:dyDescent="0.2"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W612" s="86"/>
      <c r="DX612" s="86"/>
      <c r="DY612" s="86"/>
      <c r="EA612" s="87"/>
      <c r="EC612" s="86"/>
      <c r="ED612" s="87"/>
      <c r="EE612" s="88"/>
      <c r="EF612" s="86"/>
      <c r="EG612" s="87"/>
      <c r="EH612" s="86"/>
      <c r="EI612" s="86"/>
      <c r="EJ612" s="86"/>
      <c r="EK612" s="86"/>
      <c r="EL612" s="89"/>
    </row>
    <row r="613" spans="48:142" x14ac:dyDescent="0.2"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W613" s="86"/>
      <c r="DX613" s="86"/>
      <c r="DY613" s="86"/>
      <c r="EA613" s="87"/>
      <c r="EC613" s="86"/>
      <c r="ED613" s="87"/>
      <c r="EE613" s="88"/>
      <c r="EF613" s="86"/>
      <c r="EG613" s="87"/>
      <c r="EH613" s="86"/>
      <c r="EI613" s="86"/>
      <c r="EJ613" s="86"/>
      <c r="EK613" s="86"/>
      <c r="EL613" s="89"/>
    </row>
    <row r="614" spans="48:142" x14ac:dyDescent="0.2"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W614" s="86"/>
      <c r="DX614" s="86"/>
      <c r="DY614" s="86"/>
      <c r="EA614" s="87"/>
      <c r="EC614" s="86"/>
      <c r="ED614" s="87"/>
      <c r="EE614" s="88"/>
      <c r="EF614" s="86"/>
      <c r="EG614" s="87"/>
      <c r="EH614" s="86"/>
      <c r="EI614" s="86"/>
      <c r="EJ614" s="86"/>
      <c r="EK614" s="86"/>
      <c r="EL614" s="89"/>
    </row>
    <row r="615" spans="48:142" x14ac:dyDescent="0.2"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W615" s="86"/>
      <c r="DX615" s="86"/>
      <c r="DY615" s="86"/>
      <c r="EA615" s="87"/>
      <c r="EC615" s="86"/>
      <c r="ED615" s="87"/>
      <c r="EE615" s="88"/>
      <c r="EF615" s="86"/>
      <c r="EG615" s="87"/>
      <c r="EH615" s="86"/>
      <c r="EI615" s="86"/>
      <c r="EJ615" s="86"/>
      <c r="EK615" s="86"/>
      <c r="EL615" s="89"/>
    </row>
    <row r="616" spans="48:142" x14ac:dyDescent="0.2"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W616" s="86"/>
      <c r="DX616" s="86"/>
      <c r="DY616" s="86"/>
      <c r="EA616" s="87"/>
      <c r="EC616" s="86"/>
      <c r="ED616" s="87"/>
      <c r="EE616" s="88"/>
      <c r="EF616" s="86"/>
      <c r="EG616" s="87"/>
      <c r="EH616" s="86"/>
      <c r="EI616" s="86"/>
      <c r="EJ616" s="86"/>
      <c r="EK616" s="86"/>
      <c r="EL616" s="89"/>
    </row>
    <row r="617" spans="48:142" x14ac:dyDescent="0.2"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W617" s="86"/>
      <c r="DX617" s="86"/>
      <c r="DY617" s="86"/>
      <c r="EA617" s="87"/>
      <c r="EC617" s="86"/>
      <c r="ED617" s="87"/>
      <c r="EE617" s="88"/>
      <c r="EF617" s="86"/>
      <c r="EG617" s="87"/>
      <c r="EH617" s="86"/>
      <c r="EI617" s="86"/>
      <c r="EJ617" s="86"/>
      <c r="EK617" s="86"/>
      <c r="EL617" s="89"/>
    </row>
    <row r="618" spans="48:142" x14ac:dyDescent="0.2"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W618" s="86"/>
      <c r="DX618" s="86"/>
      <c r="DY618" s="86"/>
      <c r="EA618" s="87"/>
      <c r="EC618" s="86"/>
      <c r="ED618" s="87"/>
      <c r="EE618" s="88"/>
      <c r="EF618" s="86"/>
      <c r="EG618" s="87"/>
      <c r="EH618" s="86"/>
      <c r="EI618" s="86"/>
      <c r="EJ618" s="86"/>
      <c r="EK618" s="86"/>
      <c r="EL618" s="89"/>
    </row>
    <row r="619" spans="48:142" x14ac:dyDescent="0.2"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W619" s="86"/>
      <c r="DX619" s="86"/>
      <c r="DY619" s="86"/>
      <c r="EA619" s="87"/>
      <c r="EC619" s="86"/>
      <c r="ED619" s="87"/>
      <c r="EE619" s="88"/>
      <c r="EF619" s="86"/>
      <c r="EG619" s="87"/>
      <c r="EH619" s="86"/>
      <c r="EI619" s="86"/>
      <c r="EJ619" s="86"/>
      <c r="EK619" s="86"/>
      <c r="EL619" s="89"/>
    </row>
    <row r="620" spans="48:142" x14ac:dyDescent="0.2"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W620" s="86"/>
      <c r="DX620" s="86"/>
      <c r="DY620" s="86"/>
      <c r="EA620" s="87"/>
      <c r="EC620" s="86"/>
      <c r="ED620" s="87"/>
      <c r="EE620" s="88"/>
      <c r="EF620" s="86"/>
      <c r="EG620" s="87"/>
      <c r="EH620" s="86"/>
      <c r="EI620" s="86"/>
      <c r="EJ620" s="86"/>
      <c r="EK620" s="86"/>
      <c r="EL620" s="89"/>
    </row>
    <row r="621" spans="48:142" x14ac:dyDescent="0.2"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W621" s="86"/>
      <c r="DX621" s="86"/>
      <c r="DY621" s="86"/>
      <c r="EA621" s="87"/>
      <c r="EC621" s="86"/>
      <c r="ED621" s="87"/>
      <c r="EE621" s="88"/>
      <c r="EF621" s="86"/>
      <c r="EG621" s="87"/>
      <c r="EH621" s="86"/>
      <c r="EI621" s="86"/>
      <c r="EJ621" s="86"/>
      <c r="EK621" s="86"/>
      <c r="EL621" s="89"/>
    </row>
    <row r="622" spans="48:142" x14ac:dyDescent="0.2"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W622" s="86"/>
      <c r="DX622" s="86"/>
      <c r="DY622" s="86"/>
      <c r="EA622" s="87"/>
      <c r="EC622" s="86"/>
      <c r="ED622" s="87"/>
      <c r="EE622" s="88"/>
      <c r="EF622" s="86"/>
      <c r="EG622" s="87"/>
      <c r="EH622" s="86"/>
      <c r="EI622" s="86"/>
      <c r="EJ622" s="86"/>
      <c r="EK622" s="86"/>
      <c r="EL622" s="89"/>
    </row>
    <row r="623" spans="48:142" x14ac:dyDescent="0.2"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W623" s="86"/>
      <c r="DX623" s="86"/>
      <c r="DY623" s="86"/>
      <c r="EA623" s="87"/>
      <c r="EC623" s="86"/>
      <c r="ED623" s="87"/>
      <c r="EE623" s="88"/>
      <c r="EF623" s="86"/>
      <c r="EG623" s="87"/>
      <c r="EH623" s="86"/>
      <c r="EI623" s="86"/>
      <c r="EJ623" s="86"/>
      <c r="EK623" s="86"/>
      <c r="EL623" s="89"/>
    </row>
    <row r="624" spans="48:142" x14ac:dyDescent="0.2"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W624" s="86"/>
      <c r="DX624" s="86"/>
      <c r="DY624" s="86"/>
      <c r="EA624" s="87"/>
      <c r="EC624" s="86"/>
      <c r="ED624" s="87"/>
      <c r="EE624" s="88"/>
      <c r="EF624" s="86"/>
      <c r="EG624" s="87"/>
      <c r="EH624" s="86"/>
      <c r="EI624" s="86"/>
      <c r="EJ624" s="86"/>
      <c r="EK624" s="86"/>
      <c r="EL624" s="89"/>
    </row>
    <row r="625" spans="48:142" x14ac:dyDescent="0.2"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W625" s="86"/>
      <c r="DX625" s="86"/>
      <c r="DY625" s="86"/>
      <c r="EA625" s="87"/>
      <c r="EC625" s="86"/>
      <c r="ED625" s="87"/>
      <c r="EE625" s="88"/>
      <c r="EF625" s="86"/>
      <c r="EG625" s="87"/>
      <c r="EH625" s="86"/>
      <c r="EI625" s="86"/>
      <c r="EJ625" s="86"/>
      <c r="EK625" s="86"/>
      <c r="EL625" s="89"/>
    </row>
    <row r="626" spans="48:142" x14ac:dyDescent="0.2"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W626" s="86"/>
      <c r="DX626" s="86"/>
      <c r="DY626" s="86"/>
      <c r="EA626" s="87"/>
      <c r="EC626" s="86"/>
      <c r="ED626" s="87"/>
      <c r="EE626" s="88"/>
      <c r="EF626" s="86"/>
      <c r="EG626" s="87"/>
      <c r="EH626" s="86"/>
      <c r="EI626" s="86"/>
      <c r="EJ626" s="86"/>
      <c r="EK626" s="86"/>
      <c r="EL626" s="89"/>
    </row>
    <row r="627" spans="48:142" x14ac:dyDescent="0.2"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W627" s="86"/>
      <c r="DX627" s="86"/>
      <c r="DY627" s="86"/>
      <c r="EA627" s="87"/>
      <c r="EC627" s="86"/>
      <c r="ED627" s="87"/>
      <c r="EE627" s="88"/>
      <c r="EF627" s="86"/>
      <c r="EG627" s="87"/>
      <c r="EH627" s="86"/>
      <c r="EI627" s="86"/>
      <c r="EJ627" s="86"/>
      <c r="EK627" s="86"/>
      <c r="EL627" s="89"/>
    </row>
    <row r="628" spans="48:142" x14ac:dyDescent="0.2"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W628" s="86"/>
      <c r="DX628" s="86"/>
      <c r="DY628" s="86"/>
      <c r="EA628" s="87"/>
      <c r="EC628" s="86"/>
      <c r="ED628" s="87"/>
      <c r="EE628" s="88"/>
      <c r="EF628" s="86"/>
      <c r="EG628" s="87"/>
      <c r="EH628" s="86"/>
      <c r="EI628" s="86"/>
      <c r="EJ628" s="86"/>
      <c r="EK628" s="86"/>
      <c r="EL628" s="89"/>
    </row>
    <row r="629" spans="48:142" x14ac:dyDescent="0.2"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W629" s="86"/>
      <c r="DX629" s="86"/>
      <c r="DY629" s="86"/>
      <c r="EA629" s="87"/>
      <c r="EC629" s="86"/>
      <c r="ED629" s="87"/>
      <c r="EE629" s="88"/>
      <c r="EF629" s="86"/>
      <c r="EG629" s="87"/>
      <c r="EH629" s="86"/>
      <c r="EI629" s="86"/>
      <c r="EJ629" s="86"/>
      <c r="EK629" s="86"/>
      <c r="EL629" s="89"/>
    </row>
    <row r="630" spans="48:142" x14ac:dyDescent="0.2"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W630" s="86"/>
      <c r="DX630" s="86"/>
      <c r="DY630" s="86"/>
      <c r="EA630" s="87"/>
      <c r="EC630" s="86"/>
      <c r="ED630" s="87"/>
      <c r="EE630" s="88"/>
      <c r="EF630" s="86"/>
      <c r="EG630" s="87"/>
      <c r="EH630" s="86"/>
      <c r="EI630" s="86"/>
      <c r="EJ630" s="86"/>
      <c r="EK630" s="86"/>
      <c r="EL630" s="89"/>
    </row>
    <row r="631" spans="48:142" x14ac:dyDescent="0.2"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W631" s="86"/>
      <c r="DX631" s="86"/>
      <c r="DY631" s="86"/>
      <c r="EA631" s="87"/>
      <c r="EC631" s="86"/>
      <c r="ED631" s="87"/>
      <c r="EE631" s="88"/>
      <c r="EF631" s="86"/>
      <c r="EG631" s="87"/>
      <c r="EH631" s="86"/>
      <c r="EI631" s="86"/>
      <c r="EJ631" s="86"/>
      <c r="EK631" s="86"/>
      <c r="EL631" s="89"/>
    </row>
    <row r="632" spans="48:142" x14ac:dyDescent="0.2"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W632" s="86"/>
      <c r="DX632" s="86"/>
      <c r="DY632" s="86"/>
      <c r="EA632" s="87"/>
      <c r="EC632" s="86"/>
      <c r="ED632" s="87"/>
      <c r="EE632" s="88"/>
      <c r="EF632" s="86"/>
      <c r="EG632" s="87"/>
      <c r="EH632" s="86"/>
      <c r="EI632" s="86"/>
      <c r="EJ632" s="86"/>
      <c r="EK632" s="86"/>
      <c r="EL632" s="89"/>
    </row>
    <row r="633" spans="48:142" x14ac:dyDescent="0.2"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W633" s="86"/>
      <c r="DX633" s="86"/>
      <c r="DY633" s="86"/>
      <c r="EA633" s="87"/>
      <c r="EC633" s="86"/>
      <c r="ED633" s="87"/>
      <c r="EE633" s="88"/>
      <c r="EF633" s="86"/>
      <c r="EG633" s="87"/>
      <c r="EH633" s="86"/>
      <c r="EI633" s="86"/>
      <c r="EJ633" s="86"/>
      <c r="EK633" s="86"/>
      <c r="EL633" s="89"/>
    </row>
    <row r="634" spans="48:142" x14ac:dyDescent="0.2"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W634" s="86"/>
      <c r="DX634" s="86"/>
      <c r="DY634" s="86"/>
      <c r="EA634" s="87"/>
      <c r="EC634" s="86"/>
      <c r="ED634" s="87"/>
      <c r="EE634" s="88"/>
      <c r="EF634" s="86"/>
      <c r="EG634" s="87"/>
      <c r="EH634" s="86"/>
      <c r="EI634" s="86"/>
      <c r="EJ634" s="86"/>
      <c r="EK634" s="86"/>
      <c r="EL634" s="89"/>
    </row>
    <row r="635" spans="48:142" x14ac:dyDescent="0.2"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W635" s="86"/>
      <c r="DX635" s="86"/>
      <c r="DY635" s="86"/>
      <c r="EA635" s="87"/>
      <c r="EC635" s="86"/>
      <c r="ED635" s="87"/>
      <c r="EE635" s="88"/>
      <c r="EF635" s="86"/>
      <c r="EG635" s="87"/>
      <c r="EH635" s="86"/>
      <c r="EI635" s="86"/>
      <c r="EJ635" s="86"/>
      <c r="EK635" s="86"/>
      <c r="EL635" s="89"/>
    </row>
    <row r="636" spans="48:142" x14ac:dyDescent="0.2"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W636" s="86"/>
      <c r="DX636" s="86"/>
      <c r="DY636" s="86"/>
      <c r="EA636" s="87"/>
      <c r="EC636" s="86"/>
      <c r="ED636" s="87"/>
      <c r="EE636" s="88"/>
      <c r="EF636" s="86"/>
      <c r="EG636" s="87"/>
      <c r="EH636" s="86"/>
      <c r="EI636" s="86"/>
      <c r="EJ636" s="86"/>
      <c r="EK636" s="86"/>
      <c r="EL636" s="89"/>
    </row>
    <row r="637" spans="48:142" x14ac:dyDescent="0.2"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W637" s="86"/>
      <c r="DX637" s="86"/>
      <c r="DY637" s="86"/>
      <c r="EA637" s="87"/>
      <c r="EC637" s="86"/>
      <c r="ED637" s="87"/>
      <c r="EE637" s="88"/>
      <c r="EF637" s="86"/>
      <c r="EG637" s="87"/>
      <c r="EH637" s="86"/>
      <c r="EI637" s="86"/>
      <c r="EJ637" s="86"/>
      <c r="EK637" s="86"/>
      <c r="EL637" s="89"/>
    </row>
    <row r="638" spans="48:142" x14ac:dyDescent="0.2"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W638" s="86"/>
      <c r="DX638" s="86"/>
      <c r="DY638" s="86"/>
      <c r="EA638" s="87"/>
      <c r="EC638" s="86"/>
      <c r="ED638" s="87"/>
      <c r="EE638" s="88"/>
      <c r="EF638" s="86"/>
      <c r="EG638" s="87"/>
      <c r="EH638" s="86"/>
      <c r="EI638" s="86"/>
      <c r="EJ638" s="86"/>
      <c r="EK638" s="86"/>
      <c r="EL638" s="89"/>
    </row>
    <row r="639" spans="48:142" x14ac:dyDescent="0.2"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W639" s="86"/>
      <c r="DX639" s="86"/>
      <c r="DY639" s="86"/>
      <c r="EA639" s="87"/>
      <c r="EC639" s="86"/>
      <c r="ED639" s="87"/>
      <c r="EE639" s="88"/>
      <c r="EF639" s="86"/>
      <c r="EG639" s="87"/>
      <c r="EH639" s="86"/>
      <c r="EI639" s="86"/>
      <c r="EJ639" s="86"/>
      <c r="EK639" s="86"/>
      <c r="EL639" s="89"/>
    </row>
    <row r="640" spans="48:142" x14ac:dyDescent="0.2"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W640" s="86"/>
      <c r="DX640" s="86"/>
      <c r="DY640" s="86"/>
      <c r="EA640" s="87"/>
      <c r="EC640" s="86"/>
      <c r="ED640" s="87"/>
      <c r="EE640" s="88"/>
      <c r="EF640" s="86"/>
      <c r="EG640" s="87"/>
      <c r="EH640" s="86"/>
      <c r="EI640" s="86"/>
      <c r="EJ640" s="86"/>
      <c r="EK640" s="86"/>
      <c r="EL640" s="89"/>
    </row>
    <row r="641" spans="48:142" x14ac:dyDescent="0.2"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W641" s="86"/>
      <c r="DX641" s="86"/>
      <c r="DY641" s="86"/>
      <c r="EA641" s="87"/>
      <c r="EC641" s="86"/>
      <c r="ED641" s="87"/>
      <c r="EE641" s="88"/>
      <c r="EF641" s="86"/>
      <c r="EG641" s="87"/>
      <c r="EH641" s="86"/>
      <c r="EI641" s="86"/>
      <c r="EJ641" s="86"/>
      <c r="EK641" s="86"/>
      <c r="EL641" s="89"/>
    </row>
    <row r="642" spans="48:142" x14ac:dyDescent="0.2"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W642" s="86"/>
      <c r="DX642" s="86"/>
      <c r="DY642" s="86"/>
      <c r="EA642" s="87"/>
      <c r="EC642" s="86"/>
      <c r="ED642" s="87"/>
      <c r="EE642" s="88"/>
      <c r="EF642" s="86"/>
      <c r="EG642" s="87"/>
      <c r="EH642" s="86"/>
      <c r="EI642" s="86"/>
      <c r="EJ642" s="86"/>
      <c r="EK642" s="86"/>
      <c r="EL642" s="89"/>
    </row>
    <row r="643" spans="48:142" x14ac:dyDescent="0.2"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W643" s="86"/>
      <c r="DX643" s="86"/>
      <c r="DY643" s="86"/>
      <c r="EA643" s="87"/>
      <c r="EC643" s="86"/>
      <c r="ED643" s="87"/>
      <c r="EE643" s="88"/>
      <c r="EF643" s="86"/>
      <c r="EG643" s="87"/>
      <c r="EH643" s="86"/>
      <c r="EI643" s="86"/>
      <c r="EJ643" s="86"/>
      <c r="EK643" s="86"/>
      <c r="EL643" s="89"/>
    </row>
    <row r="644" spans="48:142" x14ac:dyDescent="0.2"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W644" s="86"/>
      <c r="DX644" s="86"/>
      <c r="DY644" s="86"/>
      <c r="EA644" s="87"/>
      <c r="EC644" s="86"/>
      <c r="ED644" s="87"/>
      <c r="EE644" s="88"/>
      <c r="EF644" s="86"/>
      <c r="EG644" s="87"/>
      <c r="EH644" s="86"/>
      <c r="EI644" s="86"/>
      <c r="EJ644" s="86"/>
      <c r="EK644" s="86"/>
      <c r="EL644" s="89"/>
    </row>
    <row r="645" spans="48:142" x14ac:dyDescent="0.2"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W645" s="86"/>
      <c r="DX645" s="86"/>
      <c r="DY645" s="86"/>
      <c r="EA645" s="87"/>
      <c r="EC645" s="86"/>
      <c r="ED645" s="87"/>
      <c r="EE645" s="88"/>
      <c r="EF645" s="86"/>
      <c r="EG645" s="87"/>
      <c r="EH645" s="86"/>
      <c r="EI645" s="86"/>
      <c r="EJ645" s="86"/>
      <c r="EK645" s="86"/>
      <c r="EL645" s="89"/>
    </row>
    <row r="646" spans="48:142" x14ac:dyDescent="0.2"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W646" s="86"/>
      <c r="DX646" s="86"/>
      <c r="DY646" s="86"/>
      <c r="EA646" s="87"/>
      <c r="EC646" s="86"/>
      <c r="ED646" s="87"/>
      <c r="EE646" s="88"/>
      <c r="EF646" s="86"/>
      <c r="EG646" s="87"/>
      <c r="EH646" s="86"/>
      <c r="EI646" s="86"/>
      <c r="EJ646" s="86"/>
      <c r="EK646" s="86"/>
      <c r="EL646" s="89"/>
    </row>
    <row r="647" spans="48:142" x14ac:dyDescent="0.2"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W647" s="86"/>
      <c r="DX647" s="86"/>
      <c r="DY647" s="86"/>
      <c r="EA647" s="87"/>
      <c r="EC647" s="86"/>
      <c r="ED647" s="87"/>
      <c r="EE647" s="88"/>
      <c r="EF647" s="86"/>
      <c r="EG647" s="87"/>
      <c r="EH647" s="86"/>
      <c r="EI647" s="86"/>
      <c r="EJ647" s="86"/>
      <c r="EK647" s="86"/>
      <c r="EL647" s="89"/>
    </row>
    <row r="648" spans="48:142" x14ac:dyDescent="0.2"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W648" s="86"/>
      <c r="DX648" s="86"/>
      <c r="DY648" s="86"/>
      <c r="EA648" s="87"/>
      <c r="EC648" s="86"/>
      <c r="ED648" s="87"/>
      <c r="EE648" s="88"/>
      <c r="EF648" s="86"/>
      <c r="EG648" s="87"/>
      <c r="EH648" s="86"/>
      <c r="EI648" s="86"/>
      <c r="EJ648" s="86"/>
      <c r="EK648" s="86"/>
      <c r="EL648" s="89"/>
    </row>
    <row r="649" spans="48:142" x14ac:dyDescent="0.2"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W649" s="86"/>
      <c r="DX649" s="86"/>
      <c r="DY649" s="86"/>
      <c r="EA649" s="87"/>
      <c r="EC649" s="86"/>
      <c r="ED649" s="87"/>
      <c r="EE649" s="88"/>
      <c r="EF649" s="86"/>
      <c r="EG649" s="87"/>
      <c r="EH649" s="86"/>
      <c r="EI649" s="86"/>
      <c r="EJ649" s="86"/>
      <c r="EK649" s="86"/>
      <c r="EL649" s="89"/>
    </row>
    <row r="650" spans="48:142" x14ac:dyDescent="0.2"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W650" s="86"/>
      <c r="DX650" s="86"/>
      <c r="DY650" s="86"/>
      <c r="EA650" s="87"/>
      <c r="EC650" s="86"/>
      <c r="ED650" s="87"/>
      <c r="EE650" s="88"/>
      <c r="EF650" s="86"/>
      <c r="EG650" s="87"/>
      <c r="EH650" s="86"/>
      <c r="EI650" s="86"/>
      <c r="EJ650" s="86"/>
      <c r="EK650" s="86"/>
      <c r="EL650" s="89"/>
    </row>
    <row r="651" spans="48:142" x14ac:dyDescent="0.2"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W651" s="86"/>
      <c r="DX651" s="86"/>
      <c r="DY651" s="86"/>
      <c r="EA651" s="87"/>
      <c r="EC651" s="86"/>
      <c r="ED651" s="87"/>
      <c r="EE651" s="88"/>
      <c r="EF651" s="86"/>
      <c r="EG651" s="87"/>
      <c r="EH651" s="86"/>
      <c r="EI651" s="86"/>
      <c r="EJ651" s="86"/>
      <c r="EK651" s="86"/>
      <c r="EL651" s="89"/>
    </row>
    <row r="652" spans="48:142" x14ac:dyDescent="0.2"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W652" s="86"/>
      <c r="DX652" s="86"/>
      <c r="DY652" s="86"/>
      <c r="EA652" s="87"/>
      <c r="EC652" s="86"/>
      <c r="ED652" s="87"/>
      <c r="EE652" s="88"/>
      <c r="EF652" s="86"/>
      <c r="EG652" s="87"/>
      <c r="EH652" s="86"/>
      <c r="EI652" s="86"/>
      <c r="EJ652" s="86"/>
      <c r="EK652" s="86"/>
      <c r="EL652" s="89"/>
    </row>
    <row r="653" spans="48:142" x14ac:dyDescent="0.2"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W653" s="86"/>
      <c r="DX653" s="86"/>
      <c r="DY653" s="86"/>
      <c r="EA653" s="87"/>
      <c r="EC653" s="86"/>
      <c r="ED653" s="87"/>
      <c r="EE653" s="88"/>
      <c r="EF653" s="86"/>
      <c r="EG653" s="87"/>
      <c r="EH653" s="86"/>
      <c r="EI653" s="86"/>
      <c r="EJ653" s="86"/>
      <c r="EK653" s="86"/>
      <c r="EL653" s="89"/>
    </row>
    <row r="654" spans="48:142" x14ac:dyDescent="0.2"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W654" s="86"/>
      <c r="DX654" s="86"/>
      <c r="DY654" s="86"/>
      <c r="EA654" s="87"/>
      <c r="EC654" s="86"/>
      <c r="ED654" s="87"/>
      <c r="EE654" s="88"/>
      <c r="EF654" s="86"/>
      <c r="EG654" s="87"/>
      <c r="EH654" s="86"/>
      <c r="EI654" s="86"/>
      <c r="EJ654" s="86"/>
      <c r="EK654" s="86"/>
      <c r="EL654" s="89"/>
    </row>
    <row r="655" spans="48:142" x14ac:dyDescent="0.2"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W655" s="86"/>
      <c r="DX655" s="86"/>
      <c r="DY655" s="86"/>
      <c r="EA655" s="87"/>
      <c r="EC655" s="86"/>
      <c r="ED655" s="87"/>
      <c r="EE655" s="88"/>
      <c r="EF655" s="86"/>
      <c r="EG655" s="87"/>
      <c r="EH655" s="86"/>
      <c r="EI655" s="86"/>
      <c r="EJ655" s="86"/>
      <c r="EK655" s="86"/>
      <c r="EL655" s="89"/>
    </row>
    <row r="656" spans="48:142" x14ac:dyDescent="0.2"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W656" s="86"/>
      <c r="DX656" s="86"/>
      <c r="DY656" s="86"/>
      <c r="EA656" s="87"/>
      <c r="EC656" s="86"/>
      <c r="ED656" s="87"/>
      <c r="EE656" s="88"/>
      <c r="EF656" s="86"/>
      <c r="EG656" s="87"/>
      <c r="EH656" s="86"/>
      <c r="EI656" s="86"/>
      <c r="EJ656" s="86"/>
      <c r="EK656" s="86"/>
      <c r="EL656" s="89"/>
    </row>
    <row r="657" spans="48:142" x14ac:dyDescent="0.2"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W657" s="86"/>
      <c r="DX657" s="86"/>
      <c r="DY657" s="86"/>
      <c r="EA657" s="87"/>
      <c r="EC657" s="86"/>
      <c r="ED657" s="87"/>
      <c r="EE657" s="88"/>
      <c r="EF657" s="86"/>
      <c r="EG657" s="87"/>
      <c r="EH657" s="86"/>
      <c r="EI657" s="86"/>
      <c r="EJ657" s="86"/>
      <c r="EK657" s="86"/>
      <c r="EL657" s="89"/>
    </row>
    <row r="658" spans="48:142" x14ac:dyDescent="0.2"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W658" s="86"/>
      <c r="DX658" s="86"/>
      <c r="DY658" s="86"/>
      <c r="EA658" s="87"/>
      <c r="EC658" s="86"/>
      <c r="ED658" s="87"/>
      <c r="EE658" s="88"/>
      <c r="EF658" s="86"/>
      <c r="EG658" s="87"/>
      <c r="EH658" s="86"/>
      <c r="EI658" s="86"/>
      <c r="EJ658" s="86"/>
      <c r="EK658" s="86"/>
      <c r="EL658" s="89"/>
    </row>
    <row r="659" spans="48:142" x14ac:dyDescent="0.2"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W659" s="86"/>
      <c r="DX659" s="86"/>
      <c r="DY659" s="86"/>
      <c r="EA659" s="87"/>
      <c r="EC659" s="86"/>
      <c r="ED659" s="87"/>
      <c r="EE659" s="88"/>
      <c r="EF659" s="86"/>
      <c r="EG659" s="87"/>
      <c r="EH659" s="86"/>
      <c r="EI659" s="86"/>
      <c r="EJ659" s="86"/>
      <c r="EK659" s="86"/>
      <c r="EL659" s="89"/>
    </row>
    <row r="660" spans="48:142" x14ac:dyDescent="0.2"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W660" s="86"/>
      <c r="DX660" s="86"/>
      <c r="DY660" s="86"/>
      <c r="EA660" s="87"/>
      <c r="EC660" s="86"/>
      <c r="ED660" s="87"/>
      <c r="EE660" s="88"/>
      <c r="EF660" s="86"/>
      <c r="EG660" s="87"/>
      <c r="EH660" s="86"/>
      <c r="EI660" s="86"/>
      <c r="EJ660" s="86"/>
      <c r="EK660" s="86"/>
      <c r="EL660" s="89"/>
    </row>
    <row r="661" spans="48:142" x14ac:dyDescent="0.2"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W661" s="86"/>
      <c r="DX661" s="86"/>
      <c r="DY661" s="86"/>
      <c r="EA661" s="87"/>
      <c r="EC661" s="86"/>
      <c r="ED661" s="87"/>
      <c r="EE661" s="88"/>
      <c r="EF661" s="86"/>
      <c r="EG661" s="87"/>
      <c r="EH661" s="86"/>
      <c r="EI661" s="86"/>
      <c r="EJ661" s="86"/>
      <c r="EK661" s="86"/>
      <c r="EL661" s="89"/>
    </row>
    <row r="662" spans="48:142" x14ac:dyDescent="0.2"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W662" s="86"/>
      <c r="DX662" s="86"/>
      <c r="DY662" s="86"/>
      <c r="EA662" s="87"/>
      <c r="EC662" s="86"/>
      <c r="ED662" s="87"/>
      <c r="EE662" s="88"/>
      <c r="EF662" s="86"/>
      <c r="EG662" s="87"/>
      <c r="EH662" s="86"/>
      <c r="EI662" s="86"/>
      <c r="EJ662" s="86"/>
      <c r="EK662" s="86"/>
      <c r="EL662" s="89"/>
    </row>
    <row r="663" spans="48:142" x14ac:dyDescent="0.2"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W663" s="86"/>
      <c r="DX663" s="86"/>
      <c r="DY663" s="86"/>
      <c r="EA663" s="87"/>
      <c r="EC663" s="86"/>
      <c r="ED663" s="87"/>
      <c r="EE663" s="88"/>
      <c r="EF663" s="86"/>
      <c r="EG663" s="87"/>
      <c r="EH663" s="86"/>
      <c r="EI663" s="86"/>
      <c r="EJ663" s="86"/>
      <c r="EK663" s="86"/>
      <c r="EL663" s="89"/>
    </row>
    <row r="664" spans="48:142" x14ac:dyDescent="0.2"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W664" s="86"/>
      <c r="DX664" s="86"/>
      <c r="DY664" s="86"/>
      <c r="EA664" s="87"/>
      <c r="EC664" s="86"/>
      <c r="ED664" s="87"/>
      <c r="EE664" s="88"/>
      <c r="EF664" s="86"/>
      <c r="EG664" s="87"/>
      <c r="EH664" s="86"/>
      <c r="EI664" s="86"/>
      <c r="EJ664" s="86"/>
      <c r="EK664" s="86"/>
      <c r="EL664" s="89"/>
    </row>
    <row r="665" spans="48:142" x14ac:dyDescent="0.2"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W665" s="86"/>
      <c r="DX665" s="86"/>
      <c r="DY665" s="86"/>
      <c r="EA665" s="87"/>
      <c r="EC665" s="86"/>
      <c r="ED665" s="87"/>
      <c r="EE665" s="88"/>
      <c r="EF665" s="86"/>
      <c r="EG665" s="87"/>
      <c r="EH665" s="86"/>
      <c r="EI665" s="86"/>
      <c r="EJ665" s="86"/>
      <c r="EK665" s="86"/>
      <c r="EL665" s="89"/>
    </row>
    <row r="666" spans="48:142" x14ac:dyDescent="0.2"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W666" s="86"/>
      <c r="DX666" s="86"/>
      <c r="DY666" s="86"/>
      <c r="EA666" s="87"/>
      <c r="EC666" s="86"/>
      <c r="ED666" s="87"/>
      <c r="EE666" s="88"/>
      <c r="EF666" s="86"/>
      <c r="EG666" s="87"/>
      <c r="EH666" s="86"/>
      <c r="EI666" s="86"/>
      <c r="EJ666" s="86"/>
      <c r="EK666" s="86"/>
      <c r="EL666" s="89"/>
    </row>
    <row r="667" spans="48:142" x14ac:dyDescent="0.2"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W667" s="86"/>
      <c r="DX667" s="86"/>
      <c r="DY667" s="86"/>
      <c r="EA667" s="87"/>
      <c r="EC667" s="86"/>
      <c r="ED667" s="87"/>
      <c r="EE667" s="88"/>
      <c r="EF667" s="86"/>
      <c r="EG667" s="87"/>
      <c r="EH667" s="86"/>
      <c r="EI667" s="86"/>
      <c r="EJ667" s="86"/>
      <c r="EK667" s="86"/>
      <c r="EL667" s="89"/>
    </row>
    <row r="668" spans="48:142" x14ac:dyDescent="0.2"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W668" s="86"/>
      <c r="DX668" s="86"/>
      <c r="DY668" s="86"/>
      <c r="EA668" s="87"/>
      <c r="EC668" s="86"/>
      <c r="ED668" s="87"/>
      <c r="EE668" s="88"/>
      <c r="EF668" s="86"/>
      <c r="EG668" s="87"/>
      <c r="EH668" s="86"/>
      <c r="EI668" s="86"/>
      <c r="EJ668" s="86"/>
      <c r="EK668" s="86"/>
      <c r="EL668" s="89"/>
    </row>
    <row r="669" spans="48:142" x14ac:dyDescent="0.2"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W669" s="86"/>
      <c r="DX669" s="86"/>
      <c r="DY669" s="86"/>
      <c r="EA669" s="87"/>
      <c r="EC669" s="86"/>
      <c r="ED669" s="87"/>
      <c r="EE669" s="88"/>
      <c r="EF669" s="86"/>
      <c r="EG669" s="87"/>
      <c r="EH669" s="86"/>
      <c r="EI669" s="86"/>
      <c r="EJ669" s="86"/>
      <c r="EK669" s="86"/>
      <c r="EL669" s="89"/>
    </row>
    <row r="670" spans="48:142" x14ac:dyDescent="0.2"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W670" s="86"/>
      <c r="DX670" s="86"/>
      <c r="DY670" s="86"/>
      <c r="EA670" s="87"/>
      <c r="EC670" s="86"/>
      <c r="ED670" s="87"/>
      <c r="EE670" s="88"/>
      <c r="EF670" s="86"/>
      <c r="EG670" s="87"/>
      <c r="EH670" s="86"/>
      <c r="EI670" s="86"/>
      <c r="EJ670" s="86"/>
      <c r="EK670" s="86"/>
      <c r="EL670" s="89"/>
    </row>
    <row r="671" spans="48:142" x14ac:dyDescent="0.2"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W671" s="86"/>
      <c r="DX671" s="86"/>
      <c r="DY671" s="86"/>
      <c r="EA671" s="87"/>
      <c r="EC671" s="86"/>
      <c r="ED671" s="87"/>
      <c r="EE671" s="88"/>
      <c r="EF671" s="86"/>
      <c r="EG671" s="87"/>
      <c r="EH671" s="86"/>
      <c r="EI671" s="86"/>
      <c r="EJ671" s="86"/>
      <c r="EK671" s="86"/>
      <c r="EL671" s="89"/>
    </row>
    <row r="672" spans="48:142" x14ac:dyDescent="0.2"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W672" s="86"/>
      <c r="DX672" s="86"/>
      <c r="DY672" s="86"/>
      <c r="EA672" s="87"/>
      <c r="EC672" s="86"/>
      <c r="ED672" s="87"/>
      <c r="EE672" s="88"/>
      <c r="EF672" s="86"/>
      <c r="EG672" s="87"/>
      <c r="EH672" s="86"/>
      <c r="EI672" s="86"/>
      <c r="EJ672" s="86"/>
      <c r="EK672" s="86"/>
      <c r="EL672" s="89"/>
    </row>
    <row r="673" spans="48:142" x14ac:dyDescent="0.2"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W673" s="86"/>
      <c r="DX673" s="86"/>
      <c r="DY673" s="86"/>
      <c r="EA673" s="87"/>
      <c r="EC673" s="86"/>
      <c r="ED673" s="87"/>
      <c r="EE673" s="88"/>
      <c r="EF673" s="86"/>
      <c r="EG673" s="87"/>
      <c r="EH673" s="86"/>
      <c r="EI673" s="86"/>
      <c r="EJ673" s="86"/>
      <c r="EK673" s="86"/>
      <c r="EL673" s="89"/>
    </row>
    <row r="674" spans="48:142" x14ac:dyDescent="0.2"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W674" s="86"/>
      <c r="DX674" s="86"/>
      <c r="DY674" s="86"/>
      <c r="EA674" s="87"/>
      <c r="EC674" s="86"/>
      <c r="ED674" s="87"/>
      <c r="EE674" s="88"/>
      <c r="EF674" s="86"/>
      <c r="EG674" s="87"/>
      <c r="EH674" s="86"/>
      <c r="EI674" s="86"/>
      <c r="EJ674" s="86"/>
      <c r="EK674" s="86"/>
      <c r="EL674" s="89"/>
    </row>
    <row r="675" spans="48:142" x14ac:dyDescent="0.2"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W675" s="86"/>
      <c r="DX675" s="86"/>
      <c r="DY675" s="86"/>
      <c r="EA675" s="87"/>
      <c r="EC675" s="86"/>
      <c r="ED675" s="87"/>
      <c r="EE675" s="88"/>
      <c r="EF675" s="86"/>
      <c r="EG675" s="87"/>
      <c r="EH675" s="86"/>
      <c r="EI675" s="86"/>
      <c r="EJ675" s="86"/>
      <c r="EK675" s="86"/>
      <c r="EL675" s="89"/>
    </row>
    <row r="676" spans="48:142" x14ac:dyDescent="0.2"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W676" s="86"/>
      <c r="DX676" s="86"/>
      <c r="DY676" s="86"/>
      <c r="EA676" s="87"/>
      <c r="EC676" s="86"/>
      <c r="ED676" s="87"/>
      <c r="EE676" s="88"/>
      <c r="EF676" s="86"/>
      <c r="EG676" s="87"/>
      <c r="EH676" s="86"/>
      <c r="EI676" s="86"/>
      <c r="EJ676" s="86"/>
      <c r="EK676" s="86"/>
      <c r="EL676" s="89"/>
    </row>
    <row r="677" spans="48:142" x14ac:dyDescent="0.2"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W677" s="86"/>
      <c r="DX677" s="86"/>
      <c r="DY677" s="86"/>
      <c r="EA677" s="87"/>
      <c r="EC677" s="86"/>
      <c r="ED677" s="87"/>
      <c r="EE677" s="88"/>
      <c r="EF677" s="86"/>
      <c r="EG677" s="87"/>
      <c r="EH677" s="86"/>
      <c r="EI677" s="86"/>
      <c r="EJ677" s="86"/>
      <c r="EK677" s="86"/>
      <c r="EL677" s="89"/>
    </row>
    <row r="678" spans="48:142" x14ac:dyDescent="0.2"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W678" s="86"/>
      <c r="DX678" s="86"/>
      <c r="DY678" s="86"/>
      <c r="EA678" s="87"/>
      <c r="EC678" s="86"/>
      <c r="ED678" s="87"/>
      <c r="EE678" s="88"/>
      <c r="EF678" s="86"/>
      <c r="EG678" s="87"/>
      <c r="EH678" s="86"/>
      <c r="EI678" s="86"/>
      <c r="EJ678" s="86"/>
      <c r="EK678" s="86"/>
      <c r="EL678" s="89"/>
    </row>
    <row r="679" spans="48:142" x14ac:dyDescent="0.2"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W679" s="86"/>
      <c r="DX679" s="86"/>
      <c r="DY679" s="86"/>
      <c r="EA679" s="87"/>
      <c r="EC679" s="86"/>
      <c r="ED679" s="87"/>
      <c r="EE679" s="88"/>
      <c r="EF679" s="86"/>
      <c r="EG679" s="87"/>
      <c r="EH679" s="86"/>
      <c r="EI679" s="86"/>
      <c r="EJ679" s="86"/>
      <c r="EK679" s="86"/>
      <c r="EL679" s="89"/>
    </row>
    <row r="680" spans="48:142" x14ac:dyDescent="0.2"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W680" s="86"/>
      <c r="DX680" s="86"/>
      <c r="DY680" s="86"/>
      <c r="EA680" s="87"/>
      <c r="EC680" s="86"/>
      <c r="ED680" s="87"/>
      <c r="EE680" s="88"/>
      <c r="EF680" s="86"/>
      <c r="EG680" s="87"/>
      <c r="EH680" s="86"/>
      <c r="EI680" s="86"/>
      <c r="EJ680" s="86"/>
      <c r="EK680" s="86"/>
      <c r="EL680" s="89"/>
    </row>
    <row r="681" spans="48:142" x14ac:dyDescent="0.2"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W681" s="86"/>
      <c r="DX681" s="86"/>
      <c r="DY681" s="86"/>
      <c r="EA681" s="87"/>
      <c r="EC681" s="86"/>
      <c r="ED681" s="87"/>
      <c r="EE681" s="88"/>
      <c r="EF681" s="86"/>
      <c r="EG681" s="87"/>
      <c r="EH681" s="86"/>
      <c r="EI681" s="86"/>
      <c r="EJ681" s="86"/>
      <c r="EK681" s="86"/>
      <c r="EL681" s="89"/>
    </row>
    <row r="682" spans="48:142" x14ac:dyDescent="0.2"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W682" s="86"/>
      <c r="DX682" s="86"/>
      <c r="DY682" s="86"/>
      <c r="EA682" s="87"/>
      <c r="EC682" s="86"/>
      <c r="ED682" s="87"/>
      <c r="EE682" s="88"/>
      <c r="EF682" s="86"/>
      <c r="EG682" s="87"/>
      <c r="EH682" s="86"/>
      <c r="EI682" s="86"/>
      <c r="EJ682" s="86"/>
      <c r="EK682" s="86"/>
      <c r="EL682" s="89"/>
    </row>
    <row r="683" spans="48:142" x14ac:dyDescent="0.2"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W683" s="86"/>
      <c r="DX683" s="86"/>
      <c r="DY683" s="86"/>
      <c r="EA683" s="87"/>
      <c r="EC683" s="86"/>
      <c r="ED683" s="87"/>
      <c r="EE683" s="88"/>
      <c r="EF683" s="86"/>
      <c r="EG683" s="87"/>
      <c r="EH683" s="86"/>
      <c r="EI683" s="86"/>
      <c r="EJ683" s="86"/>
      <c r="EK683" s="86"/>
      <c r="EL683" s="89"/>
    </row>
    <row r="684" spans="48:142" x14ac:dyDescent="0.2"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W684" s="86"/>
      <c r="DX684" s="86"/>
      <c r="DY684" s="86"/>
      <c r="EA684" s="87"/>
      <c r="EC684" s="86"/>
      <c r="ED684" s="87"/>
      <c r="EE684" s="88"/>
      <c r="EF684" s="86"/>
      <c r="EG684" s="87"/>
      <c r="EH684" s="86"/>
      <c r="EI684" s="86"/>
      <c r="EJ684" s="86"/>
      <c r="EK684" s="86"/>
      <c r="EL684" s="89"/>
    </row>
    <row r="685" spans="48:142" x14ac:dyDescent="0.2"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W685" s="86"/>
      <c r="DX685" s="86"/>
      <c r="DY685" s="86"/>
      <c r="EA685" s="87"/>
      <c r="EC685" s="86"/>
      <c r="ED685" s="87"/>
      <c r="EE685" s="88"/>
      <c r="EF685" s="86"/>
      <c r="EG685" s="87"/>
      <c r="EH685" s="86"/>
      <c r="EI685" s="86"/>
      <c r="EJ685" s="86"/>
      <c r="EK685" s="86"/>
      <c r="EL685" s="89"/>
    </row>
    <row r="686" spans="48:142" x14ac:dyDescent="0.2"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W686" s="86"/>
      <c r="DX686" s="86"/>
      <c r="DY686" s="86"/>
      <c r="EA686" s="87"/>
      <c r="EC686" s="86"/>
      <c r="ED686" s="87"/>
      <c r="EE686" s="88"/>
      <c r="EF686" s="86"/>
      <c r="EG686" s="87"/>
      <c r="EH686" s="86"/>
      <c r="EI686" s="86"/>
      <c r="EJ686" s="86"/>
      <c r="EK686" s="86"/>
      <c r="EL686" s="89"/>
    </row>
    <row r="687" spans="48:142" x14ac:dyDescent="0.2"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W687" s="86"/>
      <c r="DX687" s="86"/>
      <c r="DY687" s="86"/>
      <c r="EA687" s="87"/>
      <c r="EC687" s="86"/>
      <c r="ED687" s="87"/>
      <c r="EE687" s="88"/>
      <c r="EF687" s="86"/>
      <c r="EG687" s="87"/>
      <c r="EH687" s="86"/>
      <c r="EI687" s="86"/>
      <c r="EJ687" s="86"/>
      <c r="EK687" s="86"/>
      <c r="EL687" s="89"/>
    </row>
    <row r="688" spans="48:142" x14ac:dyDescent="0.2"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W688" s="86"/>
      <c r="DX688" s="86"/>
      <c r="DY688" s="86"/>
      <c r="EA688" s="87"/>
      <c r="EC688" s="86"/>
      <c r="ED688" s="87"/>
      <c r="EE688" s="88"/>
      <c r="EF688" s="86"/>
      <c r="EG688" s="87"/>
      <c r="EH688" s="86"/>
      <c r="EI688" s="86"/>
      <c r="EJ688" s="86"/>
      <c r="EK688" s="86"/>
      <c r="EL688" s="89"/>
    </row>
    <row r="689" spans="48:142" x14ac:dyDescent="0.2"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W689" s="86"/>
      <c r="DX689" s="86"/>
      <c r="DY689" s="86"/>
      <c r="EA689" s="87"/>
      <c r="EC689" s="86"/>
      <c r="ED689" s="87"/>
      <c r="EE689" s="88"/>
      <c r="EF689" s="86"/>
      <c r="EG689" s="87"/>
      <c r="EH689" s="86"/>
      <c r="EI689" s="86"/>
      <c r="EJ689" s="86"/>
      <c r="EK689" s="86"/>
      <c r="EL689" s="89"/>
    </row>
    <row r="690" spans="48:142" x14ac:dyDescent="0.2"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W690" s="86"/>
      <c r="DX690" s="86"/>
      <c r="DY690" s="86"/>
      <c r="EA690" s="87"/>
      <c r="EC690" s="86"/>
      <c r="ED690" s="87"/>
      <c r="EE690" s="88"/>
      <c r="EF690" s="86"/>
      <c r="EG690" s="87"/>
      <c r="EH690" s="86"/>
      <c r="EI690" s="86"/>
      <c r="EJ690" s="86"/>
      <c r="EK690" s="86"/>
      <c r="EL690" s="89"/>
    </row>
    <row r="691" spans="48:142" x14ac:dyDescent="0.2"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W691" s="86"/>
      <c r="DX691" s="86"/>
      <c r="DY691" s="86"/>
      <c r="EA691" s="87"/>
      <c r="EC691" s="86"/>
      <c r="ED691" s="87"/>
      <c r="EE691" s="88"/>
      <c r="EF691" s="86"/>
      <c r="EG691" s="87"/>
      <c r="EH691" s="86"/>
      <c r="EI691" s="86"/>
      <c r="EJ691" s="86"/>
      <c r="EK691" s="86"/>
      <c r="EL691" s="89"/>
    </row>
    <row r="692" spans="48:142" x14ac:dyDescent="0.2"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W692" s="86"/>
      <c r="DX692" s="86"/>
      <c r="DY692" s="86"/>
      <c r="EA692" s="87"/>
      <c r="EC692" s="86"/>
      <c r="ED692" s="87"/>
      <c r="EE692" s="88"/>
      <c r="EF692" s="86"/>
      <c r="EG692" s="87"/>
      <c r="EH692" s="86"/>
      <c r="EI692" s="86"/>
      <c r="EJ692" s="86"/>
      <c r="EK692" s="86"/>
      <c r="EL692" s="89"/>
    </row>
    <row r="693" spans="48:142" x14ac:dyDescent="0.2"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W693" s="86"/>
      <c r="DX693" s="86"/>
      <c r="DY693" s="86"/>
      <c r="EA693" s="87"/>
      <c r="EC693" s="86"/>
      <c r="ED693" s="87"/>
      <c r="EE693" s="88"/>
      <c r="EF693" s="86"/>
      <c r="EG693" s="87"/>
      <c r="EH693" s="86"/>
      <c r="EI693" s="86"/>
      <c r="EJ693" s="86"/>
      <c r="EK693" s="86"/>
      <c r="EL693" s="89"/>
    </row>
    <row r="694" spans="48:142" x14ac:dyDescent="0.2"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W694" s="86"/>
      <c r="DX694" s="86"/>
      <c r="DY694" s="86"/>
      <c r="EA694" s="87"/>
      <c r="EC694" s="86"/>
      <c r="ED694" s="87"/>
      <c r="EE694" s="88"/>
      <c r="EF694" s="86"/>
      <c r="EG694" s="87"/>
      <c r="EH694" s="86"/>
      <c r="EI694" s="86"/>
      <c r="EJ694" s="86"/>
      <c r="EK694" s="86"/>
      <c r="EL694" s="89"/>
    </row>
    <row r="695" spans="48:142" x14ac:dyDescent="0.2"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W695" s="86"/>
      <c r="DX695" s="86"/>
      <c r="DY695" s="86"/>
      <c r="EA695" s="87"/>
      <c r="EC695" s="86"/>
      <c r="ED695" s="87"/>
      <c r="EE695" s="88"/>
      <c r="EF695" s="86"/>
      <c r="EG695" s="87"/>
      <c r="EH695" s="86"/>
      <c r="EI695" s="86"/>
      <c r="EJ695" s="86"/>
      <c r="EK695" s="86"/>
      <c r="EL695" s="89"/>
    </row>
    <row r="696" spans="48:142" x14ac:dyDescent="0.2"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W696" s="86"/>
      <c r="DX696" s="86"/>
      <c r="DY696" s="86"/>
      <c r="EA696" s="87"/>
      <c r="EC696" s="86"/>
      <c r="ED696" s="87"/>
      <c r="EE696" s="88"/>
      <c r="EF696" s="86"/>
      <c r="EG696" s="87"/>
      <c r="EH696" s="86"/>
      <c r="EI696" s="86"/>
      <c r="EJ696" s="86"/>
      <c r="EK696" s="86"/>
      <c r="EL696" s="89"/>
    </row>
    <row r="697" spans="48:142" x14ac:dyDescent="0.2"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W697" s="86"/>
      <c r="DX697" s="86"/>
      <c r="DY697" s="86"/>
      <c r="EA697" s="87"/>
      <c r="EC697" s="86"/>
      <c r="ED697" s="87"/>
      <c r="EE697" s="88"/>
      <c r="EF697" s="86"/>
      <c r="EG697" s="87"/>
      <c r="EH697" s="86"/>
      <c r="EI697" s="86"/>
      <c r="EJ697" s="86"/>
      <c r="EK697" s="86"/>
      <c r="EL697" s="89"/>
    </row>
    <row r="698" spans="48:142" x14ac:dyDescent="0.2"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W698" s="86"/>
      <c r="DX698" s="86"/>
      <c r="DY698" s="86"/>
      <c r="EA698" s="87"/>
      <c r="EC698" s="86"/>
      <c r="ED698" s="87"/>
      <c r="EE698" s="88"/>
      <c r="EF698" s="86"/>
      <c r="EG698" s="87"/>
      <c r="EH698" s="86"/>
      <c r="EI698" s="86"/>
      <c r="EJ698" s="86"/>
      <c r="EK698" s="86"/>
      <c r="EL698" s="89"/>
    </row>
    <row r="699" spans="48:142" x14ac:dyDescent="0.2"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W699" s="86"/>
      <c r="DX699" s="86"/>
      <c r="DY699" s="86"/>
      <c r="EA699" s="87"/>
      <c r="EC699" s="86"/>
      <c r="ED699" s="87"/>
      <c r="EE699" s="88"/>
      <c r="EF699" s="86"/>
      <c r="EG699" s="87"/>
      <c r="EH699" s="86"/>
      <c r="EI699" s="86"/>
      <c r="EJ699" s="86"/>
      <c r="EK699" s="86"/>
      <c r="EL699" s="89"/>
    </row>
    <row r="700" spans="48:142" x14ac:dyDescent="0.2"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W700" s="86"/>
      <c r="DX700" s="86"/>
      <c r="DY700" s="86"/>
      <c r="EA700" s="87"/>
      <c r="EC700" s="86"/>
      <c r="ED700" s="87"/>
      <c r="EE700" s="88"/>
      <c r="EF700" s="86"/>
      <c r="EG700" s="87"/>
      <c r="EH700" s="86"/>
      <c r="EI700" s="86"/>
      <c r="EJ700" s="86"/>
      <c r="EK700" s="86"/>
      <c r="EL700" s="89"/>
    </row>
    <row r="701" spans="48:142" x14ac:dyDescent="0.2"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W701" s="86"/>
      <c r="DX701" s="86"/>
      <c r="DY701" s="86"/>
      <c r="EA701" s="87"/>
      <c r="EC701" s="86"/>
      <c r="ED701" s="87"/>
      <c r="EE701" s="88"/>
      <c r="EF701" s="86"/>
      <c r="EG701" s="87"/>
      <c r="EH701" s="86"/>
      <c r="EI701" s="86"/>
      <c r="EJ701" s="86"/>
      <c r="EK701" s="86"/>
      <c r="EL701" s="89"/>
    </row>
    <row r="702" spans="48:142" x14ac:dyDescent="0.2"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W702" s="86"/>
      <c r="DX702" s="86"/>
      <c r="DY702" s="86"/>
      <c r="EA702" s="87"/>
      <c r="EC702" s="86"/>
      <c r="ED702" s="87"/>
      <c r="EE702" s="88"/>
      <c r="EF702" s="86"/>
      <c r="EG702" s="87"/>
      <c r="EH702" s="86"/>
      <c r="EI702" s="86"/>
      <c r="EJ702" s="86"/>
      <c r="EK702" s="86"/>
      <c r="EL702" s="89"/>
    </row>
    <row r="703" spans="48:142" x14ac:dyDescent="0.2"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W703" s="86"/>
      <c r="DX703" s="86"/>
      <c r="DY703" s="86"/>
      <c r="EA703" s="87"/>
      <c r="EC703" s="86"/>
      <c r="ED703" s="87"/>
      <c r="EE703" s="88"/>
      <c r="EF703" s="86"/>
      <c r="EG703" s="87"/>
      <c r="EH703" s="86"/>
      <c r="EI703" s="86"/>
      <c r="EJ703" s="86"/>
      <c r="EK703" s="86"/>
      <c r="EL703" s="89"/>
    </row>
    <row r="704" spans="48:142" x14ac:dyDescent="0.2"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W704" s="86"/>
      <c r="DX704" s="86"/>
      <c r="DY704" s="86"/>
      <c r="EA704" s="87"/>
      <c r="EC704" s="86"/>
      <c r="ED704" s="87"/>
      <c r="EE704" s="88"/>
      <c r="EF704" s="86"/>
      <c r="EG704" s="87"/>
      <c r="EH704" s="86"/>
      <c r="EI704" s="86"/>
      <c r="EJ704" s="86"/>
      <c r="EK704" s="86"/>
      <c r="EL704" s="89"/>
    </row>
    <row r="705" spans="48:142" x14ac:dyDescent="0.2"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W705" s="86"/>
      <c r="DX705" s="86"/>
      <c r="DY705" s="86"/>
      <c r="EA705" s="87"/>
      <c r="EC705" s="86"/>
      <c r="ED705" s="87"/>
      <c r="EE705" s="88"/>
      <c r="EF705" s="86"/>
      <c r="EG705" s="87"/>
      <c r="EH705" s="86"/>
      <c r="EI705" s="86"/>
      <c r="EJ705" s="86"/>
      <c r="EK705" s="86"/>
      <c r="EL705" s="89"/>
    </row>
    <row r="706" spans="48:142" x14ac:dyDescent="0.2"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W706" s="86"/>
      <c r="DX706" s="86"/>
      <c r="DY706" s="86"/>
      <c r="EA706" s="87"/>
      <c r="EC706" s="86"/>
      <c r="ED706" s="87"/>
      <c r="EE706" s="88"/>
      <c r="EF706" s="86"/>
      <c r="EG706" s="87"/>
      <c r="EH706" s="86"/>
      <c r="EI706" s="86"/>
      <c r="EJ706" s="86"/>
      <c r="EK706" s="86"/>
      <c r="EL706" s="89"/>
    </row>
    <row r="707" spans="48:142" x14ac:dyDescent="0.2"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W707" s="86"/>
      <c r="DX707" s="86"/>
      <c r="DY707" s="86"/>
      <c r="EA707" s="87"/>
      <c r="EC707" s="86"/>
      <c r="ED707" s="87"/>
      <c r="EE707" s="88"/>
      <c r="EF707" s="86"/>
      <c r="EG707" s="87"/>
      <c r="EH707" s="86"/>
      <c r="EI707" s="86"/>
      <c r="EJ707" s="86"/>
      <c r="EK707" s="86"/>
      <c r="EL707" s="89"/>
    </row>
    <row r="708" spans="48:142" x14ac:dyDescent="0.2"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W708" s="86"/>
      <c r="DX708" s="86"/>
      <c r="DY708" s="86"/>
      <c r="EA708" s="87"/>
      <c r="EC708" s="86"/>
      <c r="ED708" s="87"/>
      <c r="EE708" s="88"/>
      <c r="EF708" s="86"/>
      <c r="EG708" s="87"/>
      <c r="EH708" s="86"/>
      <c r="EI708" s="86"/>
      <c r="EJ708" s="86"/>
      <c r="EK708" s="86"/>
      <c r="EL708" s="89"/>
    </row>
    <row r="709" spans="48:142" x14ac:dyDescent="0.2"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W709" s="86"/>
      <c r="DX709" s="86"/>
      <c r="DY709" s="86"/>
      <c r="EA709" s="87"/>
      <c r="EC709" s="86"/>
      <c r="ED709" s="87"/>
      <c r="EE709" s="88"/>
      <c r="EF709" s="86"/>
      <c r="EG709" s="87"/>
      <c r="EH709" s="86"/>
      <c r="EI709" s="86"/>
      <c r="EJ709" s="86"/>
      <c r="EK709" s="86"/>
      <c r="EL709" s="89"/>
    </row>
    <row r="710" spans="48:142" x14ac:dyDescent="0.2"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W710" s="86"/>
      <c r="DX710" s="86"/>
      <c r="DY710" s="86"/>
      <c r="EA710" s="87"/>
      <c r="EC710" s="86"/>
      <c r="ED710" s="87"/>
      <c r="EE710" s="88"/>
      <c r="EF710" s="86"/>
      <c r="EG710" s="87"/>
      <c r="EH710" s="86"/>
      <c r="EI710" s="86"/>
      <c r="EJ710" s="86"/>
      <c r="EK710" s="86"/>
      <c r="EL710" s="89"/>
    </row>
    <row r="711" spans="48:142" x14ac:dyDescent="0.2"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W711" s="86"/>
      <c r="DX711" s="86"/>
      <c r="DY711" s="86"/>
      <c r="EA711" s="87"/>
      <c r="EC711" s="86"/>
      <c r="ED711" s="87"/>
      <c r="EE711" s="88"/>
      <c r="EF711" s="86"/>
      <c r="EG711" s="87"/>
      <c r="EH711" s="86"/>
      <c r="EI711" s="86"/>
      <c r="EJ711" s="86"/>
      <c r="EK711" s="86"/>
      <c r="EL711" s="89"/>
    </row>
    <row r="712" spans="48:142" x14ac:dyDescent="0.2"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W712" s="86"/>
      <c r="DX712" s="86"/>
      <c r="DY712" s="86"/>
      <c r="EA712" s="87"/>
      <c r="EC712" s="86"/>
      <c r="ED712" s="87"/>
      <c r="EE712" s="88"/>
      <c r="EF712" s="86"/>
      <c r="EG712" s="87"/>
      <c r="EH712" s="86"/>
      <c r="EI712" s="86"/>
      <c r="EJ712" s="86"/>
      <c r="EK712" s="86"/>
      <c r="EL712" s="89"/>
    </row>
    <row r="713" spans="48:142" x14ac:dyDescent="0.2"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W713" s="86"/>
      <c r="DX713" s="86"/>
      <c r="DY713" s="86"/>
      <c r="EA713" s="87"/>
      <c r="EC713" s="86"/>
      <c r="ED713" s="87"/>
      <c r="EE713" s="88"/>
      <c r="EF713" s="86"/>
      <c r="EG713" s="87"/>
      <c r="EH713" s="86"/>
      <c r="EI713" s="86"/>
      <c r="EJ713" s="86"/>
      <c r="EK713" s="86"/>
      <c r="EL713" s="89"/>
    </row>
    <row r="714" spans="48:142" x14ac:dyDescent="0.2"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W714" s="86"/>
      <c r="DX714" s="86"/>
      <c r="DY714" s="86"/>
      <c r="EA714" s="87"/>
      <c r="EC714" s="86"/>
      <c r="ED714" s="87"/>
      <c r="EE714" s="88"/>
      <c r="EF714" s="86"/>
      <c r="EG714" s="87"/>
      <c r="EH714" s="86"/>
      <c r="EI714" s="86"/>
      <c r="EJ714" s="86"/>
      <c r="EK714" s="86"/>
      <c r="EL714" s="89"/>
    </row>
    <row r="715" spans="48:142" x14ac:dyDescent="0.2"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W715" s="86"/>
      <c r="DX715" s="86"/>
      <c r="DY715" s="86"/>
      <c r="EA715" s="87"/>
      <c r="EC715" s="86"/>
      <c r="ED715" s="87"/>
      <c r="EE715" s="88"/>
      <c r="EF715" s="86"/>
      <c r="EG715" s="87"/>
      <c r="EH715" s="86"/>
      <c r="EI715" s="86"/>
      <c r="EJ715" s="86"/>
      <c r="EK715" s="86"/>
      <c r="EL715" s="89"/>
    </row>
    <row r="716" spans="48:142" x14ac:dyDescent="0.2"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W716" s="86"/>
      <c r="DX716" s="86"/>
      <c r="DY716" s="86"/>
      <c r="EA716" s="87"/>
      <c r="EC716" s="86"/>
      <c r="ED716" s="87"/>
      <c r="EE716" s="88"/>
      <c r="EF716" s="86"/>
      <c r="EG716" s="87"/>
      <c r="EH716" s="86"/>
      <c r="EI716" s="86"/>
      <c r="EJ716" s="86"/>
      <c r="EK716" s="86"/>
      <c r="EL716" s="89"/>
    </row>
    <row r="717" spans="48:142" x14ac:dyDescent="0.2"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W717" s="86"/>
      <c r="DX717" s="86"/>
      <c r="DY717" s="86"/>
      <c r="EA717" s="87"/>
      <c r="EC717" s="86"/>
      <c r="ED717" s="87"/>
      <c r="EE717" s="88"/>
      <c r="EF717" s="86"/>
      <c r="EG717" s="87"/>
      <c r="EH717" s="86"/>
      <c r="EI717" s="86"/>
      <c r="EJ717" s="86"/>
      <c r="EK717" s="86"/>
      <c r="EL717" s="89"/>
    </row>
    <row r="718" spans="48:142" x14ac:dyDescent="0.2"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W718" s="86"/>
      <c r="DX718" s="86"/>
      <c r="DY718" s="86"/>
      <c r="EA718" s="87"/>
      <c r="EC718" s="86"/>
      <c r="ED718" s="87"/>
      <c r="EE718" s="88"/>
      <c r="EF718" s="86"/>
      <c r="EG718" s="87"/>
      <c r="EH718" s="86"/>
      <c r="EI718" s="86"/>
      <c r="EJ718" s="86"/>
      <c r="EK718" s="86"/>
      <c r="EL718" s="89"/>
    </row>
    <row r="719" spans="48:142" x14ac:dyDescent="0.2"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W719" s="86"/>
      <c r="DX719" s="86"/>
      <c r="DY719" s="86"/>
      <c r="EA719" s="87"/>
      <c r="EC719" s="86"/>
      <c r="ED719" s="87"/>
      <c r="EE719" s="88"/>
      <c r="EF719" s="86"/>
      <c r="EG719" s="87"/>
      <c r="EH719" s="86"/>
      <c r="EI719" s="86"/>
      <c r="EJ719" s="86"/>
      <c r="EK719" s="86"/>
      <c r="EL719" s="89"/>
    </row>
    <row r="720" spans="48:142" x14ac:dyDescent="0.2"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W720" s="86"/>
      <c r="DX720" s="86"/>
      <c r="DY720" s="86"/>
      <c r="EA720" s="87"/>
      <c r="EC720" s="86"/>
      <c r="ED720" s="87"/>
      <c r="EE720" s="88"/>
      <c r="EF720" s="86"/>
      <c r="EG720" s="87"/>
      <c r="EH720" s="86"/>
      <c r="EI720" s="86"/>
      <c r="EJ720" s="86"/>
      <c r="EK720" s="86"/>
      <c r="EL720" s="89"/>
    </row>
    <row r="721" spans="48:142" x14ac:dyDescent="0.2"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W721" s="86"/>
      <c r="DX721" s="86"/>
      <c r="DY721" s="86"/>
      <c r="EA721" s="87"/>
      <c r="EC721" s="86"/>
      <c r="ED721" s="87"/>
      <c r="EE721" s="88"/>
      <c r="EF721" s="86"/>
      <c r="EG721" s="87"/>
      <c r="EH721" s="86"/>
      <c r="EI721" s="86"/>
      <c r="EJ721" s="86"/>
      <c r="EK721" s="86"/>
      <c r="EL721" s="89"/>
    </row>
    <row r="722" spans="48:142" x14ac:dyDescent="0.2"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W722" s="86"/>
      <c r="DX722" s="86"/>
      <c r="DY722" s="86"/>
      <c r="EA722" s="87"/>
      <c r="EC722" s="86"/>
      <c r="ED722" s="87"/>
      <c r="EE722" s="88"/>
      <c r="EF722" s="86"/>
      <c r="EG722" s="87"/>
      <c r="EH722" s="86"/>
      <c r="EI722" s="86"/>
      <c r="EJ722" s="86"/>
      <c r="EK722" s="86"/>
      <c r="EL722" s="89"/>
    </row>
    <row r="723" spans="48:142" x14ac:dyDescent="0.2"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W723" s="86"/>
      <c r="DX723" s="86"/>
      <c r="DY723" s="86"/>
      <c r="EA723" s="87"/>
      <c r="EC723" s="86"/>
      <c r="ED723" s="87"/>
      <c r="EE723" s="88"/>
      <c r="EF723" s="86"/>
      <c r="EG723" s="87"/>
      <c r="EH723" s="86"/>
      <c r="EI723" s="86"/>
      <c r="EJ723" s="86"/>
      <c r="EK723" s="86"/>
      <c r="EL723" s="89"/>
    </row>
    <row r="724" spans="48:142" x14ac:dyDescent="0.2"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W724" s="86"/>
      <c r="DX724" s="86"/>
      <c r="DY724" s="86"/>
      <c r="EA724" s="87"/>
      <c r="EC724" s="86"/>
      <c r="ED724" s="87"/>
      <c r="EE724" s="88"/>
      <c r="EF724" s="86"/>
      <c r="EG724" s="87"/>
      <c r="EH724" s="86"/>
      <c r="EI724" s="86"/>
      <c r="EJ724" s="86"/>
      <c r="EK724" s="86"/>
      <c r="EL724" s="89"/>
    </row>
    <row r="725" spans="48:142" x14ac:dyDescent="0.2"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W725" s="86"/>
      <c r="DX725" s="86"/>
      <c r="DY725" s="86"/>
      <c r="EA725" s="87"/>
      <c r="EC725" s="86"/>
      <c r="ED725" s="87"/>
      <c r="EE725" s="88"/>
      <c r="EF725" s="86"/>
      <c r="EG725" s="87"/>
      <c r="EH725" s="86"/>
      <c r="EI725" s="86"/>
      <c r="EJ725" s="86"/>
      <c r="EK725" s="86"/>
      <c r="EL725" s="89"/>
    </row>
    <row r="726" spans="48:142" x14ac:dyDescent="0.2"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W726" s="86"/>
      <c r="DX726" s="86"/>
      <c r="DY726" s="86"/>
      <c r="EA726" s="87"/>
      <c r="EC726" s="86"/>
      <c r="ED726" s="87"/>
      <c r="EE726" s="88"/>
      <c r="EF726" s="86"/>
      <c r="EG726" s="87"/>
      <c r="EH726" s="86"/>
      <c r="EI726" s="86"/>
      <c r="EJ726" s="86"/>
      <c r="EK726" s="86"/>
      <c r="EL726" s="89"/>
    </row>
    <row r="727" spans="48:142" x14ac:dyDescent="0.2"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W727" s="86"/>
      <c r="DX727" s="86"/>
      <c r="DY727" s="86"/>
      <c r="EA727" s="87"/>
      <c r="EC727" s="86"/>
      <c r="ED727" s="87"/>
      <c r="EE727" s="88"/>
      <c r="EF727" s="86"/>
      <c r="EG727" s="87"/>
      <c r="EH727" s="86"/>
      <c r="EI727" s="86"/>
      <c r="EJ727" s="86"/>
      <c r="EK727" s="86"/>
      <c r="EL727" s="89"/>
    </row>
    <row r="728" spans="48:142" x14ac:dyDescent="0.2"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W728" s="86"/>
      <c r="DX728" s="86"/>
      <c r="DY728" s="86"/>
      <c r="EA728" s="87"/>
      <c r="EC728" s="86"/>
      <c r="ED728" s="87"/>
      <c r="EE728" s="88"/>
      <c r="EF728" s="86"/>
      <c r="EG728" s="87"/>
      <c r="EH728" s="86"/>
      <c r="EI728" s="86"/>
      <c r="EJ728" s="86"/>
      <c r="EK728" s="86"/>
      <c r="EL728" s="89"/>
    </row>
    <row r="729" spans="48:142" x14ac:dyDescent="0.2"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W729" s="86"/>
      <c r="DX729" s="86"/>
      <c r="DY729" s="86"/>
      <c r="EA729" s="87"/>
      <c r="EC729" s="86"/>
      <c r="ED729" s="87"/>
      <c r="EE729" s="88"/>
      <c r="EF729" s="86"/>
      <c r="EG729" s="87"/>
      <c r="EH729" s="86"/>
      <c r="EI729" s="86"/>
      <c r="EJ729" s="86"/>
      <c r="EK729" s="86"/>
      <c r="EL729" s="89"/>
    </row>
    <row r="730" spans="48:142" x14ac:dyDescent="0.2"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W730" s="86"/>
      <c r="DX730" s="86"/>
      <c r="DY730" s="86"/>
      <c r="EA730" s="87"/>
      <c r="EC730" s="86"/>
      <c r="ED730" s="87"/>
      <c r="EE730" s="88"/>
      <c r="EF730" s="86"/>
      <c r="EG730" s="87"/>
      <c r="EH730" s="86"/>
      <c r="EI730" s="86"/>
      <c r="EJ730" s="86"/>
      <c r="EK730" s="86"/>
      <c r="EL730" s="89"/>
    </row>
    <row r="731" spans="48:142" x14ac:dyDescent="0.2"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W731" s="86"/>
      <c r="DX731" s="86"/>
      <c r="DY731" s="86"/>
      <c r="EA731" s="87"/>
      <c r="EC731" s="86"/>
      <c r="ED731" s="87"/>
      <c r="EE731" s="88"/>
      <c r="EF731" s="86"/>
      <c r="EG731" s="87"/>
      <c r="EH731" s="86"/>
      <c r="EI731" s="86"/>
      <c r="EJ731" s="86"/>
      <c r="EK731" s="86"/>
      <c r="EL731" s="89"/>
    </row>
    <row r="732" spans="48:142" x14ac:dyDescent="0.2"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W732" s="86"/>
      <c r="DX732" s="86"/>
      <c r="DY732" s="86"/>
      <c r="EA732" s="87"/>
      <c r="EC732" s="86"/>
      <c r="ED732" s="87"/>
      <c r="EE732" s="88"/>
      <c r="EF732" s="86"/>
      <c r="EG732" s="87"/>
      <c r="EH732" s="86"/>
      <c r="EI732" s="86"/>
      <c r="EJ732" s="86"/>
      <c r="EK732" s="86"/>
      <c r="EL732" s="89"/>
    </row>
    <row r="733" spans="48:142" x14ac:dyDescent="0.2"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W733" s="86"/>
      <c r="DX733" s="86"/>
      <c r="DY733" s="86"/>
      <c r="EA733" s="87"/>
      <c r="EC733" s="86"/>
      <c r="ED733" s="87"/>
      <c r="EE733" s="88"/>
      <c r="EF733" s="86"/>
      <c r="EG733" s="87"/>
      <c r="EH733" s="86"/>
      <c r="EI733" s="86"/>
      <c r="EJ733" s="86"/>
      <c r="EK733" s="86"/>
      <c r="EL733" s="89"/>
    </row>
    <row r="734" spans="48:142" x14ac:dyDescent="0.2"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W734" s="86"/>
      <c r="DX734" s="86"/>
      <c r="DY734" s="86"/>
      <c r="EA734" s="87"/>
      <c r="EC734" s="86"/>
      <c r="ED734" s="87"/>
      <c r="EE734" s="88"/>
      <c r="EF734" s="86"/>
      <c r="EG734" s="87"/>
      <c r="EH734" s="86"/>
      <c r="EI734" s="86"/>
      <c r="EJ734" s="86"/>
      <c r="EK734" s="86"/>
      <c r="EL734" s="89"/>
    </row>
    <row r="735" spans="48:142" x14ac:dyDescent="0.2"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W735" s="86"/>
      <c r="DX735" s="86"/>
      <c r="DY735" s="86"/>
      <c r="EA735" s="87"/>
      <c r="EC735" s="86"/>
      <c r="ED735" s="87"/>
      <c r="EE735" s="88"/>
      <c r="EF735" s="86"/>
      <c r="EG735" s="87"/>
      <c r="EH735" s="86"/>
      <c r="EI735" s="86"/>
      <c r="EJ735" s="86"/>
      <c r="EK735" s="86"/>
      <c r="EL735" s="89"/>
    </row>
    <row r="736" spans="48:142" x14ac:dyDescent="0.2"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W736" s="86"/>
      <c r="DX736" s="86"/>
      <c r="DY736" s="86"/>
      <c r="EA736" s="87"/>
      <c r="EC736" s="86"/>
      <c r="ED736" s="87"/>
      <c r="EE736" s="88"/>
      <c r="EF736" s="86"/>
      <c r="EG736" s="87"/>
      <c r="EH736" s="86"/>
      <c r="EI736" s="86"/>
      <c r="EJ736" s="86"/>
      <c r="EK736" s="86"/>
      <c r="EL736" s="89"/>
    </row>
    <row r="737" spans="48:142" x14ac:dyDescent="0.2"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W737" s="86"/>
      <c r="DX737" s="86"/>
      <c r="DY737" s="86"/>
      <c r="EA737" s="87"/>
      <c r="EC737" s="86"/>
      <c r="ED737" s="87"/>
      <c r="EE737" s="88"/>
      <c r="EF737" s="86"/>
      <c r="EG737" s="87"/>
      <c r="EH737" s="86"/>
      <c r="EI737" s="86"/>
      <c r="EJ737" s="86"/>
      <c r="EK737" s="86"/>
      <c r="EL737" s="89"/>
    </row>
    <row r="738" spans="48:142" x14ac:dyDescent="0.2"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W738" s="86"/>
      <c r="DX738" s="86"/>
      <c r="DY738" s="86"/>
      <c r="EA738" s="87"/>
      <c r="EC738" s="86"/>
      <c r="ED738" s="87"/>
      <c r="EE738" s="88"/>
      <c r="EF738" s="86"/>
      <c r="EG738" s="87"/>
      <c r="EH738" s="86"/>
      <c r="EI738" s="86"/>
      <c r="EJ738" s="86"/>
      <c r="EK738" s="86"/>
      <c r="EL738" s="89"/>
    </row>
    <row r="739" spans="48:142" x14ac:dyDescent="0.2"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W739" s="86"/>
      <c r="DX739" s="86"/>
      <c r="DY739" s="86"/>
      <c r="EA739" s="87"/>
      <c r="EC739" s="86"/>
      <c r="ED739" s="87"/>
      <c r="EE739" s="88"/>
      <c r="EF739" s="86"/>
      <c r="EG739" s="87"/>
      <c r="EH739" s="86"/>
      <c r="EI739" s="86"/>
      <c r="EJ739" s="86"/>
      <c r="EK739" s="86"/>
      <c r="EL739" s="89"/>
    </row>
    <row r="740" spans="48:142" x14ac:dyDescent="0.2"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W740" s="86"/>
      <c r="DX740" s="86"/>
      <c r="DY740" s="86"/>
      <c r="EA740" s="87"/>
      <c r="EC740" s="86"/>
      <c r="ED740" s="87"/>
      <c r="EE740" s="88"/>
      <c r="EF740" s="86"/>
      <c r="EG740" s="87"/>
      <c r="EH740" s="86"/>
      <c r="EI740" s="86"/>
      <c r="EJ740" s="86"/>
      <c r="EK740" s="86"/>
      <c r="EL740" s="89"/>
    </row>
    <row r="741" spans="48:142" x14ac:dyDescent="0.2"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W741" s="86"/>
      <c r="DX741" s="86"/>
      <c r="DY741" s="86"/>
      <c r="EA741" s="87"/>
      <c r="EC741" s="86"/>
      <c r="ED741" s="87"/>
      <c r="EE741" s="88"/>
      <c r="EF741" s="86"/>
      <c r="EG741" s="87"/>
      <c r="EH741" s="86"/>
      <c r="EI741" s="86"/>
      <c r="EJ741" s="86"/>
      <c r="EK741" s="86"/>
      <c r="EL741" s="89"/>
    </row>
    <row r="742" spans="48:142" x14ac:dyDescent="0.2"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W742" s="86"/>
      <c r="DX742" s="86"/>
      <c r="DY742" s="86"/>
      <c r="EA742" s="87"/>
      <c r="EC742" s="86"/>
      <c r="ED742" s="87"/>
      <c r="EE742" s="88"/>
      <c r="EF742" s="86"/>
      <c r="EG742" s="87"/>
      <c r="EH742" s="86"/>
      <c r="EI742" s="86"/>
      <c r="EJ742" s="86"/>
      <c r="EK742" s="86"/>
      <c r="EL742" s="89"/>
    </row>
    <row r="743" spans="48:142" x14ac:dyDescent="0.2"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W743" s="86"/>
      <c r="DX743" s="86"/>
      <c r="DY743" s="86"/>
      <c r="EA743" s="87"/>
      <c r="EC743" s="86"/>
      <c r="ED743" s="87"/>
      <c r="EE743" s="88"/>
      <c r="EF743" s="86"/>
      <c r="EG743" s="87"/>
      <c r="EH743" s="86"/>
      <c r="EI743" s="86"/>
      <c r="EJ743" s="86"/>
      <c r="EK743" s="86"/>
      <c r="EL743" s="89"/>
    </row>
    <row r="744" spans="48:142" x14ac:dyDescent="0.2"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W744" s="86"/>
      <c r="DX744" s="86"/>
      <c r="DY744" s="86"/>
      <c r="EA744" s="87"/>
      <c r="EC744" s="86"/>
      <c r="ED744" s="87"/>
      <c r="EE744" s="88"/>
      <c r="EF744" s="86"/>
      <c r="EG744" s="87"/>
      <c r="EH744" s="86"/>
      <c r="EI744" s="86"/>
      <c r="EJ744" s="86"/>
      <c r="EK744" s="86"/>
      <c r="EL744" s="89"/>
    </row>
    <row r="745" spans="48:142" x14ac:dyDescent="0.2"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W745" s="86"/>
      <c r="DX745" s="86"/>
      <c r="DY745" s="86"/>
      <c r="EA745" s="87"/>
      <c r="EC745" s="86"/>
      <c r="ED745" s="87"/>
      <c r="EE745" s="88"/>
      <c r="EF745" s="86"/>
      <c r="EG745" s="87"/>
      <c r="EH745" s="86"/>
      <c r="EI745" s="86"/>
      <c r="EJ745" s="86"/>
      <c r="EK745" s="86"/>
      <c r="EL745" s="89"/>
    </row>
    <row r="746" spans="48:142" x14ac:dyDescent="0.2"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W746" s="86"/>
      <c r="DX746" s="86"/>
      <c r="DY746" s="86"/>
      <c r="EA746" s="87"/>
      <c r="EC746" s="86"/>
      <c r="ED746" s="87"/>
      <c r="EE746" s="88"/>
      <c r="EF746" s="86"/>
      <c r="EG746" s="87"/>
      <c r="EH746" s="86"/>
      <c r="EI746" s="86"/>
      <c r="EJ746" s="86"/>
      <c r="EK746" s="86"/>
      <c r="EL746" s="89"/>
    </row>
    <row r="747" spans="48:142" x14ac:dyDescent="0.2"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W747" s="86"/>
      <c r="DX747" s="86"/>
      <c r="DY747" s="86"/>
      <c r="EA747" s="87"/>
      <c r="EC747" s="86"/>
      <c r="ED747" s="87"/>
      <c r="EE747" s="88"/>
      <c r="EF747" s="86"/>
      <c r="EG747" s="87"/>
      <c r="EH747" s="86"/>
      <c r="EI747" s="86"/>
      <c r="EJ747" s="86"/>
      <c r="EK747" s="86"/>
      <c r="EL747" s="89"/>
    </row>
    <row r="748" spans="48:142" x14ac:dyDescent="0.2"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W748" s="86"/>
      <c r="DX748" s="86"/>
      <c r="DY748" s="86"/>
      <c r="EA748" s="87"/>
      <c r="EC748" s="86"/>
      <c r="ED748" s="87"/>
      <c r="EE748" s="88"/>
      <c r="EF748" s="86"/>
      <c r="EG748" s="87"/>
      <c r="EH748" s="86"/>
      <c r="EI748" s="86"/>
      <c r="EJ748" s="86"/>
      <c r="EK748" s="86"/>
      <c r="EL748" s="89"/>
    </row>
    <row r="749" spans="48:142" x14ac:dyDescent="0.2"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W749" s="86"/>
      <c r="DX749" s="86"/>
      <c r="DY749" s="86"/>
      <c r="EA749" s="87"/>
      <c r="EC749" s="86"/>
      <c r="ED749" s="87"/>
      <c r="EE749" s="88"/>
      <c r="EF749" s="86"/>
      <c r="EG749" s="87"/>
      <c r="EH749" s="86"/>
      <c r="EI749" s="86"/>
      <c r="EJ749" s="86"/>
      <c r="EK749" s="86"/>
      <c r="EL749" s="89"/>
    </row>
    <row r="750" spans="48:142" x14ac:dyDescent="0.2"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W750" s="86"/>
      <c r="DX750" s="86"/>
      <c r="DY750" s="86"/>
      <c r="EA750" s="87"/>
      <c r="EC750" s="86"/>
      <c r="ED750" s="87"/>
      <c r="EE750" s="88"/>
      <c r="EF750" s="86"/>
      <c r="EG750" s="87"/>
      <c r="EH750" s="86"/>
      <c r="EI750" s="86"/>
      <c r="EJ750" s="86"/>
      <c r="EK750" s="86"/>
      <c r="EL750" s="89"/>
    </row>
    <row r="751" spans="48:142" x14ac:dyDescent="0.2"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W751" s="86"/>
      <c r="DX751" s="86"/>
      <c r="DY751" s="86"/>
      <c r="EA751" s="87"/>
      <c r="EC751" s="86"/>
      <c r="ED751" s="87"/>
      <c r="EE751" s="88"/>
      <c r="EF751" s="86"/>
      <c r="EG751" s="87"/>
      <c r="EH751" s="86"/>
      <c r="EI751" s="86"/>
      <c r="EJ751" s="86"/>
      <c r="EK751" s="86"/>
      <c r="EL751" s="89"/>
    </row>
    <row r="752" spans="48:142" x14ac:dyDescent="0.2"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W752" s="86"/>
      <c r="DX752" s="86"/>
      <c r="DY752" s="86"/>
      <c r="EA752" s="87"/>
      <c r="EC752" s="86"/>
      <c r="ED752" s="87"/>
      <c r="EE752" s="88"/>
      <c r="EF752" s="86"/>
      <c r="EG752" s="87"/>
      <c r="EH752" s="86"/>
      <c r="EI752" s="86"/>
      <c r="EJ752" s="86"/>
      <c r="EK752" s="86"/>
      <c r="EL752" s="89"/>
    </row>
    <row r="753" spans="48:142" x14ac:dyDescent="0.2"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W753" s="86"/>
      <c r="DX753" s="86"/>
      <c r="DY753" s="86"/>
      <c r="EA753" s="87"/>
      <c r="EC753" s="86"/>
      <c r="ED753" s="87"/>
      <c r="EE753" s="88"/>
      <c r="EF753" s="86"/>
      <c r="EG753" s="87"/>
      <c r="EH753" s="86"/>
      <c r="EI753" s="86"/>
      <c r="EJ753" s="86"/>
      <c r="EK753" s="86"/>
      <c r="EL753" s="89"/>
    </row>
    <row r="754" spans="48:142" x14ac:dyDescent="0.2"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W754" s="86"/>
      <c r="DX754" s="86"/>
      <c r="DY754" s="86"/>
      <c r="EA754" s="87"/>
      <c r="EC754" s="86"/>
      <c r="ED754" s="87"/>
      <c r="EE754" s="88"/>
      <c r="EF754" s="86"/>
      <c r="EG754" s="87"/>
      <c r="EH754" s="86"/>
      <c r="EI754" s="86"/>
      <c r="EJ754" s="86"/>
      <c r="EK754" s="86"/>
      <c r="EL754" s="89"/>
    </row>
    <row r="755" spans="48:142" x14ac:dyDescent="0.2"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W755" s="86"/>
      <c r="DX755" s="86"/>
      <c r="DY755" s="86"/>
      <c r="EA755" s="87"/>
      <c r="EC755" s="86"/>
      <c r="ED755" s="87"/>
      <c r="EE755" s="88"/>
      <c r="EF755" s="86"/>
      <c r="EG755" s="87"/>
      <c r="EH755" s="86"/>
      <c r="EI755" s="86"/>
      <c r="EJ755" s="86"/>
      <c r="EK755" s="86"/>
      <c r="EL755" s="89"/>
    </row>
    <row r="756" spans="48:142" x14ac:dyDescent="0.2"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W756" s="86"/>
      <c r="DX756" s="86"/>
      <c r="DY756" s="86"/>
      <c r="EA756" s="87"/>
      <c r="EC756" s="86"/>
      <c r="ED756" s="87"/>
      <c r="EE756" s="88"/>
      <c r="EF756" s="86"/>
      <c r="EG756" s="87"/>
      <c r="EH756" s="86"/>
      <c r="EI756" s="86"/>
      <c r="EJ756" s="86"/>
      <c r="EK756" s="86"/>
      <c r="EL756" s="89"/>
    </row>
    <row r="757" spans="48:142" x14ac:dyDescent="0.2"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W757" s="86"/>
      <c r="DX757" s="86"/>
      <c r="DY757" s="86"/>
      <c r="EA757" s="87"/>
      <c r="EC757" s="86"/>
      <c r="ED757" s="87"/>
      <c r="EE757" s="88"/>
      <c r="EF757" s="86"/>
      <c r="EG757" s="87"/>
      <c r="EH757" s="86"/>
      <c r="EI757" s="86"/>
      <c r="EJ757" s="86"/>
      <c r="EK757" s="86"/>
      <c r="EL757" s="89"/>
    </row>
    <row r="758" spans="48:142" x14ac:dyDescent="0.2"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W758" s="86"/>
      <c r="DX758" s="86"/>
      <c r="DY758" s="86"/>
      <c r="EA758" s="87"/>
      <c r="EC758" s="86"/>
      <c r="ED758" s="87"/>
      <c r="EE758" s="88"/>
      <c r="EF758" s="86"/>
      <c r="EG758" s="87"/>
      <c r="EH758" s="86"/>
      <c r="EI758" s="86"/>
      <c r="EJ758" s="86"/>
      <c r="EK758" s="86"/>
      <c r="EL758" s="89"/>
    </row>
    <row r="759" spans="48:142" x14ac:dyDescent="0.2"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W759" s="86"/>
      <c r="DX759" s="86"/>
      <c r="DY759" s="86"/>
      <c r="EA759" s="87"/>
      <c r="EC759" s="86"/>
      <c r="ED759" s="87"/>
      <c r="EE759" s="88"/>
      <c r="EF759" s="86"/>
      <c r="EG759" s="87"/>
      <c r="EH759" s="86"/>
      <c r="EI759" s="86"/>
      <c r="EJ759" s="86"/>
      <c r="EK759" s="86"/>
      <c r="EL759" s="89"/>
    </row>
    <row r="760" spans="48:142" x14ac:dyDescent="0.2"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W760" s="86"/>
      <c r="DX760" s="86"/>
      <c r="DY760" s="86"/>
      <c r="EA760" s="87"/>
      <c r="EC760" s="86"/>
      <c r="ED760" s="87"/>
      <c r="EE760" s="88"/>
      <c r="EF760" s="86"/>
      <c r="EG760" s="87"/>
      <c r="EH760" s="86"/>
      <c r="EI760" s="86"/>
      <c r="EJ760" s="86"/>
      <c r="EK760" s="86"/>
      <c r="EL760" s="89"/>
    </row>
    <row r="761" spans="48:142" x14ac:dyDescent="0.2"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W761" s="86"/>
      <c r="DX761" s="86"/>
      <c r="DY761" s="86"/>
      <c r="EA761" s="87"/>
      <c r="EC761" s="86"/>
      <c r="ED761" s="87"/>
      <c r="EE761" s="88"/>
      <c r="EF761" s="86"/>
      <c r="EG761" s="87"/>
      <c r="EH761" s="86"/>
      <c r="EI761" s="86"/>
      <c r="EJ761" s="86"/>
      <c r="EK761" s="86"/>
      <c r="EL761" s="89"/>
    </row>
    <row r="762" spans="48:142" x14ac:dyDescent="0.2"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W762" s="86"/>
      <c r="DX762" s="86"/>
      <c r="DY762" s="86"/>
      <c r="EA762" s="87"/>
      <c r="EC762" s="86"/>
      <c r="ED762" s="87"/>
      <c r="EE762" s="88"/>
      <c r="EF762" s="86"/>
      <c r="EG762" s="87"/>
      <c r="EH762" s="86"/>
      <c r="EI762" s="86"/>
      <c r="EJ762" s="86"/>
      <c r="EK762" s="86"/>
      <c r="EL762" s="89"/>
    </row>
    <row r="763" spans="48:142" x14ac:dyDescent="0.2"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W763" s="86"/>
      <c r="DX763" s="86"/>
      <c r="DY763" s="86"/>
      <c r="EA763" s="87"/>
      <c r="EC763" s="86"/>
      <c r="ED763" s="87"/>
      <c r="EE763" s="88"/>
      <c r="EF763" s="86"/>
      <c r="EG763" s="87"/>
      <c r="EH763" s="86"/>
      <c r="EI763" s="86"/>
      <c r="EJ763" s="86"/>
      <c r="EK763" s="86"/>
      <c r="EL763" s="89"/>
    </row>
    <row r="764" spans="48:142" x14ac:dyDescent="0.2"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W764" s="86"/>
      <c r="DX764" s="86"/>
      <c r="DY764" s="86"/>
      <c r="EA764" s="87"/>
      <c r="EC764" s="86"/>
      <c r="ED764" s="87"/>
      <c r="EE764" s="88"/>
      <c r="EF764" s="86"/>
      <c r="EG764" s="87"/>
      <c r="EH764" s="86"/>
      <c r="EI764" s="86"/>
      <c r="EJ764" s="86"/>
      <c r="EK764" s="86"/>
      <c r="EL764" s="89"/>
    </row>
    <row r="765" spans="48:142" x14ac:dyDescent="0.2"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W765" s="86"/>
      <c r="DX765" s="86"/>
      <c r="DY765" s="86"/>
      <c r="EA765" s="87"/>
      <c r="EC765" s="86"/>
      <c r="ED765" s="87"/>
      <c r="EE765" s="88"/>
      <c r="EF765" s="86"/>
      <c r="EG765" s="87"/>
      <c r="EH765" s="86"/>
      <c r="EI765" s="86"/>
      <c r="EJ765" s="86"/>
      <c r="EK765" s="86"/>
      <c r="EL765" s="89"/>
    </row>
    <row r="766" spans="48:142" x14ac:dyDescent="0.2"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W766" s="86"/>
      <c r="DX766" s="86"/>
      <c r="DY766" s="86"/>
      <c r="EA766" s="87"/>
      <c r="EC766" s="86"/>
      <c r="ED766" s="87"/>
      <c r="EE766" s="88"/>
      <c r="EF766" s="86"/>
      <c r="EG766" s="87"/>
      <c r="EH766" s="86"/>
      <c r="EI766" s="86"/>
      <c r="EJ766" s="86"/>
      <c r="EK766" s="86"/>
      <c r="EL766" s="89"/>
    </row>
    <row r="767" spans="48:142" x14ac:dyDescent="0.2"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W767" s="86"/>
      <c r="DX767" s="86"/>
      <c r="DY767" s="86"/>
      <c r="EA767" s="87"/>
      <c r="EC767" s="86"/>
      <c r="ED767" s="87"/>
      <c r="EE767" s="88"/>
      <c r="EF767" s="86"/>
      <c r="EG767" s="87"/>
      <c r="EH767" s="86"/>
      <c r="EI767" s="86"/>
      <c r="EJ767" s="86"/>
      <c r="EK767" s="86"/>
      <c r="EL767" s="89"/>
    </row>
    <row r="768" spans="48:142" x14ac:dyDescent="0.2"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W768" s="86"/>
      <c r="DX768" s="86"/>
      <c r="DY768" s="86"/>
      <c r="EA768" s="87"/>
      <c r="EC768" s="86"/>
      <c r="ED768" s="87"/>
      <c r="EE768" s="88"/>
      <c r="EF768" s="86"/>
      <c r="EG768" s="87"/>
      <c r="EH768" s="86"/>
      <c r="EI768" s="86"/>
      <c r="EJ768" s="86"/>
      <c r="EK768" s="86"/>
      <c r="EL768" s="89"/>
    </row>
    <row r="769" spans="48:142" x14ac:dyDescent="0.2"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W769" s="86"/>
      <c r="DX769" s="86"/>
      <c r="DY769" s="86"/>
      <c r="EA769" s="87"/>
      <c r="EC769" s="86"/>
      <c r="ED769" s="87"/>
      <c r="EE769" s="88"/>
      <c r="EF769" s="86"/>
      <c r="EG769" s="87"/>
      <c r="EH769" s="86"/>
      <c r="EI769" s="86"/>
      <c r="EJ769" s="86"/>
      <c r="EK769" s="86"/>
      <c r="EL769" s="89"/>
    </row>
    <row r="770" spans="48:142" x14ac:dyDescent="0.2"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W770" s="86"/>
      <c r="DX770" s="86"/>
      <c r="DY770" s="86"/>
      <c r="EA770" s="87"/>
      <c r="EC770" s="86"/>
      <c r="ED770" s="87"/>
      <c r="EE770" s="88"/>
      <c r="EF770" s="86"/>
      <c r="EG770" s="87"/>
      <c r="EH770" s="86"/>
      <c r="EI770" s="86"/>
      <c r="EJ770" s="86"/>
      <c r="EK770" s="86"/>
      <c r="EL770" s="89"/>
    </row>
    <row r="771" spans="48:142" x14ac:dyDescent="0.2"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W771" s="86"/>
      <c r="DX771" s="86"/>
      <c r="DY771" s="86"/>
      <c r="EA771" s="87"/>
      <c r="EC771" s="86"/>
      <c r="ED771" s="87"/>
      <c r="EE771" s="88"/>
      <c r="EF771" s="86"/>
      <c r="EG771" s="87"/>
      <c r="EH771" s="86"/>
      <c r="EI771" s="86"/>
      <c r="EJ771" s="86"/>
      <c r="EK771" s="86"/>
      <c r="EL771" s="89"/>
    </row>
    <row r="772" spans="48:142" x14ac:dyDescent="0.2"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W772" s="86"/>
      <c r="DX772" s="86"/>
      <c r="DY772" s="86"/>
      <c r="EA772" s="87"/>
      <c r="EC772" s="86"/>
      <c r="ED772" s="87"/>
      <c r="EE772" s="88"/>
      <c r="EF772" s="86"/>
      <c r="EG772" s="87"/>
      <c r="EH772" s="86"/>
      <c r="EI772" s="86"/>
      <c r="EJ772" s="86"/>
      <c r="EK772" s="86"/>
      <c r="EL772" s="89"/>
    </row>
    <row r="773" spans="48:142" x14ac:dyDescent="0.2"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W773" s="86"/>
      <c r="DX773" s="86"/>
      <c r="DY773" s="86"/>
      <c r="EA773" s="87"/>
      <c r="EC773" s="86"/>
      <c r="ED773" s="87"/>
      <c r="EE773" s="88"/>
      <c r="EF773" s="86"/>
      <c r="EG773" s="87"/>
      <c r="EH773" s="86"/>
      <c r="EI773" s="86"/>
      <c r="EJ773" s="86"/>
      <c r="EK773" s="86"/>
      <c r="EL773" s="89"/>
    </row>
    <row r="774" spans="48:142" x14ac:dyDescent="0.2"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W774" s="86"/>
      <c r="DX774" s="86"/>
      <c r="DY774" s="86"/>
      <c r="EA774" s="87"/>
      <c r="EC774" s="86"/>
      <c r="ED774" s="87"/>
      <c r="EE774" s="88"/>
      <c r="EF774" s="86"/>
      <c r="EG774" s="87"/>
      <c r="EH774" s="86"/>
      <c r="EI774" s="86"/>
      <c r="EJ774" s="86"/>
      <c r="EK774" s="86"/>
      <c r="EL774" s="89"/>
    </row>
    <row r="775" spans="48:142" x14ac:dyDescent="0.2"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W775" s="86"/>
      <c r="DX775" s="86"/>
      <c r="DY775" s="86"/>
      <c r="EA775" s="87"/>
      <c r="EC775" s="86"/>
      <c r="ED775" s="87"/>
      <c r="EE775" s="88"/>
      <c r="EF775" s="86"/>
      <c r="EG775" s="87"/>
      <c r="EH775" s="86"/>
      <c r="EI775" s="86"/>
      <c r="EJ775" s="86"/>
      <c r="EK775" s="86"/>
      <c r="EL775" s="89"/>
    </row>
    <row r="776" spans="48:142" x14ac:dyDescent="0.2"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W776" s="86"/>
      <c r="DX776" s="86"/>
      <c r="DY776" s="86"/>
      <c r="EA776" s="87"/>
      <c r="EC776" s="86"/>
      <c r="ED776" s="87"/>
      <c r="EE776" s="88"/>
      <c r="EF776" s="86"/>
      <c r="EG776" s="87"/>
      <c r="EH776" s="86"/>
      <c r="EI776" s="86"/>
      <c r="EJ776" s="86"/>
      <c r="EK776" s="86"/>
      <c r="EL776" s="89"/>
    </row>
    <row r="777" spans="48:142" x14ac:dyDescent="0.2"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W777" s="86"/>
      <c r="DX777" s="86"/>
      <c r="DY777" s="86"/>
      <c r="EA777" s="87"/>
      <c r="EC777" s="86"/>
      <c r="ED777" s="87"/>
      <c r="EE777" s="88"/>
      <c r="EF777" s="86"/>
      <c r="EG777" s="87"/>
      <c r="EH777" s="86"/>
      <c r="EI777" s="86"/>
      <c r="EJ777" s="86"/>
      <c r="EK777" s="86"/>
      <c r="EL777" s="89"/>
    </row>
    <row r="778" spans="48:142" x14ac:dyDescent="0.2"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W778" s="86"/>
      <c r="DX778" s="86"/>
      <c r="DY778" s="86"/>
      <c r="EA778" s="87"/>
      <c r="EC778" s="86"/>
      <c r="ED778" s="87"/>
      <c r="EE778" s="88"/>
      <c r="EF778" s="86"/>
      <c r="EG778" s="87"/>
      <c r="EH778" s="86"/>
      <c r="EI778" s="86"/>
      <c r="EJ778" s="86"/>
      <c r="EK778" s="86"/>
      <c r="EL778" s="89"/>
    </row>
    <row r="779" spans="48:142" x14ac:dyDescent="0.2"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W779" s="86"/>
      <c r="DX779" s="86"/>
      <c r="DY779" s="86"/>
      <c r="EA779" s="87"/>
      <c r="EC779" s="86"/>
      <c r="ED779" s="87"/>
      <c r="EE779" s="88"/>
      <c r="EF779" s="86"/>
      <c r="EG779" s="87"/>
      <c r="EH779" s="86"/>
      <c r="EI779" s="86"/>
      <c r="EJ779" s="86"/>
      <c r="EK779" s="86"/>
      <c r="EL779" s="89"/>
    </row>
    <row r="780" spans="48:142" x14ac:dyDescent="0.2"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W780" s="86"/>
      <c r="DX780" s="86"/>
      <c r="DY780" s="86"/>
      <c r="EA780" s="87"/>
      <c r="EC780" s="86"/>
      <c r="ED780" s="87"/>
      <c r="EE780" s="88"/>
      <c r="EF780" s="86"/>
      <c r="EG780" s="87"/>
      <c r="EH780" s="86"/>
      <c r="EI780" s="86"/>
      <c r="EJ780" s="86"/>
      <c r="EK780" s="86"/>
      <c r="EL780" s="89"/>
    </row>
    <row r="781" spans="48:142" x14ac:dyDescent="0.2"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W781" s="86"/>
      <c r="DX781" s="86"/>
      <c r="DY781" s="86"/>
      <c r="EA781" s="87"/>
      <c r="EC781" s="86"/>
      <c r="ED781" s="87"/>
      <c r="EE781" s="88"/>
      <c r="EF781" s="86"/>
      <c r="EG781" s="87"/>
      <c r="EH781" s="86"/>
      <c r="EI781" s="86"/>
      <c r="EJ781" s="86"/>
      <c r="EK781" s="86"/>
      <c r="EL781" s="89"/>
    </row>
    <row r="782" spans="48:142" x14ac:dyDescent="0.2"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W782" s="86"/>
      <c r="DX782" s="86"/>
      <c r="DY782" s="86"/>
      <c r="EA782" s="87"/>
      <c r="EC782" s="86"/>
      <c r="ED782" s="87"/>
      <c r="EE782" s="88"/>
      <c r="EF782" s="86"/>
      <c r="EG782" s="87"/>
      <c r="EH782" s="86"/>
      <c r="EI782" s="86"/>
      <c r="EJ782" s="86"/>
      <c r="EK782" s="86"/>
      <c r="EL782" s="89"/>
    </row>
    <row r="783" spans="48:142" x14ac:dyDescent="0.2"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W783" s="86"/>
      <c r="DX783" s="86"/>
      <c r="DY783" s="86"/>
      <c r="EA783" s="87"/>
      <c r="EC783" s="86"/>
      <c r="ED783" s="87"/>
      <c r="EE783" s="88"/>
      <c r="EF783" s="86"/>
      <c r="EG783" s="87"/>
      <c r="EH783" s="86"/>
      <c r="EI783" s="86"/>
      <c r="EJ783" s="86"/>
      <c r="EK783" s="86"/>
      <c r="EL783" s="89"/>
    </row>
    <row r="784" spans="48:142" x14ac:dyDescent="0.2"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W784" s="86"/>
      <c r="DX784" s="86"/>
      <c r="DY784" s="86"/>
      <c r="EA784" s="87"/>
      <c r="EC784" s="86"/>
      <c r="ED784" s="87"/>
      <c r="EE784" s="88"/>
      <c r="EF784" s="86"/>
      <c r="EG784" s="87"/>
      <c r="EH784" s="86"/>
      <c r="EI784" s="86"/>
      <c r="EJ784" s="86"/>
      <c r="EK784" s="86"/>
      <c r="EL784" s="89"/>
    </row>
    <row r="785" spans="48:142" x14ac:dyDescent="0.2"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W785" s="86"/>
      <c r="DX785" s="86"/>
      <c r="DY785" s="86"/>
      <c r="EA785" s="87"/>
      <c r="EC785" s="86"/>
      <c r="ED785" s="87"/>
      <c r="EE785" s="88"/>
      <c r="EF785" s="86"/>
      <c r="EG785" s="87"/>
      <c r="EH785" s="86"/>
      <c r="EI785" s="86"/>
      <c r="EJ785" s="86"/>
      <c r="EK785" s="86"/>
      <c r="EL785" s="89"/>
    </row>
    <row r="786" spans="48:142" x14ac:dyDescent="0.2"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W786" s="86"/>
      <c r="DX786" s="86"/>
      <c r="DY786" s="86"/>
      <c r="EA786" s="87"/>
      <c r="EC786" s="86"/>
      <c r="ED786" s="87"/>
      <c r="EE786" s="88"/>
      <c r="EF786" s="86"/>
      <c r="EG786" s="87"/>
      <c r="EH786" s="86"/>
      <c r="EI786" s="86"/>
      <c r="EJ786" s="86"/>
      <c r="EK786" s="86"/>
      <c r="EL786" s="89"/>
    </row>
    <row r="787" spans="48:142" x14ac:dyDescent="0.2"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W787" s="86"/>
      <c r="DX787" s="86"/>
      <c r="DY787" s="86"/>
      <c r="EA787" s="87"/>
      <c r="EC787" s="86"/>
      <c r="ED787" s="87"/>
      <c r="EE787" s="88"/>
      <c r="EF787" s="86"/>
      <c r="EG787" s="87"/>
      <c r="EH787" s="86"/>
      <c r="EI787" s="86"/>
      <c r="EJ787" s="86"/>
      <c r="EK787" s="86"/>
      <c r="EL787" s="89"/>
    </row>
    <row r="788" spans="48:142" x14ac:dyDescent="0.2"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W788" s="86"/>
      <c r="DX788" s="86"/>
      <c r="DY788" s="86"/>
      <c r="EA788" s="87"/>
      <c r="EC788" s="86"/>
      <c r="ED788" s="87"/>
      <c r="EE788" s="88"/>
      <c r="EF788" s="86"/>
      <c r="EG788" s="87"/>
      <c r="EH788" s="86"/>
      <c r="EI788" s="86"/>
      <c r="EJ788" s="86"/>
      <c r="EK788" s="86"/>
      <c r="EL788" s="89"/>
    </row>
    <row r="789" spans="48:142" x14ac:dyDescent="0.2"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W789" s="86"/>
      <c r="DX789" s="86"/>
      <c r="DY789" s="86"/>
      <c r="EA789" s="87"/>
      <c r="EC789" s="86"/>
      <c r="ED789" s="87"/>
      <c r="EE789" s="88"/>
      <c r="EF789" s="86"/>
      <c r="EG789" s="87"/>
      <c r="EH789" s="86"/>
      <c r="EI789" s="86"/>
      <c r="EJ789" s="86"/>
      <c r="EK789" s="86"/>
      <c r="EL789" s="89"/>
    </row>
    <row r="790" spans="48:142" x14ac:dyDescent="0.2"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W790" s="86"/>
      <c r="DX790" s="86"/>
      <c r="DY790" s="86"/>
      <c r="EA790" s="87"/>
      <c r="EC790" s="86"/>
      <c r="ED790" s="87"/>
      <c r="EE790" s="88"/>
      <c r="EF790" s="86"/>
      <c r="EG790" s="87"/>
      <c r="EH790" s="86"/>
      <c r="EI790" s="86"/>
      <c r="EJ790" s="86"/>
      <c r="EK790" s="86"/>
      <c r="EL790" s="89"/>
    </row>
    <row r="791" spans="48:142" x14ac:dyDescent="0.2"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W791" s="86"/>
      <c r="DX791" s="86"/>
      <c r="DY791" s="86"/>
      <c r="EA791" s="87"/>
      <c r="EC791" s="86"/>
      <c r="ED791" s="87"/>
      <c r="EE791" s="88"/>
      <c r="EF791" s="86"/>
      <c r="EG791" s="87"/>
      <c r="EH791" s="86"/>
      <c r="EI791" s="86"/>
      <c r="EJ791" s="86"/>
      <c r="EK791" s="86"/>
      <c r="EL791" s="89"/>
    </row>
    <row r="792" spans="48:142" x14ac:dyDescent="0.2"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W792" s="86"/>
      <c r="DX792" s="86"/>
      <c r="DY792" s="86"/>
      <c r="EA792" s="87"/>
      <c r="EC792" s="86"/>
      <c r="ED792" s="87"/>
      <c r="EE792" s="88"/>
      <c r="EF792" s="86"/>
      <c r="EG792" s="87"/>
      <c r="EH792" s="86"/>
      <c r="EI792" s="86"/>
      <c r="EJ792" s="86"/>
      <c r="EK792" s="86"/>
      <c r="EL792" s="89"/>
    </row>
    <row r="793" spans="48:142" x14ac:dyDescent="0.2"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W793" s="86"/>
      <c r="DX793" s="86"/>
      <c r="DY793" s="86"/>
      <c r="EA793" s="87"/>
      <c r="EC793" s="86"/>
      <c r="ED793" s="87"/>
      <c r="EE793" s="88"/>
      <c r="EF793" s="86"/>
      <c r="EG793" s="87"/>
      <c r="EH793" s="86"/>
      <c r="EI793" s="86"/>
      <c r="EJ793" s="86"/>
      <c r="EK793" s="86"/>
      <c r="EL793" s="89"/>
    </row>
    <row r="794" spans="48:142" x14ac:dyDescent="0.2"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W794" s="86"/>
      <c r="DX794" s="86"/>
      <c r="DY794" s="86"/>
      <c r="EA794" s="87"/>
      <c r="EC794" s="86"/>
      <c r="ED794" s="87"/>
      <c r="EE794" s="88"/>
      <c r="EF794" s="86"/>
      <c r="EG794" s="87"/>
      <c r="EH794" s="86"/>
      <c r="EI794" s="86"/>
      <c r="EJ794" s="86"/>
      <c r="EK794" s="86"/>
      <c r="EL794" s="89"/>
    </row>
    <row r="795" spans="48:142" x14ac:dyDescent="0.2"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W795" s="86"/>
      <c r="DX795" s="86"/>
      <c r="DY795" s="86"/>
      <c r="EA795" s="87"/>
      <c r="EC795" s="86"/>
      <c r="ED795" s="87"/>
      <c r="EE795" s="88"/>
      <c r="EF795" s="86"/>
      <c r="EG795" s="87"/>
      <c r="EH795" s="86"/>
      <c r="EI795" s="86"/>
      <c r="EJ795" s="86"/>
      <c r="EK795" s="86"/>
      <c r="EL795" s="89"/>
    </row>
    <row r="796" spans="48:142" x14ac:dyDescent="0.2"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W796" s="86"/>
      <c r="DX796" s="86"/>
      <c r="DY796" s="86"/>
      <c r="EA796" s="87"/>
      <c r="EC796" s="86"/>
      <c r="ED796" s="87"/>
      <c r="EE796" s="88"/>
      <c r="EF796" s="86"/>
      <c r="EG796" s="87"/>
      <c r="EH796" s="86"/>
      <c r="EI796" s="86"/>
      <c r="EJ796" s="86"/>
      <c r="EK796" s="86"/>
      <c r="EL796" s="89"/>
    </row>
    <row r="797" spans="48:142" x14ac:dyDescent="0.2"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W797" s="86"/>
      <c r="DX797" s="86"/>
      <c r="DY797" s="86"/>
      <c r="EA797" s="87"/>
      <c r="EC797" s="86"/>
      <c r="ED797" s="87"/>
      <c r="EE797" s="88"/>
      <c r="EF797" s="86"/>
      <c r="EG797" s="87"/>
      <c r="EH797" s="86"/>
      <c r="EI797" s="86"/>
      <c r="EJ797" s="86"/>
      <c r="EK797" s="86"/>
      <c r="EL797" s="89"/>
    </row>
    <row r="798" spans="48:142" x14ac:dyDescent="0.2"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W798" s="86"/>
      <c r="DX798" s="86"/>
      <c r="DY798" s="86"/>
      <c r="EA798" s="87"/>
      <c r="EC798" s="86"/>
      <c r="ED798" s="87"/>
      <c r="EE798" s="88"/>
      <c r="EF798" s="86"/>
      <c r="EG798" s="87"/>
      <c r="EH798" s="86"/>
      <c r="EI798" s="86"/>
      <c r="EJ798" s="86"/>
      <c r="EK798" s="86"/>
      <c r="EL798" s="89"/>
    </row>
    <row r="799" spans="48:142" x14ac:dyDescent="0.2"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W799" s="86"/>
      <c r="DX799" s="86"/>
      <c r="DY799" s="86"/>
      <c r="EA799" s="87"/>
      <c r="EC799" s="86"/>
      <c r="ED799" s="87"/>
      <c r="EE799" s="88"/>
      <c r="EF799" s="86"/>
      <c r="EG799" s="87"/>
      <c r="EH799" s="86"/>
      <c r="EI799" s="86"/>
      <c r="EJ799" s="86"/>
      <c r="EK799" s="86"/>
      <c r="EL799" s="89"/>
    </row>
    <row r="800" spans="48:142" x14ac:dyDescent="0.2"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W800" s="86"/>
      <c r="DX800" s="86"/>
      <c r="DY800" s="86"/>
      <c r="EA800" s="87"/>
      <c r="EC800" s="86"/>
      <c r="ED800" s="87"/>
      <c r="EE800" s="88"/>
      <c r="EF800" s="86"/>
      <c r="EG800" s="87"/>
      <c r="EH800" s="86"/>
      <c r="EI800" s="86"/>
      <c r="EJ800" s="86"/>
      <c r="EK800" s="86"/>
      <c r="EL800" s="89"/>
    </row>
    <row r="801" spans="48:142" x14ac:dyDescent="0.2"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W801" s="86"/>
      <c r="DX801" s="86"/>
      <c r="DY801" s="86"/>
      <c r="EA801" s="87"/>
      <c r="EC801" s="86"/>
      <c r="ED801" s="87"/>
      <c r="EE801" s="88"/>
      <c r="EF801" s="86"/>
      <c r="EG801" s="87"/>
      <c r="EH801" s="86"/>
      <c r="EI801" s="86"/>
      <c r="EJ801" s="86"/>
      <c r="EK801" s="86"/>
      <c r="EL801" s="89"/>
    </row>
    <row r="802" spans="48:142" x14ac:dyDescent="0.2"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W802" s="86"/>
      <c r="DX802" s="86"/>
      <c r="DY802" s="86"/>
      <c r="EA802" s="87"/>
      <c r="EC802" s="86"/>
      <c r="ED802" s="87"/>
      <c r="EE802" s="88"/>
      <c r="EF802" s="86"/>
      <c r="EG802" s="87"/>
      <c r="EH802" s="86"/>
      <c r="EI802" s="86"/>
      <c r="EJ802" s="86"/>
      <c r="EK802" s="86"/>
      <c r="EL802" s="89"/>
    </row>
    <row r="803" spans="48:142" x14ac:dyDescent="0.2"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W803" s="86"/>
      <c r="DX803" s="86"/>
      <c r="DY803" s="86"/>
      <c r="EA803" s="87"/>
      <c r="EC803" s="86"/>
      <c r="ED803" s="87"/>
      <c r="EE803" s="88"/>
      <c r="EF803" s="86"/>
      <c r="EG803" s="87"/>
      <c r="EH803" s="86"/>
      <c r="EI803" s="86"/>
      <c r="EJ803" s="86"/>
      <c r="EK803" s="86"/>
      <c r="EL803" s="89"/>
    </row>
    <row r="804" spans="48:142" x14ac:dyDescent="0.2"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W804" s="86"/>
      <c r="DX804" s="86"/>
      <c r="DY804" s="86"/>
      <c r="EA804" s="87"/>
      <c r="EC804" s="86"/>
      <c r="ED804" s="87"/>
      <c r="EE804" s="88"/>
      <c r="EF804" s="86"/>
      <c r="EG804" s="87"/>
      <c r="EH804" s="86"/>
      <c r="EI804" s="86"/>
      <c r="EJ804" s="86"/>
      <c r="EK804" s="86"/>
      <c r="EL804" s="89"/>
    </row>
    <row r="805" spans="48:142" x14ac:dyDescent="0.2"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W805" s="86"/>
      <c r="DX805" s="86"/>
      <c r="DY805" s="86"/>
      <c r="EA805" s="87"/>
      <c r="EC805" s="86"/>
      <c r="ED805" s="87"/>
      <c r="EE805" s="88"/>
      <c r="EF805" s="86"/>
      <c r="EG805" s="87"/>
      <c r="EH805" s="86"/>
      <c r="EI805" s="86"/>
      <c r="EJ805" s="86"/>
      <c r="EK805" s="86"/>
      <c r="EL805" s="89"/>
    </row>
    <row r="806" spans="48:142" x14ac:dyDescent="0.2"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W806" s="86"/>
      <c r="DX806" s="86"/>
      <c r="DY806" s="86"/>
      <c r="EA806" s="87"/>
      <c r="EC806" s="86"/>
      <c r="ED806" s="87"/>
      <c r="EE806" s="88"/>
      <c r="EF806" s="86"/>
      <c r="EG806" s="87"/>
      <c r="EH806" s="86"/>
      <c r="EI806" s="86"/>
      <c r="EJ806" s="86"/>
      <c r="EK806" s="86"/>
      <c r="EL806" s="89"/>
    </row>
    <row r="807" spans="48:142" x14ac:dyDescent="0.2"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W807" s="86"/>
      <c r="DX807" s="86"/>
      <c r="DY807" s="86"/>
      <c r="EA807" s="87"/>
      <c r="EC807" s="86"/>
      <c r="ED807" s="87"/>
      <c r="EE807" s="88"/>
      <c r="EF807" s="86"/>
      <c r="EG807" s="87"/>
      <c r="EH807" s="86"/>
      <c r="EI807" s="86"/>
      <c r="EJ807" s="86"/>
      <c r="EK807" s="86"/>
      <c r="EL807" s="89"/>
    </row>
    <row r="808" spans="48:142" x14ac:dyDescent="0.2"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W808" s="86"/>
      <c r="DX808" s="86"/>
      <c r="DY808" s="86"/>
      <c r="EA808" s="87"/>
      <c r="EC808" s="86"/>
      <c r="ED808" s="87"/>
      <c r="EE808" s="88"/>
      <c r="EF808" s="86"/>
      <c r="EG808" s="87"/>
      <c r="EH808" s="86"/>
      <c r="EI808" s="86"/>
      <c r="EJ808" s="86"/>
      <c r="EK808" s="86"/>
      <c r="EL808" s="89"/>
    </row>
    <row r="809" spans="48:142" x14ac:dyDescent="0.2"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W809" s="86"/>
      <c r="DX809" s="86"/>
      <c r="DY809" s="86"/>
      <c r="EA809" s="87"/>
      <c r="EC809" s="86"/>
      <c r="ED809" s="87"/>
      <c r="EE809" s="88"/>
      <c r="EF809" s="86"/>
      <c r="EG809" s="87"/>
      <c r="EH809" s="86"/>
      <c r="EI809" s="86"/>
      <c r="EJ809" s="86"/>
      <c r="EK809" s="86"/>
      <c r="EL809" s="89"/>
    </row>
    <row r="810" spans="48:142" x14ac:dyDescent="0.2"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W810" s="86"/>
      <c r="DX810" s="86"/>
      <c r="DY810" s="86"/>
      <c r="EA810" s="87"/>
      <c r="EC810" s="86"/>
      <c r="ED810" s="87"/>
      <c r="EE810" s="88"/>
      <c r="EF810" s="86"/>
      <c r="EG810" s="87"/>
      <c r="EH810" s="86"/>
      <c r="EI810" s="86"/>
      <c r="EJ810" s="86"/>
      <c r="EK810" s="86"/>
      <c r="EL810" s="89"/>
    </row>
    <row r="811" spans="48:142" x14ac:dyDescent="0.2"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W811" s="86"/>
      <c r="DX811" s="86"/>
      <c r="DY811" s="86"/>
      <c r="EA811" s="87"/>
      <c r="EC811" s="86"/>
      <c r="ED811" s="87"/>
      <c r="EE811" s="88"/>
      <c r="EF811" s="86"/>
      <c r="EG811" s="87"/>
      <c r="EH811" s="86"/>
      <c r="EI811" s="86"/>
      <c r="EJ811" s="86"/>
      <c r="EK811" s="86"/>
      <c r="EL811" s="89"/>
    </row>
    <row r="812" spans="48:142" x14ac:dyDescent="0.2"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W812" s="86"/>
      <c r="DX812" s="86"/>
      <c r="DY812" s="86"/>
      <c r="EA812" s="87"/>
      <c r="EC812" s="86"/>
      <c r="ED812" s="87"/>
      <c r="EE812" s="88"/>
      <c r="EF812" s="86"/>
      <c r="EG812" s="87"/>
      <c r="EH812" s="86"/>
      <c r="EI812" s="86"/>
      <c r="EJ812" s="86"/>
      <c r="EK812" s="86"/>
      <c r="EL812" s="89"/>
    </row>
    <row r="813" spans="48:142" x14ac:dyDescent="0.2"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W813" s="86"/>
      <c r="DX813" s="86"/>
      <c r="DY813" s="86"/>
      <c r="EA813" s="87"/>
      <c r="EC813" s="86"/>
      <c r="ED813" s="87"/>
      <c r="EE813" s="88"/>
      <c r="EF813" s="86"/>
      <c r="EG813" s="87"/>
      <c r="EH813" s="86"/>
      <c r="EI813" s="86"/>
      <c r="EJ813" s="86"/>
      <c r="EK813" s="86"/>
      <c r="EL813" s="89"/>
    </row>
    <row r="814" spans="48:142" x14ac:dyDescent="0.2"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W814" s="86"/>
      <c r="DX814" s="86"/>
      <c r="DY814" s="86"/>
      <c r="EA814" s="87"/>
      <c r="EC814" s="86"/>
      <c r="ED814" s="87"/>
      <c r="EE814" s="88"/>
      <c r="EF814" s="86"/>
      <c r="EG814" s="87"/>
      <c r="EH814" s="86"/>
      <c r="EI814" s="86"/>
      <c r="EJ814" s="86"/>
      <c r="EK814" s="86"/>
      <c r="EL814" s="89"/>
    </row>
    <row r="815" spans="48:142" x14ac:dyDescent="0.2"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W815" s="86"/>
      <c r="DX815" s="86"/>
      <c r="DY815" s="86"/>
      <c r="EA815" s="87"/>
      <c r="EC815" s="86"/>
      <c r="ED815" s="87"/>
      <c r="EE815" s="88"/>
      <c r="EF815" s="86"/>
      <c r="EG815" s="87"/>
      <c r="EH815" s="86"/>
      <c r="EI815" s="86"/>
      <c r="EJ815" s="86"/>
      <c r="EK815" s="86"/>
      <c r="EL815" s="89"/>
    </row>
    <row r="816" spans="48:142" x14ac:dyDescent="0.2"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W816" s="86"/>
      <c r="DX816" s="86"/>
      <c r="DY816" s="86"/>
      <c r="EA816" s="87"/>
      <c r="EC816" s="86"/>
      <c r="ED816" s="87"/>
      <c r="EE816" s="88"/>
      <c r="EF816" s="86"/>
      <c r="EG816" s="87"/>
      <c r="EH816" s="86"/>
      <c r="EI816" s="86"/>
      <c r="EJ816" s="86"/>
      <c r="EK816" s="86"/>
      <c r="EL816" s="89"/>
    </row>
    <row r="817" spans="48:142" x14ac:dyDescent="0.2"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W817" s="86"/>
      <c r="DX817" s="86"/>
      <c r="DY817" s="86"/>
      <c r="EA817" s="87"/>
      <c r="EC817" s="86"/>
      <c r="ED817" s="87"/>
      <c r="EE817" s="88"/>
      <c r="EF817" s="86"/>
      <c r="EG817" s="87"/>
      <c r="EH817" s="86"/>
      <c r="EI817" s="86"/>
      <c r="EJ817" s="86"/>
      <c r="EK817" s="86"/>
      <c r="EL817" s="89"/>
    </row>
    <row r="818" spans="48:142" x14ac:dyDescent="0.2"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W818" s="86"/>
      <c r="DX818" s="86"/>
      <c r="DY818" s="86"/>
      <c r="EA818" s="87"/>
      <c r="EC818" s="86"/>
      <c r="ED818" s="87"/>
      <c r="EE818" s="88"/>
      <c r="EF818" s="86"/>
      <c r="EG818" s="87"/>
      <c r="EH818" s="86"/>
      <c r="EI818" s="86"/>
      <c r="EJ818" s="86"/>
      <c r="EK818" s="86"/>
      <c r="EL818" s="89"/>
    </row>
    <row r="819" spans="48:142" x14ac:dyDescent="0.2"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W819" s="86"/>
      <c r="DX819" s="86"/>
      <c r="DY819" s="86"/>
      <c r="EA819" s="87"/>
      <c r="EC819" s="86"/>
      <c r="ED819" s="87"/>
      <c r="EE819" s="88"/>
      <c r="EF819" s="86"/>
      <c r="EG819" s="87"/>
      <c r="EH819" s="86"/>
      <c r="EI819" s="86"/>
      <c r="EJ819" s="86"/>
      <c r="EK819" s="86"/>
      <c r="EL819" s="89"/>
    </row>
    <row r="820" spans="48:142" x14ac:dyDescent="0.2"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W820" s="86"/>
      <c r="DX820" s="86"/>
      <c r="DY820" s="86"/>
      <c r="EA820" s="87"/>
      <c r="EC820" s="86"/>
      <c r="ED820" s="87"/>
      <c r="EE820" s="88"/>
      <c r="EF820" s="86"/>
      <c r="EG820" s="87"/>
      <c r="EH820" s="86"/>
      <c r="EI820" s="86"/>
      <c r="EJ820" s="86"/>
      <c r="EK820" s="86"/>
      <c r="EL820" s="89"/>
    </row>
    <row r="821" spans="48:142" x14ac:dyDescent="0.2"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W821" s="86"/>
      <c r="DX821" s="86"/>
      <c r="DY821" s="86"/>
      <c r="EA821" s="87"/>
      <c r="EC821" s="86"/>
      <c r="ED821" s="87"/>
      <c r="EE821" s="88"/>
      <c r="EF821" s="86"/>
      <c r="EG821" s="87"/>
      <c r="EH821" s="86"/>
      <c r="EI821" s="86"/>
      <c r="EJ821" s="86"/>
      <c r="EK821" s="86"/>
      <c r="EL821" s="89"/>
    </row>
    <row r="822" spans="48:142" x14ac:dyDescent="0.2"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W822" s="86"/>
      <c r="DX822" s="86"/>
      <c r="DY822" s="86"/>
      <c r="EA822" s="87"/>
      <c r="EC822" s="86"/>
      <c r="ED822" s="87"/>
      <c r="EE822" s="88"/>
      <c r="EF822" s="86"/>
      <c r="EG822" s="87"/>
      <c r="EH822" s="86"/>
      <c r="EI822" s="86"/>
      <c r="EJ822" s="86"/>
      <c r="EK822" s="86"/>
      <c r="EL822" s="89"/>
    </row>
    <row r="823" spans="48:142" x14ac:dyDescent="0.2"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W823" s="86"/>
      <c r="DX823" s="86"/>
      <c r="DY823" s="86"/>
      <c r="EA823" s="87"/>
      <c r="EC823" s="86"/>
      <c r="ED823" s="87"/>
      <c r="EE823" s="88"/>
      <c r="EF823" s="86"/>
      <c r="EG823" s="87"/>
      <c r="EH823" s="86"/>
      <c r="EI823" s="86"/>
      <c r="EJ823" s="86"/>
      <c r="EK823" s="86"/>
      <c r="EL823" s="89"/>
    </row>
    <row r="824" spans="48:142" x14ac:dyDescent="0.2"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W824" s="86"/>
      <c r="DX824" s="86"/>
      <c r="DY824" s="86"/>
      <c r="EA824" s="87"/>
      <c r="EC824" s="86"/>
      <c r="ED824" s="87"/>
      <c r="EE824" s="88"/>
      <c r="EF824" s="86"/>
      <c r="EG824" s="87"/>
      <c r="EH824" s="86"/>
      <c r="EI824" s="86"/>
      <c r="EJ824" s="86"/>
      <c r="EK824" s="86"/>
      <c r="EL824" s="89"/>
    </row>
    <row r="825" spans="48:142" x14ac:dyDescent="0.2"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W825" s="86"/>
      <c r="DX825" s="86"/>
      <c r="DY825" s="86"/>
      <c r="EA825" s="87"/>
      <c r="EC825" s="86"/>
      <c r="ED825" s="87"/>
      <c r="EE825" s="88"/>
      <c r="EF825" s="86"/>
      <c r="EG825" s="87"/>
      <c r="EH825" s="86"/>
      <c r="EI825" s="86"/>
      <c r="EJ825" s="86"/>
      <c r="EK825" s="86"/>
      <c r="EL825" s="89"/>
    </row>
    <row r="826" spans="48:142" x14ac:dyDescent="0.2"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W826" s="86"/>
      <c r="DX826" s="86"/>
      <c r="DY826" s="86"/>
      <c r="EA826" s="87"/>
      <c r="EC826" s="86"/>
      <c r="ED826" s="87"/>
      <c r="EE826" s="88"/>
      <c r="EF826" s="86"/>
      <c r="EG826" s="87"/>
      <c r="EH826" s="86"/>
      <c r="EI826" s="86"/>
      <c r="EJ826" s="86"/>
      <c r="EK826" s="86"/>
      <c r="EL826" s="89"/>
    </row>
    <row r="827" spans="48:142" x14ac:dyDescent="0.2"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W827" s="86"/>
      <c r="DX827" s="86"/>
      <c r="DY827" s="86"/>
      <c r="EA827" s="87"/>
      <c r="EC827" s="86"/>
      <c r="ED827" s="87"/>
      <c r="EE827" s="88"/>
      <c r="EF827" s="86"/>
      <c r="EG827" s="87"/>
      <c r="EH827" s="86"/>
      <c r="EI827" s="86"/>
      <c r="EJ827" s="86"/>
      <c r="EK827" s="86"/>
      <c r="EL827" s="89"/>
    </row>
    <row r="828" spans="48:142" x14ac:dyDescent="0.2"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W828" s="86"/>
      <c r="DX828" s="86"/>
      <c r="DY828" s="86"/>
      <c r="EA828" s="87"/>
      <c r="EC828" s="86"/>
      <c r="ED828" s="87"/>
      <c r="EE828" s="88"/>
      <c r="EF828" s="86"/>
      <c r="EG828" s="87"/>
      <c r="EH828" s="86"/>
      <c r="EI828" s="86"/>
      <c r="EJ828" s="86"/>
      <c r="EK828" s="86"/>
      <c r="EL828" s="89"/>
    </row>
    <row r="829" spans="48:142" x14ac:dyDescent="0.2"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W829" s="86"/>
      <c r="DX829" s="86"/>
      <c r="DY829" s="86"/>
      <c r="EA829" s="87"/>
      <c r="EC829" s="86"/>
      <c r="ED829" s="87"/>
      <c r="EE829" s="88"/>
      <c r="EF829" s="86"/>
      <c r="EG829" s="87"/>
      <c r="EH829" s="86"/>
      <c r="EI829" s="86"/>
      <c r="EJ829" s="86"/>
      <c r="EK829" s="86"/>
      <c r="EL829" s="89"/>
    </row>
    <row r="830" spans="48:142" x14ac:dyDescent="0.2"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W830" s="86"/>
      <c r="DX830" s="86"/>
      <c r="DY830" s="86"/>
      <c r="EA830" s="87"/>
      <c r="EC830" s="86"/>
      <c r="ED830" s="87"/>
      <c r="EE830" s="88"/>
      <c r="EF830" s="86"/>
      <c r="EG830" s="87"/>
      <c r="EH830" s="86"/>
      <c r="EI830" s="86"/>
      <c r="EJ830" s="86"/>
      <c r="EK830" s="86"/>
      <c r="EL830" s="89"/>
    </row>
    <row r="831" spans="48:142" x14ac:dyDescent="0.2"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W831" s="86"/>
      <c r="DX831" s="86"/>
      <c r="DY831" s="86"/>
      <c r="EA831" s="87"/>
      <c r="EC831" s="86"/>
      <c r="ED831" s="87"/>
      <c r="EE831" s="88"/>
      <c r="EF831" s="86"/>
      <c r="EG831" s="87"/>
      <c r="EH831" s="86"/>
      <c r="EI831" s="86"/>
      <c r="EJ831" s="86"/>
      <c r="EK831" s="86"/>
      <c r="EL831" s="89"/>
    </row>
    <row r="832" spans="48:142" x14ac:dyDescent="0.2"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W832" s="86"/>
      <c r="DX832" s="86"/>
      <c r="DY832" s="86"/>
      <c r="EA832" s="87"/>
      <c r="EC832" s="86"/>
      <c r="ED832" s="87"/>
      <c r="EE832" s="88"/>
      <c r="EF832" s="86"/>
      <c r="EG832" s="87"/>
      <c r="EH832" s="86"/>
      <c r="EI832" s="86"/>
      <c r="EJ832" s="86"/>
      <c r="EK832" s="86"/>
      <c r="EL832" s="89"/>
    </row>
    <row r="833" spans="48:142" x14ac:dyDescent="0.2"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W833" s="86"/>
      <c r="DX833" s="86"/>
      <c r="DY833" s="86"/>
      <c r="EA833" s="87"/>
      <c r="EC833" s="86"/>
      <c r="ED833" s="87"/>
      <c r="EE833" s="88"/>
      <c r="EF833" s="86"/>
      <c r="EG833" s="87"/>
      <c r="EH833" s="86"/>
      <c r="EI833" s="86"/>
      <c r="EJ833" s="86"/>
      <c r="EK833" s="86"/>
      <c r="EL833" s="89"/>
    </row>
    <row r="834" spans="48:142" x14ac:dyDescent="0.2"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W834" s="86"/>
      <c r="DX834" s="86"/>
      <c r="DY834" s="86"/>
      <c r="EA834" s="87"/>
      <c r="EC834" s="86"/>
      <c r="ED834" s="87"/>
      <c r="EE834" s="88"/>
      <c r="EF834" s="86"/>
      <c r="EG834" s="87"/>
      <c r="EH834" s="86"/>
      <c r="EI834" s="86"/>
      <c r="EJ834" s="86"/>
      <c r="EK834" s="86"/>
      <c r="EL834" s="89"/>
    </row>
    <row r="835" spans="48:142" x14ac:dyDescent="0.2"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W835" s="86"/>
      <c r="DX835" s="86"/>
      <c r="DY835" s="86"/>
      <c r="EA835" s="87"/>
      <c r="EC835" s="86"/>
      <c r="ED835" s="87"/>
      <c r="EE835" s="88"/>
      <c r="EF835" s="86"/>
      <c r="EG835" s="87"/>
      <c r="EH835" s="86"/>
      <c r="EI835" s="86"/>
      <c r="EJ835" s="86"/>
      <c r="EK835" s="86"/>
      <c r="EL835" s="89"/>
    </row>
    <row r="836" spans="48:142" x14ac:dyDescent="0.2"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W836" s="86"/>
      <c r="DX836" s="86"/>
      <c r="DY836" s="86"/>
      <c r="EA836" s="87"/>
      <c r="EC836" s="86"/>
      <c r="ED836" s="87"/>
      <c r="EE836" s="88"/>
      <c r="EF836" s="86"/>
      <c r="EG836" s="87"/>
      <c r="EH836" s="86"/>
      <c r="EI836" s="86"/>
      <c r="EJ836" s="86"/>
      <c r="EK836" s="86"/>
      <c r="EL836" s="89"/>
    </row>
    <row r="837" spans="48:142" x14ac:dyDescent="0.2"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W837" s="86"/>
      <c r="DX837" s="86"/>
      <c r="DY837" s="86"/>
      <c r="EA837" s="87"/>
      <c r="EC837" s="86"/>
      <c r="ED837" s="87"/>
      <c r="EE837" s="88"/>
      <c r="EF837" s="86"/>
      <c r="EG837" s="87"/>
      <c r="EH837" s="86"/>
      <c r="EI837" s="86"/>
      <c r="EJ837" s="86"/>
      <c r="EK837" s="86"/>
      <c r="EL837" s="89"/>
    </row>
    <row r="838" spans="48:142" x14ac:dyDescent="0.2"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W838" s="86"/>
      <c r="DX838" s="86"/>
      <c r="DY838" s="86"/>
      <c r="EA838" s="87"/>
      <c r="EC838" s="86"/>
      <c r="ED838" s="87"/>
      <c r="EE838" s="88"/>
      <c r="EF838" s="86"/>
      <c r="EG838" s="87"/>
      <c r="EH838" s="86"/>
      <c r="EI838" s="86"/>
      <c r="EJ838" s="86"/>
      <c r="EK838" s="86"/>
      <c r="EL838" s="89"/>
    </row>
    <row r="839" spans="48:142" x14ac:dyDescent="0.2"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W839" s="86"/>
      <c r="DX839" s="86"/>
      <c r="DY839" s="86"/>
      <c r="EA839" s="87"/>
      <c r="EC839" s="86"/>
      <c r="ED839" s="87"/>
      <c r="EE839" s="88"/>
      <c r="EF839" s="86"/>
      <c r="EG839" s="87"/>
      <c r="EH839" s="86"/>
      <c r="EI839" s="86"/>
      <c r="EJ839" s="86"/>
      <c r="EK839" s="86"/>
      <c r="EL839" s="89"/>
    </row>
    <row r="840" spans="48:142" x14ac:dyDescent="0.2"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W840" s="86"/>
      <c r="DX840" s="86"/>
      <c r="DY840" s="86"/>
      <c r="EA840" s="87"/>
      <c r="EC840" s="86"/>
      <c r="ED840" s="87"/>
      <c r="EE840" s="88"/>
      <c r="EF840" s="86"/>
      <c r="EG840" s="87"/>
      <c r="EH840" s="86"/>
      <c r="EI840" s="86"/>
      <c r="EJ840" s="86"/>
      <c r="EK840" s="86"/>
      <c r="EL840" s="89"/>
    </row>
    <row r="841" spans="48:142" x14ac:dyDescent="0.2"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W841" s="86"/>
      <c r="DX841" s="86"/>
      <c r="DY841" s="86"/>
      <c r="EA841" s="87"/>
      <c r="EC841" s="86"/>
      <c r="ED841" s="87"/>
      <c r="EE841" s="88"/>
      <c r="EF841" s="86"/>
      <c r="EG841" s="87"/>
      <c r="EH841" s="86"/>
      <c r="EI841" s="86"/>
      <c r="EJ841" s="86"/>
      <c r="EK841" s="86"/>
      <c r="EL841" s="89"/>
    </row>
    <row r="842" spans="48:142" x14ac:dyDescent="0.2"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W842" s="86"/>
      <c r="DX842" s="86"/>
      <c r="DY842" s="86"/>
      <c r="EA842" s="87"/>
      <c r="EC842" s="86"/>
      <c r="ED842" s="87"/>
      <c r="EE842" s="88"/>
      <c r="EF842" s="86"/>
      <c r="EG842" s="87"/>
      <c r="EH842" s="86"/>
      <c r="EI842" s="86"/>
      <c r="EJ842" s="86"/>
      <c r="EK842" s="86"/>
      <c r="EL842" s="89"/>
    </row>
    <row r="843" spans="48:142" x14ac:dyDescent="0.2"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W843" s="86"/>
      <c r="DX843" s="86"/>
      <c r="DY843" s="86"/>
      <c r="EA843" s="87"/>
      <c r="EC843" s="86"/>
      <c r="ED843" s="87"/>
      <c r="EE843" s="88"/>
      <c r="EF843" s="86"/>
      <c r="EG843" s="87"/>
      <c r="EH843" s="86"/>
      <c r="EI843" s="86"/>
      <c r="EJ843" s="86"/>
      <c r="EK843" s="86"/>
      <c r="EL843" s="89"/>
    </row>
    <row r="844" spans="48:142" x14ac:dyDescent="0.2"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W844" s="86"/>
      <c r="DX844" s="86"/>
      <c r="DY844" s="86"/>
      <c r="EA844" s="87"/>
      <c r="EC844" s="86"/>
      <c r="ED844" s="87"/>
      <c r="EE844" s="88"/>
      <c r="EF844" s="86"/>
      <c r="EG844" s="87"/>
      <c r="EH844" s="86"/>
      <c r="EI844" s="86"/>
      <c r="EJ844" s="86"/>
      <c r="EK844" s="86"/>
      <c r="EL844" s="89"/>
    </row>
    <row r="845" spans="48:142" x14ac:dyDescent="0.2"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W845" s="86"/>
      <c r="DX845" s="86"/>
      <c r="DY845" s="86"/>
      <c r="EA845" s="87"/>
      <c r="EC845" s="86"/>
      <c r="ED845" s="87"/>
      <c r="EE845" s="88"/>
      <c r="EF845" s="86"/>
      <c r="EG845" s="87"/>
      <c r="EH845" s="86"/>
      <c r="EI845" s="86"/>
      <c r="EJ845" s="86"/>
      <c r="EK845" s="86"/>
      <c r="EL845" s="89"/>
    </row>
    <row r="846" spans="48:142" x14ac:dyDescent="0.2"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W846" s="86"/>
      <c r="DX846" s="86"/>
      <c r="DY846" s="86"/>
      <c r="EA846" s="87"/>
      <c r="EC846" s="86"/>
      <c r="ED846" s="87"/>
      <c r="EE846" s="88"/>
      <c r="EF846" s="86"/>
      <c r="EG846" s="87"/>
      <c r="EH846" s="86"/>
      <c r="EI846" s="86"/>
      <c r="EJ846" s="86"/>
      <c r="EK846" s="86"/>
      <c r="EL846" s="89"/>
    </row>
    <row r="847" spans="48:142" x14ac:dyDescent="0.2"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W847" s="86"/>
      <c r="DX847" s="86"/>
      <c r="DY847" s="86"/>
      <c r="EA847" s="87"/>
      <c r="EC847" s="86"/>
      <c r="ED847" s="87"/>
      <c r="EE847" s="88"/>
      <c r="EF847" s="86"/>
      <c r="EG847" s="87"/>
      <c r="EH847" s="86"/>
      <c r="EI847" s="86"/>
      <c r="EJ847" s="86"/>
      <c r="EK847" s="86"/>
      <c r="EL847" s="89"/>
    </row>
    <row r="848" spans="48:142" x14ac:dyDescent="0.2"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W848" s="86"/>
      <c r="DX848" s="86"/>
      <c r="DY848" s="86"/>
      <c r="EA848" s="87"/>
      <c r="EC848" s="86"/>
      <c r="ED848" s="87"/>
      <c r="EE848" s="88"/>
      <c r="EF848" s="86"/>
      <c r="EG848" s="87"/>
      <c r="EH848" s="86"/>
      <c r="EI848" s="86"/>
      <c r="EJ848" s="86"/>
      <c r="EK848" s="86"/>
      <c r="EL848" s="89"/>
    </row>
    <row r="849" spans="48:142" x14ac:dyDescent="0.2"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W849" s="86"/>
      <c r="DX849" s="86"/>
      <c r="DY849" s="86"/>
      <c r="EA849" s="87"/>
      <c r="EC849" s="86"/>
      <c r="ED849" s="87"/>
      <c r="EE849" s="88"/>
      <c r="EF849" s="86"/>
      <c r="EG849" s="87"/>
      <c r="EH849" s="86"/>
      <c r="EI849" s="86"/>
      <c r="EJ849" s="86"/>
      <c r="EK849" s="86"/>
      <c r="EL849" s="89"/>
    </row>
    <row r="850" spans="48:142" x14ac:dyDescent="0.2"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W850" s="86"/>
      <c r="DX850" s="86"/>
      <c r="DY850" s="86"/>
      <c r="EA850" s="87"/>
      <c r="EC850" s="86"/>
      <c r="ED850" s="87"/>
      <c r="EE850" s="88"/>
      <c r="EF850" s="86"/>
      <c r="EG850" s="87"/>
      <c r="EH850" s="86"/>
      <c r="EI850" s="86"/>
      <c r="EJ850" s="86"/>
      <c r="EK850" s="86"/>
      <c r="EL850" s="89"/>
    </row>
    <row r="851" spans="48:142" x14ac:dyDescent="0.2"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W851" s="86"/>
      <c r="DX851" s="86"/>
      <c r="DY851" s="86"/>
      <c r="EA851" s="87"/>
      <c r="EC851" s="86"/>
      <c r="ED851" s="87"/>
      <c r="EE851" s="88"/>
      <c r="EF851" s="86"/>
      <c r="EG851" s="87"/>
      <c r="EH851" s="86"/>
      <c r="EI851" s="86"/>
      <c r="EJ851" s="86"/>
      <c r="EK851" s="86"/>
      <c r="EL851" s="89"/>
    </row>
    <row r="852" spans="48:142" x14ac:dyDescent="0.2"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W852" s="86"/>
      <c r="DX852" s="86"/>
      <c r="DY852" s="86"/>
      <c r="EA852" s="87"/>
      <c r="EC852" s="86"/>
      <c r="ED852" s="87"/>
      <c r="EE852" s="88"/>
      <c r="EF852" s="86"/>
      <c r="EG852" s="87"/>
      <c r="EH852" s="86"/>
      <c r="EI852" s="86"/>
      <c r="EJ852" s="86"/>
      <c r="EK852" s="86"/>
      <c r="EL852" s="89"/>
    </row>
    <row r="853" spans="48:142" x14ac:dyDescent="0.2"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W853" s="86"/>
      <c r="DX853" s="86"/>
      <c r="DY853" s="86"/>
      <c r="EA853" s="87"/>
      <c r="EC853" s="86"/>
      <c r="ED853" s="87"/>
      <c r="EE853" s="88"/>
      <c r="EF853" s="86"/>
      <c r="EG853" s="87"/>
      <c r="EH853" s="86"/>
      <c r="EI853" s="86"/>
      <c r="EJ853" s="86"/>
      <c r="EK853" s="86"/>
      <c r="EL853" s="89"/>
    </row>
    <row r="854" spans="48:142" x14ac:dyDescent="0.2"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W854" s="86"/>
      <c r="DX854" s="86"/>
      <c r="DY854" s="86"/>
      <c r="EA854" s="87"/>
      <c r="EC854" s="86"/>
      <c r="ED854" s="87"/>
      <c r="EE854" s="88"/>
      <c r="EF854" s="86"/>
      <c r="EG854" s="87"/>
      <c r="EH854" s="86"/>
      <c r="EI854" s="86"/>
      <c r="EJ854" s="86"/>
      <c r="EK854" s="86"/>
      <c r="EL854" s="89"/>
    </row>
    <row r="855" spans="48:142" x14ac:dyDescent="0.2"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W855" s="86"/>
      <c r="DX855" s="86"/>
      <c r="DY855" s="86"/>
      <c r="EA855" s="87"/>
      <c r="EC855" s="86"/>
      <c r="ED855" s="87"/>
      <c r="EE855" s="88"/>
      <c r="EF855" s="86"/>
      <c r="EG855" s="87"/>
      <c r="EH855" s="86"/>
      <c r="EI855" s="86"/>
      <c r="EJ855" s="86"/>
      <c r="EK855" s="86"/>
      <c r="EL855" s="89"/>
    </row>
    <row r="856" spans="48:142" x14ac:dyDescent="0.2"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W856" s="86"/>
      <c r="DX856" s="86"/>
      <c r="DY856" s="86"/>
      <c r="EA856" s="87"/>
      <c r="EC856" s="86"/>
      <c r="ED856" s="87"/>
      <c r="EE856" s="88"/>
      <c r="EF856" s="86"/>
      <c r="EG856" s="87"/>
      <c r="EH856" s="86"/>
      <c r="EI856" s="86"/>
      <c r="EJ856" s="86"/>
      <c r="EK856" s="86"/>
      <c r="EL856" s="89"/>
    </row>
    <row r="857" spans="48:142" x14ac:dyDescent="0.2"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W857" s="86"/>
      <c r="DX857" s="86"/>
      <c r="DY857" s="86"/>
      <c r="EA857" s="87"/>
      <c r="EC857" s="86"/>
      <c r="ED857" s="87"/>
      <c r="EE857" s="88"/>
      <c r="EF857" s="86"/>
      <c r="EG857" s="87"/>
      <c r="EH857" s="86"/>
      <c r="EI857" s="86"/>
      <c r="EJ857" s="86"/>
      <c r="EK857" s="86"/>
      <c r="EL857" s="89"/>
    </row>
    <row r="858" spans="48:142" x14ac:dyDescent="0.2"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W858" s="86"/>
      <c r="DX858" s="86"/>
      <c r="DY858" s="86"/>
      <c r="EA858" s="87"/>
      <c r="EC858" s="86"/>
      <c r="ED858" s="87"/>
      <c r="EE858" s="88"/>
      <c r="EF858" s="86"/>
      <c r="EG858" s="87"/>
      <c r="EH858" s="86"/>
      <c r="EI858" s="86"/>
      <c r="EJ858" s="86"/>
      <c r="EK858" s="86"/>
      <c r="EL858" s="89"/>
    </row>
    <row r="859" spans="48:142" x14ac:dyDescent="0.2"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W859" s="86"/>
      <c r="DX859" s="86"/>
      <c r="DY859" s="86"/>
      <c r="EA859" s="87"/>
      <c r="EC859" s="86"/>
      <c r="ED859" s="87"/>
      <c r="EE859" s="88"/>
      <c r="EF859" s="86"/>
      <c r="EG859" s="87"/>
      <c r="EH859" s="86"/>
      <c r="EI859" s="86"/>
      <c r="EJ859" s="86"/>
      <c r="EK859" s="86"/>
      <c r="EL859" s="89"/>
    </row>
    <row r="860" spans="48:142" x14ac:dyDescent="0.2"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W860" s="86"/>
      <c r="DX860" s="86"/>
      <c r="DY860" s="86"/>
      <c r="EA860" s="87"/>
      <c r="EC860" s="86"/>
      <c r="ED860" s="87"/>
      <c r="EE860" s="88"/>
      <c r="EF860" s="86"/>
      <c r="EG860" s="87"/>
      <c r="EH860" s="86"/>
      <c r="EI860" s="86"/>
      <c r="EJ860" s="86"/>
      <c r="EK860" s="86"/>
      <c r="EL860" s="89"/>
    </row>
    <row r="861" spans="48:142" x14ac:dyDescent="0.2"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W861" s="86"/>
      <c r="DX861" s="86"/>
      <c r="DY861" s="86"/>
      <c r="EA861" s="87"/>
      <c r="EC861" s="86"/>
      <c r="ED861" s="87"/>
      <c r="EE861" s="88"/>
      <c r="EF861" s="86"/>
      <c r="EG861" s="87"/>
      <c r="EH861" s="86"/>
      <c r="EI861" s="86"/>
      <c r="EJ861" s="86"/>
      <c r="EK861" s="86"/>
      <c r="EL861" s="89"/>
    </row>
    <row r="862" spans="48:142" x14ac:dyDescent="0.2"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W862" s="86"/>
      <c r="DX862" s="86"/>
      <c r="DY862" s="86"/>
      <c r="EA862" s="87"/>
      <c r="EC862" s="86"/>
      <c r="ED862" s="87"/>
      <c r="EE862" s="88"/>
      <c r="EF862" s="86"/>
      <c r="EG862" s="87"/>
      <c r="EH862" s="86"/>
      <c r="EI862" s="86"/>
      <c r="EJ862" s="86"/>
      <c r="EK862" s="86"/>
      <c r="EL862" s="89"/>
    </row>
    <row r="863" spans="48:142" x14ac:dyDescent="0.2"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W863" s="86"/>
      <c r="DX863" s="86"/>
      <c r="DY863" s="86"/>
      <c r="EA863" s="87"/>
      <c r="EC863" s="86"/>
      <c r="ED863" s="87"/>
      <c r="EE863" s="88"/>
      <c r="EF863" s="86"/>
      <c r="EG863" s="87"/>
      <c r="EH863" s="86"/>
      <c r="EI863" s="86"/>
      <c r="EJ863" s="86"/>
      <c r="EK863" s="86"/>
      <c r="EL863" s="89"/>
    </row>
    <row r="864" spans="48:142" x14ac:dyDescent="0.2"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W864" s="86"/>
      <c r="DX864" s="86"/>
      <c r="DY864" s="86"/>
      <c r="EA864" s="87"/>
      <c r="EC864" s="86"/>
      <c r="ED864" s="87"/>
      <c r="EE864" s="88"/>
      <c r="EF864" s="86"/>
      <c r="EG864" s="87"/>
      <c r="EH864" s="86"/>
      <c r="EI864" s="86"/>
      <c r="EJ864" s="86"/>
      <c r="EK864" s="86"/>
      <c r="EL864" s="89"/>
    </row>
    <row r="865" spans="48:142" x14ac:dyDescent="0.2"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W865" s="86"/>
      <c r="DX865" s="86"/>
      <c r="DY865" s="86"/>
      <c r="EA865" s="87"/>
      <c r="EC865" s="86"/>
      <c r="ED865" s="87"/>
      <c r="EE865" s="88"/>
      <c r="EF865" s="86"/>
      <c r="EG865" s="87"/>
      <c r="EH865" s="86"/>
      <c r="EI865" s="86"/>
      <c r="EJ865" s="86"/>
      <c r="EK865" s="86"/>
      <c r="EL865" s="89"/>
    </row>
    <row r="866" spans="48:142" x14ac:dyDescent="0.2"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W866" s="86"/>
      <c r="DX866" s="86"/>
      <c r="DY866" s="86"/>
      <c r="EA866" s="87"/>
      <c r="EC866" s="86"/>
      <c r="ED866" s="87"/>
      <c r="EE866" s="88"/>
      <c r="EF866" s="86"/>
      <c r="EG866" s="87"/>
      <c r="EH866" s="86"/>
      <c r="EI866" s="86"/>
      <c r="EJ866" s="86"/>
      <c r="EK866" s="86"/>
      <c r="EL866" s="89"/>
    </row>
    <row r="867" spans="48:142" x14ac:dyDescent="0.2"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W867" s="86"/>
      <c r="DX867" s="86"/>
      <c r="DY867" s="86"/>
      <c r="EA867" s="87"/>
      <c r="EC867" s="86"/>
      <c r="ED867" s="87"/>
      <c r="EE867" s="88"/>
      <c r="EF867" s="86"/>
      <c r="EG867" s="87"/>
      <c r="EH867" s="86"/>
      <c r="EI867" s="86"/>
      <c r="EJ867" s="86"/>
      <c r="EK867" s="86"/>
      <c r="EL867" s="89"/>
    </row>
    <row r="868" spans="48:142" x14ac:dyDescent="0.2"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W868" s="86"/>
      <c r="DX868" s="86"/>
      <c r="DY868" s="86"/>
      <c r="EA868" s="87"/>
      <c r="EC868" s="86"/>
      <c r="ED868" s="87"/>
      <c r="EE868" s="88"/>
      <c r="EF868" s="86"/>
      <c r="EG868" s="87"/>
      <c r="EH868" s="86"/>
      <c r="EI868" s="86"/>
      <c r="EJ868" s="86"/>
      <c r="EK868" s="86"/>
      <c r="EL868" s="89"/>
    </row>
    <row r="869" spans="48:142" x14ac:dyDescent="0.2"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W869" s="86"/>
      <c r="DX869" s="86"/>
      <c r="DY869" s="86"/>
      <c r="EA869" s="87"/>
      <c r="EC869" s="86"/>
      <c r="ED869" s="87"/>
      <c r="EE869" s="88"/>
      <c r="EF869" s="86"/>
      <c r="EG869" s="87"/>
      <c r="EH869" s="86"/>
      <c r="EI869" s="86"/>
      <c r="EJ869" s="86"/>
      <c r="EK869" s="86"/>
      <c r="EL869" s="89"/>
    </row>
    <row r="870" spans="48:142" x14ac:dyDescent="0.2"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W870" s="86"/>
      <c r="DX870" s="86"/>
      <c r="DY870" s="86"/>
      <c r="EA870" s="87"/>
      <c r="EC870" s="86"/>
      <c r="ED870" s="87"/>
      <c r="EE870" s="88"/>
      <c r="EF870" s="86"/>
      <c r="EG870" s="87"/>
      <c r="EH870" s="86"/>
      <c r="EI870" s="86"/>
      <c r="EJ870" s="86"/>
      <c r="EK870" s="86"/>
      <c r="EL870" s="89"/>
    </row>
    <row r="871" spans="48:142" x14ac:dyDescent="0.2"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W871" s="86"/>
      <c r="DX871" s="86"/>
      <c r="DY871" s="86"/>
      <c r="EA871" s="87"/>
      <c r="EC871" s="86"/>
      <c r="ED871" s="87"/>
      <c r="EE871" s="88"/>
      <c r="EF871" s="86"/>
      <c r="EG871" s="87"/>
      <c r="EH871" s="86"/>
      <c r="EI871" s="86"/>
      <c r="EJ871" s="86"/>
      <c r="EK871" s="86"/>
      <c r="EL871" s="89"/>
    </row>
    <row r="872" spans="48:142" x14ac:dyDescent="0.2"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W872" s="86"/>
      <c r="DX872" s="86"/>
      <c r="DY872" s="86"/>
      <c r="EA872" s="87"/>
      <c r="EC872" s="86"/>
      <c r="ED872" s="87"/>
      <c r="EE872" s="88"/>
      <c r="EF872" s="86"/>
      <c r="EG872" s="87"/>
      <c r="EH872" s="86"/>
      <c r="EI872" s="86"/>
      <c r="EJ872" s="86"/>
      <c r="EK872" s="86"/>
      <c r="EL872" s="89"/>
    </row>
    <row r="873" spans="48:142" x14ac:dyDescent="0.2"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W873" s="86"/>
      <c r="DX873" s="86"/>
      <c r="DY873" s="86"/>
      <c r="EA873" s="87"/>
      <c r="EC873" s="86"/>
      <c r="ED873" s="87"/>
      <c r="EE873" s="88"/>
      <c r="EF873" s="86"/>
      <c r="EG873" s="87"/>
      <c r="EH873" s="86"/>
      <c r="EI873" s="86"/>
      <c r="EJ873" s="86"/>
      <c r="EK873" s="86"/>
      <c r="EL873" s="89"/>
    </row>
    <row r="874" spans="48:142" x14ac:dyDescent="0.2"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W874" s="86"/>
      <c r="DX874" s="86"/>
      <c r="DY874" s="86"/>
      <c r="EA874" s="87"/>
      <c r="EC874" s="86"/>
      <c r="ED874" s="87"/>
      <c r="EE874" s="88"/>
      <c r="EF874" s="86"/>
      <c r="EG874" s="87"/>
      <c r="EH874" s="86"/>
      <c r="EI874" s="86"/>
      <c r="EJ874" s="86"/>
      <c r="EK874" s="86"/>
      <c r="EL874" s="89"/>
    </row>
    <row r="875" spans="48:142" x14ac:dyDescent="0.2"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W875" s="86"/>
      <c r="DX875" s="86"/>
      <c r="DY875" s="86"/>
      <c r="EA875" s="87"/>
      <c r="EC875" s="86"/>
      <c r="ED875" s="87"/>
      <c r="EE875" s="88"/>
      <c r="EF875" s="86"/>
      <c r="EG875" s="87"/>
      <c r="EH875" s="86"/>
      <c r="EI875" s="86"/>
      <c r="EJ875" s="86"/>
      <c r="EK875" s="86"/>
      <c r="EL875" s="89"/>
    </row>
    <row r="876" spans="48:142" x14ac:dyDescent="0.2"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W876" s="86"/>
      <c r="DX876" s="86"/>
      <c r="DY876" s="86"/>
      <c r="EA876" s="87"/>
      <c r="EC876" s="86"/>
      <c r="ED876" s="87"/>
      <c r="EE876" s="88"/>
      <c r="EF876" s="86"/>
      <c r="EG876" s="87"/>
      <c r="EH876" s="86"/>
      <c r="EI876" s="86"/>
      <c r="EJ876" s="86"/>
      <c r="EK876" s="86"/>
      <c r="EL876" s="89"/>
    </row>
    <row r="877" spans="48:142" x14ac:dyDescent="0.2"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W877" s="86"/>
      <c r="DX877" s="86"/>
      <c r="DY877" s="86"/>
      <c r="EA877" s="87"/>
      <c r="EC877" s="86"/>
      <c r="ED877" s="87"/>
      <c r="EE877" s="88"/>
      <c r="EF877" s="86"/>
      <c r="EG877" s="87"/>
      <c r="EH877" s="86"/>
      <c r="EI877" s="86"/>
      <c r="EJ877" s="86"/>
      <c r="EK877" s="86"/>
      <c r="EL877" s="89"/>
    </row>
    <row r="878" spans="48:142" x14ac:dyDescent="0.2"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W878" s="86"/>
      <c r="DX878" s="86"/>
      <c r="DY878" s="86"/>
      <c r="EA878" s="87"/>
      <c r="EC878" s="86"/>
      <c r="ED878" s="87"/>
      <c r="EE878" s="88"/>
      <c r="EF878" s="86"/>
      <c r="EG878" s="87"/>
      <c r="EH878" s="86"/>
      <c r="EI878" s="86"/>
      <c r="EJ878" s="86"/>
      <c r="EK878" s="86"/>
      <c r="EL878" s="89"/>
    </row>
    <row r="879" spans="48:142" x14ac:dyDescent="0.2"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W879" s="86"/>
      <c r="DX879" s="86"/>
      <c r="DY879" s="86"/>
      <c r="EA879" s="87"/>
      <c r="EC879" s="86"/>
      <c r="ED879" s="87"/>
      <c r="EE879" s="88"/>
      <c r="EF879" s="86"/>
      <c r="EG879" s="87"/>
      <c r="EH879" s="86"/>
      <c r="EI879" s="86"/>
      <c r="EJ879" s="86"/>
      <c r="EK879" s="86"/>
      <c r="EL879" s="89"/>
    </row>
    <row r="880" spans="48:142" x14ac:dyDescent="0.2"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W880" s="86"/>
      <c r="DX880" s="86"/>
      <c r="DY880" s="86"/>
      <c r="EA880" s="87"/>
      <c r="EC880" s="86"/>
      <c r="ED880" s="87"/>
      <c r="EE880" s="88"/>
      <c r="EF880" s="86"/>
      <c r="EG880" s="87"/>
      <c r="EH880" s="86"/>
      <c r="EI880" s="86"/>
      <c r="EJ880" s="86"/>
      <c r="EK880" s="86"/>
      <c r="EL880" s="89"/>
    </row>
    <row r="881" spans="48:142" x14ac:dyDescent="0.2"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W881" s="86"/>
      <c r="DX881" s="86"/>
      <c r="DY881" s="86"/>
      <c r="EA881" s="87"/>
      <c r="EC881" s="86"/>
      <c r="ED881" s="87"/>
      <c r="EE881" s="88"/>
      <c r="EF881" s="86"/>
      <c r="EG881" s="87"/>
      <c r="EH881" s="86"/>
      <c r="EI881" s="86"/>
      <c r="EJ881" s="86"/>
      <c r="EK881" s="86"/>
      <c r="EL881" s="89"/>
    </row>
    <row r="882" spans="48:142" x14ac:dyDescent="0.2"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W882" s="86"/>
      <c r="DX882" s="86"/>
      <c r="DY882" s="86"/>
      <c r="EA882" s="87"/>
      <c r="EC882" s="86"/>
      <c r="ED882" s="87"/>
      <c r="EE882" s="88"/>
      <c r="EF882" s="86"/>
      <c r="EG882" s="87"/>
      <c r="EH882" s="86"/>
      <c r="EI882" s="86"/>
      <c r="EJ882" s="86"/>
      <c r="EK882" s="86"/>
      <c r="EL882" s="89"/>
    </row>
    <row r="883" spans="48:142" x14ac:dyDescent="0.2"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W883" s="86"/>
      <c r="DX883" s="86"/>
      <c r="DY883" s="86"/>
      <c r="EA883" s="87"/>
      <c r="EC883" s="86"/>
      <c r="ED883" s="87"/>
      <c r="EE883" s="88"/>
      <c r="EF883" s="86"/>
      <c r="EG883" s="87"/>
      <c r="EH883" s="86"/>
      <c r="EI883" s="86"/>
      <c r="EJ883" s="86"/>
      <c r="EK883" s="86"/>
      <c r="EL883" s="89"/>
    </row>
    <row r="884" spans="48:142" x14ac:dyDescent="0.2"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W884" s="86"/>
      <c r="DX884" s="86"/>
      <c r="DY884" s="86"/>
      <c r="EA884" s="87"/>
      <c r="EC884" s="86"/>
      <c r="ED884" s="87"/>
      <c r="EE884" s="88"/>
      <c r="EF884" s="86"/>
      <c r="EG884" s="87"/>
      <c r="EH884" s="86"/>
      <c r="EI884" s="86"/>
      <c r="EJ884" s="86"/>
      <c r="EK884" s="86"/>
      <c r="EL884" s="89"/>
    </row>
    <row r="885" spans="48:142" x14ac:dyDescent="0.2"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W885" s="86"/>
      <c r="DX885" s="86"/>
      <c r="DY885" s="86"/>
      <c r="EA885" s="87"/>
      <c r="EC885" s="86"/>
      <c r="ED885" s="87"/>
      <c r="EE885" s="88"/>
      <c r="EF885" s="86"/>
      <c r="EG885" s="87"/>
      <c r="EH885" s="86"/>
      <c r="EI885" s="86"/>
      <c r="EJ885" s="86"/>
      <c r="EK885" s="86"/>
      <c r="EL885" s="89"/>
    </row>
    <row r="886" spans="48:142" x14ac:dyDescent="0.2"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W886" s="86"/>
      <c r="DX886" s="86"/>
      <c r="DY886" s="86"/>
      <c r="EA886" s="87"/>
      <c r="EC886" s="86"/>
      <c r="ED886" s="87"/>
      <c r="EE886" s="88"/>
      <c r="EF886" s="86"/>
      <c r="EG886" s="87"/>
      <c r="EH886" s="86"/>
      <c r="EI886" s="86"/>
      <c r="EJ886" s="86"/>
      <c r="EK886" s="86"/>
      <c r="EL886" s="89"/>
    </row>
    <row r="887" spans="48:142" x14ac:dyDescent="0.2"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W887" s="86"/>
      <c r="DX887" s="86"/>
      <c r="DY887" s="86"/>
      <c r="EA887" s="87"/>
      <c r="EC887" s="86"/>
      <c r="ED887" s="87"/>
      <c r="EE887" s="88"/>
      <c r="EF887" s="86"/>
      <c r="EG887" s="87"/>
      <c r="EH887" s="86"/>
      <c r="EI887" s="86"/>
      <c r="EJ887" s="86"/>
      <c r="EK887" s="86"/>
      <c r="EL887" s="89"/>
    </row>
    <row r="888" spans="48:142" x14ac:dyDescent="0.2"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W888" s="86"/>
      <c r="DX888" s="86"/>
      <c r="DY888" s="86"/>
      <c r="EA888" s="87"/>
      <c r="EC888" s="86"/>
      <c r="ED888" s="87"/>
      <c r="EE888" s="88"/>
      <c r="EF888" s="86"/>
      <c r="EG888" s="87"/>
      <c r="EH888" s="86"/>
      <c r="EI888" s="86"/>
      <c r="EJ888" s="86"/>
      <c r="EK888" s="86"/>
      <c r="EL888" s="89"/>
    </row>
    <row r="889" spans="48:142" x14ac:dyDescent="0.2"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W889" s="86"/>
      <c r="DX889" s="86"/>
      <c r="DY889" s="86"/>
      <c r="EA889" s="87"/>
      <c r="EC889" s="86"/>
      <c r="ED889" s="87"/>
      <c r="EE889" s="88"/>
      <c r="EF889" s="86"/>
      <c r="EG889" s="87"/>
      <c r="EH889" s="86"/>
      <c r="EI889" s="86"/>
      <c r="EJ889" s="86"/>
      <c r="EK889" s="86"/>
      <c r="EL889" s="89"/>
    </row>
    <row r="890" spans="48:142" x14ac:dyDescent="0.2"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W890" s="86"/>
      <c r="DX890" s="86"/>
      <c r="DY890" s="86"/>
      <c r="EA890" s="87"/>
      <c r="EC890" s="86"/>
      <c r="ED890" s="87"/>
      <c r="EE890" s="88"/>
      <c r="EF890" s="86"/>
      <c r="EG890" s="87"/>
      <c r="EH890" s="86"/>
      <c r="EI890" s="86"/>
      <c r="EJ890" s="86"/>
      <c r="EK890" s="86"/>
      <c r="EL890" s="89"/>
    </row>
    <row r="891" spans="48:142" x14ac:dyDescent="0.2"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W891" s="86"/>
      <c r="DX891" s="86"/>
      <c r="DY891" s="86"/>
      <c r="EA891" s="87"/>
      <c r="EC891" s="86"/>
      <c r="ED891" s="87"/>
      <c r="EE891" s="88"/>
      <c r="EF891" s="86"/>
      <c r="EG891" s="87"/>
      <c r="EH891" s="86"/>
      <c r="EI891" s="86"/>
      <c r="EJ891" s="86"/>
      <c r="EK891" s="86"/>
      <c r="EL891" s="89"/>
    </row>
    <row r="892" spans="48:142" x14ac:dyDescent="0.2"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W892" s="86"/>
      <c r="DX892" s="86"/>
      <c r="DY892" s="86"/>
      <c r="EA892" s="87"/>
      <c r="EC892" s="86"/>
      <c r="ED892" s="87"/>
      <c r="EE892" s="88"/>
      <c r="EF892" s="86"/>
      <c r="EG892" s="87"/>
      <c r="EH892" s="86"/>
      <c r="EI892" s="86"/>
      <c r="EJ892" s="86"/>
      <c r="EK892" s="86"/>
      <c r="EL892" s="89"/>
    </row>
    <row r="893" spans="48:142" x14ac:dyDescent="0.2"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W893" s="86"/>
      <c r="DX893" s="86"/>
      <c r="DY893" s="86"/>
      <c r="EA893" s="87"/>
      <c r="EC893" s="86"/>
      <c r="ED893" s="87"/>
      <c r="EE893" s="88"/>
      <c r="EF893" s="86"/>
      <c r="EG893" s="87"/>
      <c r="EH893" s="86"/>
      <c r="EI893" s="86"/>
      <c r="EJ893" s="86"/>
      <c r="EK893" s="86"/>
      <c r="EL893" s="89"/>
    </row>
    <row r="894" spans="48:142" x14ac:dyDescent="0.2"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W894" s="86"/>
      <c r="DX894" s="86"/>
      <c r="DY894" s="86"/>
      <c r="EA894" s="87"/>
      <c r="EC894" s="86"/>
      <c r="ED894" s="87"/>
      <c r="EE894" s="88"/>
      <c r="EF894" s="86"/>
      <c r="EG894" s="87"/>
      <c r="EH894" s="86"/>
      <c r="EI894" s="86"/>
      <c r="EJ894" s="86"/>
      <c r="EK894" s="86"/>
      <c r="EL894" s="89"/>
    </row>
    <row r="895" spans="48:142" x14ac:dyDescent="0.2"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W895" s="86"/>
      <c r="DX895" s="86"/>
      <c r="DY895" s="86"/>
      <c r="EA895" s="87"/>
      <c r="EC895" s="86"/>
      <c r="ED895" s="87"/>
      <c r="EE895" s="88"/>
      <c r="EF895" s="86"/>
      <c r="EG895" s="87"/>
      <c r="EH895" s="86"/>
      <c r="EI895" s="86"/>
      <c r="EJ895" s="86"/>
      <c r="EK895" s="86"/>
      <c r="EL895" s="89"/>
    </row>
    <row r="896" spans="48:142" x14ac:dyDescent="0.2"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W896" s="86"/>
      <c r="DX896" s="86"/>
      <c r="DY896" s="86"/>
      <c r="EA896" s="87"/>
      <c r="EC896" s="86"/>
      <c r="ED896" s="87"/>
      <c r="EE896" s="88"/>
      <c r="EF896" s="86"/>
      <c r="EG896" s="87"/>
      <c r="EH896" s="86"/>
      <c r="EI896" s="86"/>
      <c r="EJ896" s="86"/>
      <c r="EK896" s="86"/>
      <c r="EL896" s="89"/>
    </row>
    <row r="897" spans="48:142" x14ac:dyDescent="0.2"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W897" s="86"/>
      <c r="DX897" s="86"/>
      <c r="DY897" s="86"/>
      <c r="EA897" s="87"/>
      <c r="EC897" s="86"/>
      <c r="ED897" s="87"/>
      <c r="EE897" s="88"/>
      <c r="EF897" s="86"/>
      <c r="EG897" s="87"/>
      <c r="EH897" s="86"/>
      <c r="EI897" s="86"/>
      <c r="EJ897" s="86"/>
      <c r="EK897" s="86"/>
      <c r="EL897" s="89"/>
    </row>
    <row r="898" spans="48:142" x14ac:dyDescent="0.2"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W898" s="86"/>
      <c r="DX898" s="86"/>
      <c r="DY898" s="86"/>
      <c r="EA898" s="87"/>
      <c r="EC898" s="86"/>
      <c r="ED898" s="87"/>
      <c r="EE898" s="88"/>
      <c r="EF898" s="86"/>
      <c r="EG898" s="87"/>
      <c r="EH898" s="86"/>
      <c r="EI898" s="86"/>
      <c r="EJ898" s="86"/>
      <c r="EK898" s="86"/>
      <c r="EL898" s="89"/>
    </row>
    <row r="899" spans="48:142" x14ac:dyDescent="0.2"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W899" s="86"/>
      <c r="DX899" s="86"/>
      <c r="DY899" s="86"/>
      <c r="EA899" s="87"/>
      <c r="EC899" s="86"/>
      <c r="ED899" s="87"/>
      <c r="EE899" s="88"/>
      <c r="EF899" s="86"/>
      <c r="EG899" s="87"/>
      <c r="EH899" s="86"/>
      <c r="EI899" s="86"/>
      <c r="EJ899" s="86"/>
      <c r="EK899" s="86"/>
      <c r="EL899" s="89"/>
    </row>
    <row r="900" spans="48:142" x14ac:dyDescent="0.2"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W900" s="86"/>
      <c r="DX900" s="86"/>
      <c r="DY900" s="86"/>
      <c r="EA900" s="87"/>
      <c r="EC900" s="86"/>
      <c r="ED900" s="87"/>
      <c r="EE900" s="88"/>
      <c r="EF900" s="86"/>
      <c r="EG900" s="87"/>
      <c r="EH900" s="86"/>
      <c r="EI900" s="86"/>
      <c r="EJ900" s="86"/>
      <c r="EK900" s="86"/>
      <c r="EL900" s="89"/>
    </row>
    <row r="901" spans="48:142" x14ac:dyDescent="0.2"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W901" s="86"/>
      <c r="DX901" s="86"/>
      <c r="DY901" s="86"/>
      <c r="EA901" s="87"/>
      <c r="EC901" s="86"/>
      <c r="ED901" s="87"/>
      <c r="EE901" s="88"/>
      <c r="EF901" s="86"/>
      <c r="EG901" s="87"/>
      <c r="EH901" s="86"/>
      <c r="EI901" s="86"/>
      <c r="EJ901" s="86"/>
      <c r="EK901" s="86"/>
      <c r="EL901" s="89"/>
    </row>
    <row r="902" spans="48:142" x14ac:dyDescent="0.2"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W902" s="86"/>
      <c r="DX902" s="86"/>
      <c r="DY902" s="86"/>
      <c r="EA902" s="87"/>
      <c r="EC902" s="86"/>
      <c r="ED902" s="87"/>
      <c r="EE902" s="88"/>
      <c r="EF902" s="86"/>
      <c r="EG902" s="87"/>
      <c r="EH902" s="86"/>
      <c r="EI902" s="86"/>
      <c r="EJ902" s="86"/>
      <c r="EK902" s="86"/>
      <c r="EL902" s="89"/>
    </row>
    <row r="903" spans="48:142" x14ac:dyDescent="0.2"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W903" s="86"/>
      <c r="DX903" s="86"/>
      <c r="DY903" s="86"/>
      <c r="EA903" s="87"/>
      <c r="EC903" s="86"/>
      <c r="ED903" s="87"/>
      <c r="EE903" s="88"/>
      <c r="EF903" s="86"/>
      <c r="EG903" s="87"/>
      <c r="EH903" s="86"/>
      <c r="EI903" s="86"/>
      <c r="EJ903" s="86"/>
      <c r="EK903" s="86"/>
      <c r="EL903" s="89"/>
    </row>
    <row r="904" spans="48:142" x14ac:dyDescent="0.2"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W904" s="86"/>
      <c r="DX904" s="86"/>
      <c r="DY904" s="86"/>
      <c r="EA904" s="87"/>
      <c r="EC904" s="86"/>
      <c r="ED904" s="87"/>
      <c r="EE904" s="88"/>
      <c r="EF904" s="86"/>
      <c r="EG904" s="87"/>
      <c r="EH904" s="86"/>
      <c r="EI904" s="86"/>
      <c r="EJ904" s="86"/>
      <c r="EK904" s="86"/>
      <c r="EL904" s="89"/>
    </row>
    <row r="905" spans="48:142" x14ac:dyDescent="0.2"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W905" s="86"/>
      <c r="DX905" s="86"/>
      <c r="DY905" s="86"/>
      <c r="EA905" s="87"/>
      <c r="EC905" s="86"/>
      <c r="ED905" s="87"/>
      <c r="EE905" s="88"/>
      <c r="EF905" s="86"/>
      <c r="EG905" s="87"/>
      <c r="EH905" s="86"/>
      <c r="EI905" s="86"/>
      <c r="EJ905" s="86"/>
      <c r="EK905" s="86"/>
      <c r="EL905" s="89"/>
    </row>
    <row r="906" spans="48:142" x14ac:dyDescent="0.2"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W906" s="86"/>
      <c r="DX906" s="86"/>
      <c r="DY906" s="86"/>
      <c r="EA906" s="87"/>
      <c r="EC906" s="86"/>
      <c r="ED906" s="87"/>
      <c r="EE906" s="88"/>
      <c r="EF906" s="86"/>
      <c r="EG906" s="87"/>
      <c r="EH906" s="86"/>
      <c r="EI906" s="86"/>
      <c r="EJ906" s="86"/>
      <c r="EK906" s="86"/>
      <c r="EL906" s="89"/>
    </row>
    <row r="907" spans="48:142" x14ac:dyDescent="0.2"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W907" s="86"/>
      <c r="DX907" s="86"/>
      <c r="DY907" s="86"/>
      <c r="EA907" s="87"/>
      <c r="EC907" s="86"/>
      <c r="ED907" s="87"/>
      <c r="EE907" s="88"/>
      <c r="EF907" s="86"/>
      <c r="EG907" s="87"/>
      <c r="EH907" s="86"/>
      <c r="EI907" s="86"/>
      <c r="EJ907" s="86"/>
      <c r="EK907" s="86"/>
      <c r="EL907" s="89"/>
    </row>
    <row r="908" spans="48:142" x14ac:dyDescent="0.2"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W908" s="86"/>
      <c r="DX908" s="86"/>
      <c r="DY908" s="86"/>
      <c r="EA908" s="87"/>
      <c r="EC908" s="86"/>
      <c r="ED908" s="87"/>
      <c r="EE908" s="88"/>
      <c r="EF908" s="86"/>
      <c r="EG908" s="87"/>
      <c r="EH908" s="86"/>
      <c r="EI908" s="86"/>
      <c r="EJ908" s="86"/>
      <c r="EK908" s="86"/>
      <c r="EL908" s="89"/>
    </row>
    <row r="909" spans="48:142" x14ac:dyDescent="0.2"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W909" s="86"/>
      <c r="DX909" s="86"/>
      <c r="DY909" s="86"/>
      <c r="EA909" s="87"/>
      <c r="EC909" s="86"/>
      <c r="ED909" s="87"/>
      <c r="EE909" s="88"/>
      <c r="EF909" s="86"/>
      <c r="EG909" s="87"/>
      <c r="EH909" s="86"/>
      <c r="EI909" s="86"/>
      <c r="EJ909" s="86"/>
      <c r="EK909" s="86"/>
      <c r="EL909" s="89"/>
    </row>
    <row r="910" spans="48:142" x14ac:dyDescent="0.2"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W910" s="86"/>
      <c r="DX910" s="86"/>
      <c r="DY910" s="86"/>
      <c r="EA910" s="87"/>
      <c r="EC910" s="86"/>
      <c r="ED910" s="87"/>
      <c r="EE910" s="88"/>
      <c r="EF910" s="86"/>
      <c r="EG910" s="87"/>
      <c r="EH910" s="86"/>
      <c r="EI910" s="86"/>
      <c r="EJ910" s="86"/>
      <c r="EK910" s="86"/>
      <c r="EL910" s="89"/>
    </row>
    <row r="911" spans="48:142" x14ac:dyDescent="0.2"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W911" s="86"/>
      <c r="DX911" s="86"/>
      <c r="DY911" s="86"/>
      <c r="EA911" s="87"/>
      <c r="EC911" s="86"/>
      <c r="ED911" s="87"/>
      <c r="EE911" s="88"/>
      <c r="EF911" s="86"/>
      <c r="EG911" s="87"/>
      <c r="EH911" s="86"/>
      <c r="EI911" s="86"/>
      <c r="EJ911" s="86"/>
      <c r="EK911" s="86"/>
      <c r="EL911" s="89"/>
    </row>
    <row r="912" spans="48:142" x14ac:dyDescent="0.2"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W912" s="86"/>
      <c r="DX912" s="86"/>
      <c r="DY912" s="86"/>
      <c r="EA912" s="87"/>
      <c r="EC912" s="86"/>
      <c r="ED912" s="87"/>
      <c r="EE912" s="88"/>
      <c r="EF912" s="86"/>
      <c r="EG912" s="87"/>
      <c r="EH912" s="86"/>
      <c r="EI912" s="86"/>
      <c r="EJ912" s="86"/>
      <c r="EK912" s="86"/>
      <c r="EL912" s="89"/>
    </row>
    <row r="913" spans="48:142" x14ac:dyDescent="0.2"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W913" s="86"/>
      <c r="DX913" s="86"/>
      <c r="DY913" s="86"/>
      <c r="EA913" s="87"/>
      <c r="EC913" s="86"/>
      <c r="ED913" s="87"/>
      <c r="EE913" s="88"/>
      <c r="EF913" s="86"/>
      <c r="EG913" s="87"/>
      <c r="EH913" s="86"/>
      <c r="EI913" s="86"/>
      <c r="EJ913" s="86"/>
      <c r="EK913" s="86"/>
      <c r="EL913" s="89"/>
    </row>
    <row r="914" spans="48:142" x14ac:dyDescent="0.2"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W914" s="86"/>
      <c r="DX914" s="86"/>
      <c r="DY914" s="86"/>
      <c r="EA914" s="87"/>
      <c r="EC914" s="86"/>
      <c r="ED914" s="87"/>
      <c r="EE914" s="88"/>
      <c r="EF914" s="86"/>
      <c r="EG914" s="87"/>
      <c r="EH914" s="86"/>
      <c r="EI914" s="86"/>
      <c r="EJ914" s="86"/>
      <c r="EK914" s="86"/>
      <c r="EL914" s="89"/>
    </row>
    <row r="915" spans="48:142" x14ac:dyDescent="0.2"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W915" s="86"/>
      <c r="DX915" s="86"/>
      <c r="DY915" s="86"/>
      <c r="EA915" s="87"/>
      <c r="EC915" s="86"/>
      <c r="ED915" s="87"/>
      <c r="EE915" s="88"/>
      <c r="EF915" s="86"/>
      <c r="EG915" s="87"/>
      <c r="EH915" s="86"/>
      <c r="EI915" s="86"/>
      <c r="EJ915" s="86"/>
      <c r="EK915" s="86"/>
      <c r="EL915" s="89"/>
    </row>
    <row r="916" spans="48:142" x14ac:dyDescent="0.2"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W916" s="86"/>
      <c r="DX916" s="86"/>
      <c r="DY916" s="86"/>
      <c r="EA916" s="87"/>
      <c r="EC916" s="86"/>
      <c r="ED916" s="87"/>
      <c r="EE916" s="88"/>
      <c r="EF916" s="86"/>
      <c r="EG916" s="87"/>
      <c r="EH916" s="86"/>
      <c r="EI916" s="86"/>
      <c r="EJ916" s="86"/>
      <c r="EK916" s="86"/>
      <c r="EL916" s="89"/>
    </row>
    <row r="917" spans="48:142" x14ac:dyDescent="0.2"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W917" s="86"/>
      <c r="DX917" s="86"/>
      <c r="DY917" s="86"/>
      <c r="EA917" s="87"/>
      <c r="EC917" s="86"/>
      <c r="ED917" s="87"/>
      <c r="EE917" s="88"/>
      <c r="EF917" s="86"/>
      <c r="EG917" s="87"/>
      <c r="EH917" s="86"/>
      <c r="EI917" s="86"/>
      <c r="EJ917" s="86"/>
      <c r="EK917" s="86"/>
      <c r="EL917" s="89"/>
    </row>
    <row r="918" spans="48:142" x14ac:dyDescent="0.2"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W918" s="86"/>
      <c r="DX918" s="86"/>
      <c r="DY918" s="86"/>
      <c r="EA918" s="87"/>
      <c r="EC918" s="86"/>
      <c r="ED918" s="87"/>
      <c r="EE918" s="88"/>
      <c r="EF918" s="86"/>
      <c r="EG918" s="87"/>
      <c r="EH918" s="86"/>
      <c r="EI918" s="86"/>
      <c r="EJ918" s="86"/>
      <c r="EK918" s="86"/>
      <c r="EL918" s="89"/>
    </row>
    <row r="919" spans="48:142" x14ac:dyDescent="0.2"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W919" s="86"/>
      <c r="DX919" s="86"/>
      <c r="DY919" s="86"/>
      <c r="EA919" s="87"/>
      <c r="EC919" s="86"/>
      <c r="ED919" s="87"/>
      <c r="EE919" s="88"/>
      <c r="EF919" s="86"/>
      <c r="EG919" s="87"/>
      <c r="EH919" s="86"/>
      <c r="EI919" s="86"/>
      <c r="EJ919" s="86"/>
      <c r="EK919" s="86"/>
      <c r="EL919" s="89"/>
    </row>
    <row r="920" spans="48:142" x14ac:dyDescent="0.2"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W920" s="86"/>
      <c r="DX920" s="86"/>
      <c r="DY920" s="86"/>
      <c r="EA920" s="87"/>
      <c r="EC920" s="86"/>
      <c r="ED920" s="87"/>
      <c r="EE920" s="88"/>
      <c r="EF920" s="86"/>
      <c r="EG920" s="87"/>
      <c r="EH920" s="86"/>
      <c r="EI920" s="86"/>
      <c r="EJ920" s="86"/>
      <c r="EK920" s="86"/>
      <c r="EL920" s="89"/>
    </row>
    <row r="921" spans="48:142" x14ac:dyDescent="0.2"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W921" s="86"/>
      <c r="DX921" s="86"/>
      <c r="DY921" s="86"/>
      <c r="EA921" s="87"/>
      <c r="EC921" s="86"/>
      <c r="ED921" s="87"/>
      <c r="EE921" s="88"/>
      <c r="EF921" s="86"/>
      <c r="EG921" s="87"/>
      <c r="EH921" s="86"/>
      <c r="EI921" s="86"/>
      <c r="EJ921" s="86"/>
      <c r="EK921" s="86"/>
      <c r="EL921" s="89"/>
    </row>
    <row r="922" spans="48:142" x14ac:dyDescent="0.2"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W922" s="86"/>
      <c r="DX922" s="86"/>
      <c r="DY922" s="86"/>
      <c r="EA922" s="87"/>
      <c r="EC922" s="86"/>
      <c r="ED922" s="87"/>
      <c r="EE922" s="88"/>
      <c r="EF922" s="86"/>
      <c r="EG922" s="87"/>
      <c r="EH922" s="86"/>
      <c r="EI922" s="86"/>
      <c r="EJ922" s="86"/>
      <c r="EK922" s="86"/>
      <c r="EL922" s="89"/>
    </row>
    <row r="923" spans="48:142" x14ac:dyDescent="0.2"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W923" s="86"/>
      <c r="DX923" s="86"/>
      <c r="DY923" s="86"/>
      <c r="EA923" s="87"/>
      <c r="EC923" s="86"/>
      <c r="ED923" s="87"/>
      <c r="EE923" s="88"/>
      <c r="EF923" s="86"/>
      <c r="EG923" s="87"/>
      <c r="EH923" s="86"/>
      <c r="EI923" s="86"/>
      <c r="EJ923" s="86"/>
      <c r="EK923" s="86"/>
      <c r="EL923" s="89"/>
    </row>
    <row r="924" spans="48:142" x14ac:dyDescent="0.2"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W924" s="86"/>
      <c r="DX924" s="86"/>
      <c r="DY924" s="86"/>
      <c r="EA924" s="87"/>
      <c r="EC924" s="86"/>
      <c r="ED924" s="87"/>
      <c r="EE924" s="88"/>
      <c r="EF924" s="86"/>
      <c r="EG924" s="87"/>
      <c r="EH924" s="86"/>
      <c r="EI924" s="86"/>
      <c r="EJ924" s="86"/>
      <c r="EK924" s="86"/>
      <c r="EL924" s="89"/>
    </row>
    <row r="925" spans="48:142" x14ac:dyDescent="0.2"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W925" s="86"/>
      <c r="DX925" s="86"/>
      <c r="DY925" s="86"/>
      <c r="EA925" s="87"/>
      <c r="EC925" s="86"/>
      <c r="ED925" s="87"/>
      <c r="EE925" s="88"/>
      <c r="EF925" s="86"/>
      <c r="EG925" s="87"/>
      <c r="EH925" s="86"/>
      <c r="EI925" s="86"/>
      <c r="EJ925" s="86"/>
      <c r="EK925" s="86"/>
      <c r="EL925" s="89"/>
    </row>
    <row r="926" spans="48:142" x14ac:dyDescent="0.2"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W926" s="86"/>
      <c r="DX926" s="86"/>
      <c r="DY926" s="86"/>
      <c r="EA926" s="87"/>
      <c r="EC926" s="86"/>
      <c r="ED926" s="87"/>
      <c r="EE926" s="88"/>
      <c r="EF926" s="86"/>
      <c r="EG926" s="87"/>
      <c r="EH926" s="86"/>
      <c r="EI926" s="86"/>
      <c r="EJ926" s="86"/>
      <c r="EK926" s="86"/>
      <c r="EL926" s="89"/>
    </row>
    <row r="927" spans="48:142" x14ac:dyDescent="0.2"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W927" s="86"/>
      <c r="DX927" s="86"/>
      <c r="DY927" s="86"/>
      <c r="EA927" s="87"/>
      <c r="EC927" s="86"/>
      <c r="ED927" s="87"/>
      <c r="EE927" s="88"/>
      <c r="EF927" s="86"/>
      <c r="EG927" s="87"/>
      <c r="EH927" s="86"/>
      <c r="EI927" s="86"/>
      <c r="EJ927" s="86"/>
      <c r="EK927" s="86"/>
      <c r="EL927" s="89"/>
    </row>
    <row r="928" spans="48:142" x14ac:dyDescent="0.2"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W928" s="86"/>
      <c r="DX928" s="86"/>
      <c r="DY928" s="86"/>
      <c r="EA928" s="87"/>
      <c r="EC928" s="86"/>
      <c r="ED928" s="87"/>
      <c r="EE928" s="88"/>
      <c r="EF928" s="86"/>
      <c r="EG928" s="87"/>
      <c r="EH928" s="86"/>
      <c r="EI928" s="86"/>
      <c r="EJ928" s="86"/>
      <c r="EK928" s="86"/>
      <c r="EL928" s="89"/>
    </row>
    <row r="929" spans="48:142" x14ac:dyDescent="0.2"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W929" s="86"/>
      <c r="DX929" s="86"/>
      <c r="DY929" s="86"/>
      <c r="EA929" s="87"/>
      <c r="EC929" s="86"/>
      <c r="ED929" s="87"/>
      <c r="EE929" s="88"/>
      <c r="EF929" s="86"/>
      <c r="EG929" s="87"/>
      <c r="EH929" s="86"/>
      <c r="EI929" s="86"/>
      <c r="EJ929" s="86"/>
      <c r="EK929" s="86"/>
      <c r="EL929" s="89"/>
    </row>
    <row r="930" spans="48:142" x14ac:dyDescent="0.2"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W930" s="86"/>
      <c r="DX930" s="86"/>
      <c r="DY930" s="86"/>
      <c r="EA930" s="87"/>
      <c r="EC930" s="86"/>
      <c r="ED930" s="87"/>
      <c r="EE930" s="88"/>
      <c r="EF930" s="86"/>
      <c r="EG930" s="87"/>
      <c r="EH930" s="86"/>
      <c r="EI930" s="86"/>
      <c r="EJ930" s="86"/>
      <c r="EK930" s="86"/>
      <c r="EL930" s="89"/>
    </row>
    <row r="931" spans="48:142" x14ac:dyDescent="0.2"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W931" s="86"/>
      <c r="DX931" s="86"/>
      <c r="DY931" s="86"/>
      <c r="EA931" s="87"/>
      <c r="EC931" s="86"/>
      <c r="ED931" s="87"/>
      <c r="EE931" s="88"/>
      <c r="EF931" s="86"/>
      <c r="EG931" s="87"/>
      <c r="EH931" s="86"/>
      <c r="EI931" s="86"/>
      <c r="EJ931" s="86"/>
      <c r="EK931" s="86"/>
      <c r="EL931" s="89"/>
    </row>
    <row r="932" spans="48:142" x14ac:dyDescent="0.2"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W932" s="86"/>
      <c r="DX932" s="86"/>
      <c r="DY932" s="86"/>
      <c r="EA932" s="87"/>
      <c r="EC932" s="86"/>
      <c r="ED932" s="87"/>
      <c r="EE932" s="88"/>
      <c r="EF932" s="86"/>
      <c r="EG932" s="87"/>
      <c r="EH932" s="86"/>
      <c r="EI932" s="86"/>
      <c r="EJ932" s="86"/>
      <c r="EK932" s="86"/>
      <c r="EL932" s="89"/>
    </row>
    <row r="933" spans="48:142" x14ac:dyDescent="0.2"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W933" s="86"/>
      <c r="DX933" s="86"/>
      <c r="DY933" s="86"/>
      <c r="EA933" s="87"/>
      <c r="EC933" s="86"/>
      <c r="ED933" s="87"/>
      <c r="EE933" s="88"/>
      <c r="EF933" s="86"/>
      <c r="EG933" s="87"/>
      <c r="EH933" s="86"/>
      <c r="EI933" s="86"/>
      <c r="EJ933" s="86"/>
      <c r="EK933" s="86"/>
      <c r="EL933" s="89"/>
    </row>
    <row r="934" spans="48:142" x14ac:dyDescent="0.2"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W934" s="86"/>
      <c r="DX934" s="86"/>
      <c r="DY934" s="86"/>
      <c r="EA934" s="87"/>
      <c r="EC934" s="86"/>
      <c r="ED934" s="87"/>
      <c r="EE934" s="88"/>
      <c r="EF934" s="86"/>
      <c r="EG934" s="87"/>
      <c r="EH934" s="86"/>
      <c r="EI934" s="86"/>
      <c r="EJ934" s="86"/>
      <c r="EK934" s="86"/>
      <c r="EL934" s="89"/>
    </row>
    <row r="935" spans="48:142" x14ac:dyDescent="0.2"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W935" s="86"/>
      <c r="DX935" s="86"/>
      <c r="DY935" s="86"/>
      <c r="EA935" s="87"/>
      <c r="EC935" s="86"/>
      <c r="ED935" s="87"/>
      <c r="EE935" s="88"/>
      <c r="EF935" s="86"/>
      <c r="EG935" s="87"/>
      <c r="EH935" s="86"/>
      <c r="EI935" s="86"/>
      <c r="EJ935" s="86"/>
      <c r="EK935" s="86"/>
      <c r="EL935" s="89"/>
    </row>
    <row r="936" spans="48:142" x14ac:dyDescent="0.2"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W936" s="86"/>
      <c r="DX936" s="86"/>
      <c r="DY936" s="86"/>
      <c r="EA936" s="87"/>
      <c r="EC936" s="86"/>
      <c r="ED936" s="87"/>
      <c r="EE936" s="88"/>
      <c r="EF936" s="86"/>
      <c r="EG936" s="87"/>
      <c r="EH936" s="86"/>
      <c r="EI936" s="86"/>
      <c r="EJ936" s="86"/>
      <c r="EK936" s="86"/>
      <c r="EL936" s="89"/>
    </row>
    <row r="937" spans="48:142" x14ac:dyDescent="0.2"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W937" s="86"/>
      <c r="DX937" s="86"/>
      <c r="DY937" s="86"/>
      <c r="EA937" s="87"/>
      <c r="EC937" s="86"/>
      <c r="ED937" s="87"/>
      <c r="EE937" s="88"/>
      <c r="EF937" s="86"/>
      <c r="EG937" s="87"/>
      <c r="EH937" s="86"/>
      <c r="EI937" s="86"/>
      <c r="EJ937" s="86"/>
      <c r="EK937" s="86"/>
      <c r="EL937" s="89"/>
    </row>
    <row r="938" spans="48:142" x14ac:dyDescent="0.2"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W938" s="86"/>
      <c r="DX938" s="86"/>
      <c r="DY938" s="86"/>
      <c r="EA938" s="87"/>
      <c r="EC938" s="86"/>
      <c r="ED938" s="87"/>
      <c r="EE938" s="88"/>
      <c r="EF938" s="86"/>
      <c r="EG938" s="87"/>
      <c r="EH938" s="86"/>
      <c r="EI938" s="86"/>
      <c r="EJ938" s="86"/>
      <c r="EK938" s="86"/>
      <c r="EL938" s="89"/>
    </row>
    <row r="939" spans="48:142" x14ac:dyDescent="0.2"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W939" s="86"/>
      <c r="DX939" s="86"/>
      <c r="DY939" s="86"/>
      <c r="EA939" s="87"/>
      <c r="EC939" s="86"/>
      <c r="ED939" s="87"/>
      <c r="EE939" s="88"/>
      <c r="EF939" s="86"/>
      <c r="EG939" s="87"/>
      <c r="EH939" s="86"/>
      <c r="EI939" s="86"/>
      <c r="EJ939" s="86"/>
      <c r="EK939" s="86"/>
      <c r="EL939" s="89"/>
    </row>
    <row r="940" spans="48:142" x14ac:dyDescent="0.2"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W940" s="86"/>
      <c r="DX940" s="86"/>
      <c r="DY940" s="86"/>
      <c r="EA940" s="87"/>
      <c r="EC940" s="86"/>
      <c r="ED940" s="87"/>
      <c r="EE940" s="88"/>
      <c r="EF940" s="86"/>
      <c r="EG940" s="87"/>
      <c r="EH940" s="86"/>
      <c r="EI940" s="86"/>
      <c r="EJ940" s="86"/>
      <c r="EK940" s="86"/>
      <c r="EL940" s="89"/>
    </row>
    <row r="941" spans="48:142" x14ac:dyDescent="0.2"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W941" s="86"/>
      <c r="DX941" s="86"/>
      <c r="DY941" s="86"/>
      <c r="EA941" s="87"/>
      <c r="EC941" s="86"/>
      <c r="ED941" s="87"/>
      <c r="EE941" s="88"/>
      <c r="EF941" s="86"/>
      <c r="EG941" s="87"/>
      <c r="EH941" s="86"/>
      <c r="EI941" s="86"/>
      <c r="EJ941" s="86"/>
      <c r="EK941" s="86"/>
      <c r="EL941" s="89"/>
    </row>
    <row r="942" spans="48:142" x14ac:dyDescent="0.2"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W942" s="86"/>
      <c r="DX942" s="86"/>
      <c r="DY942" s="86"/>
      <c r="EA942" s="87"/>
      <c r="EC942" s="86"/>
      <c r="ED942" s="87"/>
      <c r="EE942" s="88"/>
      <c r="EF942" s="86"/>
      <c r="EG942" s="87"/>
      <c r="EH942" s="86"/>
      <c r="EI942" s="86"/>
      <c r="EJ942" s="86"/>
      <c r="EK942" s="86"/>
      <c r="EL942" s="89"/>
    </row>
    <row r="943" spans="48:142" x14ac:dyDescent="0.2"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W943" s="86"/>
      <c r="DX943" s="86"/>
      <c r="DY943" s="86"/>
      <c r="EA943" s="87"/>
      <c r="EC943" s="86"/>
      <c r="ED943" s="87"/>
      <c r="EE943" s="88"/>
      <c r="EF943" s="86"/>
      <c r="EG943" s="87"/>
      <c r="EH943" s="86"/>
      <c r="EI943" s="86"/>
      <c r="EJ943" s="86"/>
      <c r="EK943" s="86"/>
      <c r="EL943" s="89"/>
    </row>
    <row r="944" spans="48:142" x14ac:dyDescent="0.2"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W944" s="86"/>
      <c r="DX944" s="86"/>
      <c r="DY944" s="86"/>
      <c r="EA944" s="87"/>
      <c r="EC944" s="86"/>
      <c r="ED944" s="87"/>
      <c r="EE944" s="88"/>
      <c r="EF944" s="86"/>
      <c r="EG944" s="87"/>
      <c r="EH944" s="86"/>
      <c r="EI944" s="86"/>
      <c r="EJ944" s="86"/>
      <c r="EK944" s="86"/>
      <c r="EL944" s="89"/>
    </row>
    <row r="945" spans="48:142" x14ac:dyDescent="0.2"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W945" s="86"/>
      <c r="DX945" s="86"/>
      <c r="DY945" s="86"/>
      <c r="EA945" s="87"/>
      <c r="EC945" s="86"/>
      <c r="ED945" s="87"/>
      <c r="EE945" s="88"/>
      <c r="EF945" s="86"/>
      <c r="EG945" s="87"/>
      <c r="EH945" s="86"/>
      <c r="EI945" s="86"/>
      <c r="EJ945" s="86"/>
      <c r="EK945" s="86"/>
      <c r="EL945" s="89"/>
    </row>
    <row r="946" spans="48:142" x14ac:dyDescent="0.2"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W946" s="86"/>
      <c r="DX946" s="86"/>
      <c r="DY946" s="86"/>
      <c r="EA946" s="87"/>
      <c r="EC946" s="86"/>
      <c r="ED946" s="87"/>
      <c r="EE946" s="88"/>
      <c r="EF946" s="86"/>
      <c r="EG946" s="87"/>
      <c r="EH946" s="86"/>
      <c r="EI946" s="86"/>
      <c r="EJ946" s="86"/>
      <c r="EK946" s="86"/>
      <c r="EL946" s="89"/>
    </row>
    <row r="947" spans="48:142" x14ac:dyDescent="0.2"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W947" s="86"/>
      <c r="DX947" s="86"/>
      <c r="DY947" s="86"/>
      <c r="EA947" s="87"/>
      <c r="EC947" s="86"/>
      <c r="ED947" s="87"/>
      <c r="EE947" s="88"/>
      <c r="EF947" s="86"/>
      <c r="EG947" s="87"/>
      <c r="EH947" s="86"/>
      <c r="EI947" s="86"/>
      <c r="EJ947" s="86"/>
      <c r="EK947" s="86"/>
      <c r="EL947" s="89"/>
    </row>
    <row r="948" spans="48:142" x14ac:dyDescent="0.2"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W948" s="86"/>
      <c r="DX948" s="86"/>
      <c r="DY948" s="86"/>
      <c r="EA948" s="87"/>
      <c r="EC948" s="86"/>
      <c r="ED948" s="87"/>
      <c r="EE948" s="88"/>
      <c r="EF948" s="86"/>
      <c r="EG948" s="87"/>
      <c r="EH948" s="86"/>
      <c r="EI948" s="86"/>
      <c r="EJ948" s="86"/>
      <c r="EK948" s="86"/>
      <c r="EL948" s="89"/>
    </row>
    <row r="949" spans="48:142" x14ac:dyDescent="0.2"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W949" s="86"/>
      <c r="DX949" s="86"/>
      <c r="DY949" s="86"/>
      <c r="EA949" s="87"/>
      <c r="EC949" s="86"/>
      <c r="ED949" s="87"/>
      <c r="EE949" s="88"/>
      <c r="EF949" s="86"/>
      <c r="EG949" s="87"/>
      <c r="EH949" s="86"/>
      <c r="EI949" s="86"/>
      <c r="EJ949" s="86"/>
      <c r="EK949" s="86"/>
      <c r="EL949" s="89"/>
    </row>
    <row r="950" spans="48:142" x14ac:dyDescent="0.2"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W950" s="86"/>
      <c r="DX950" s="86"/>
      <c r="DY950" s="86"/>
      <c r="EA950" s="87"/>
      <c r="EC950" s="86"/>
      <c r="ED950" s="87"/>
      <c r="EE950" s="88"/>
      <c r="EF950" s="86"/>
      <c r="EG950" s="87"/>
      <c r="EH950" s="86"/>
      <c r="EI950" s="86"/>
      <c r="EJ950" s="86"/>
      <c r="EK950" s="86"/>
      <c r="EL950" s="89"/>
    </row>
    <row r="951" spans="48:142" x14ac:dyDescent="0.2"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W951" s="86"/>
      <c r="DX951" s="86"/>
      <c r="DY951" s="86"/>
      <c r="EA951" s="87"/>
      <c r="EC951" s="86"/>
      <c r="ED951" s="87"/>
      <c r="EE951" s="88"/>
      <c r="EF951" s="86"/>
      <c r="EG951" s="87"/>
      <c r="EH951" s="86"/>
      <c r="EI951" s="86"/>
      <c r="EJ951" s="86"/>
      <c r="EK951" s="86"/>
      <c r="EL951" s="89"/>
    </row>
    <row r="952" spans="48:142" x14ac:dyDescent="0.2"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W952" s="86"/>
      <c r="DX952" s="86"/>
      <c r="DY952" s="86"/>
      <c r="EA952" s="87"/>
      <c r="EC952" s="86"/>
      <c r="ED952" s="87"/>
      <c r="EE952" s="88"/>
      <c r="EF952" s="86"/>
      <c r="EG952" s="87"/>
      <c r="EH952" s="86"/>
      <c r="EI952" s="86"/>
      <c r="EJ952" s="86"/>
      <c r="EK952" s="86"/>
      <c r="EL952" s="89"/>
    </row>
    <row r="953" spans="48:142" x14ac:dyDescent="0.2"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W953" s="86"/>
      <c r="DX953" s="86"/>
      <c r="DY953" s="86"/>
      <c r="EA953" s="87"/>
      <c r="EC953" s="86"/>
      <c r="ED953" s="87"/>
      <c r="EE953" s="88"/>
      <c r="EF953" s="86"/>
      <c r="EG953" s="87"/>
      <c r="EH953" s="86"/>
      <c r="EI953" s="86"/>
      <c r="EJ953" s="86"/>
      <c r="EK953" s="86"/>
      <c r="EL953" s="89"/>
    </row>
    <row r="954" spans="48:142" x14ac:dyDescent="0.2"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W954" s="86"/>
      <c r="DX954" s="86"/>
      <c r="DY954" s="86"/>
      <c r="EA954" s="87"/>
      <c r="EC954" s="86"/>
      <c r="ED954" s="87"/>
      <c r="EE954" s="88"/>
      <c r="EF954" s="86"/>
      <c r="EG954" s="87"/>
      <c r="EH954" s="86"/>
      <c r="EI954" s="86"/>
      <c r="EJ954" s="86"/>
      <c r="EK954" s="86"/>
      <c r="EL954" s="89"/>
    </row>
    <row r="955" spans="48:142" x14ac:dyDescent="0.2"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W955" s="86"/>
      <c r="DX955" s="86"/>
      <c r="DY955" s="86"/>
      <c r="EA955" s="87"/>
      <c r="EC955" s="86"/>
      <c r="ED955" s="87"/>
      <c r="EE955" s="88"/>
      <c r="EF955" s="86"/>
      <c r="EG955" s="87"/>
      <c r="EH955" s="86"/>
      <c r="EI955" s="86"/>
      <c r="EJ955" s="86"/>
      <c r="EK955" s="86"/>
      <c r="EL955" s="89"/>
    </row>
    <row r="956" spans="48:142" x14ac:dyDescent="0.2"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W956" s="86"/>
      <c r="DX956" s="86"/>
      <c r="DY956" s="86"/>
      <c r="EA956" s="87"/>
      <c r="EC956" s="86"/>
      <c r="ED956" s="87"/>
      <c r="EE956" s="88"/>
      <c r="EF956" s="86"/>
      <c r="EG956" s="87"/>
      <c r="EH956" s="86"/>
      <c r="EI956" s="86"/>
      <c r="EJ956" s="86"/>
      <c r="EK956" s="86"/>
      <c r="EL956" s="89"/>
    </row>
    <row r="957" spans="48:142" x14ac:dyDescent="0.2"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W957" s="86"/>
      <c r="DX957" s="86"/>
      <c r="DY957" s="86"/>
      <c r="EA957" s="87"/>
      <c r="EC957" s="86"/>
      <c r="ED957" s="87"/>
      <c r="EE957" s="88"/>
      <c r="EF957" s="86"/>
      <c r="EG957" s="87"/>
      <c r="EH957" s="86"/>
      <c r="EI957" s="86"/>
      <c r="EJ957" s="86"/>
      <c r="EK957" s="86"/>
      <c r="EL957" s="89"/>
    </row>
    <row r="958" spans="48:142" x14ac:dyDescent="0.2"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W958" s="86"/>
      <c r="DX958" s="86"/>
      <c r="DY958" s="86"/>
      <c r="EA958" s="87"/>
      <c r="EC958" s="86"/>
      <c r="ED958" s="87"/>
      <c r="EE958" s="88"/>
      <c r="EF958" s="86"/>
      <c r="EG958" s="87"/>
      <c r="EH958" s="86"/>
      <c r="EI958" s="86"/>
      <c r="EJ958" s="86"/>
      <c r="EK958" s="86"/>
      <c r="EL958" s="89"/>
    </row>
    <row r="959" spans="48:142" x14ac:dyDescent="0.2"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W959" s="86"/>
      <c r="DX959" s="86"/>
      <c r="DY959" s="86"/>
      <c r="EA959" s="87"/>
      <c r="EC959" s="86"/>
      <c r="ED959" s="87"/>
      <c r="EE959" s="88"/>
      <c r="EF959" s="86"/>
      <c r="EG959" s="87"/>
      <c r="EH959" s="86"/>
      <c r="EI959" s="86"/>
      <c r="EJ959" s="86"/>
      <c r="EK959" s="86"/>
      <c r="EL959" s="89"/>
    </row>
    <row r="960" spans="48:142" x14ac:dyDescent="0.2"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W960" s="86"/>
      <c r="DX960" s="86"/>
      <c r="DY960" s="86"/>
      <c r="EA960" s="87"/>
      <c r="EC960" s="86"/>
      <c r="ED960" s="87"/>
      <c r="EE960" s="88"/>
      <c r="EF960" s="86"/>
      <c r="EG960" s="87"/>
      <c r="EH960" s="86"/>
      <c r="EI960" s="86"/>
      <c r="EJ960" s="86"/>
      <c r="EK960" s="86"/>
      <c r="EL960" s="89"/>
    </row>
    <row r="961" spans="48:142" x14ac:dyDescent="0.2"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W961" s="86"/>
      <c r="DX961" s="86"/>
      <c r="DY961" s="86"/>
      <c r="EA961" s="87"/>
      <c r="EC961" s="86"/>
      <c r="ED961" s="87"/>
      <c r="EE961" s="88"/>
      <c r="EF961" s="86"/>
      <c r="EG961" s="87"/>
      <c r="EH961" s="86"/>
      <c r="EI961" s="86"/>
      <c r="EJ961" s="86"/>
      <c r="EK961" s="86"/>
      <c r="EL961" s="89"/>
    </row>
    <row r="962" spans="48:142" x14ac:dyDescent="0.2"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W962" s="86"/>
      <c r="DX962" s="86"/>
      <c r="DY962" s="86"/>
      <c r="EA962" s="87"/>
      <c r="EC962" s="86"/>
      <c r="ED962" s="87"/>
      <c r="EE962" s="88"/>
      <c r="EF962" s="86"/>
      <c r="EG962" s="87"/>
      <c r="EH962" s="86"/>
      <c r="EI962" s="86"/>
      <c r="EJ962" s="86"/>
      <c r="EK962" s="86"/>
      <c r="EL962" s="89"/>
    </row>
    <row r="963" spans="48:142" x14ac:dyDescent="0.2"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W963" s="86"/>
      <c r="DX963" s="86"/>
      <c r="DY963" s="86"/>
      <c r="EA963" s="87"/>
      <c r="EC963" s="86"/>
      <c r="ED963" s="87"/>
      <c r="EE963" s="88"/>
      <c r="EF963" s="86"/>
      <c r="EG963" s="87"/>
      <c r="EH963" s="86"/>
      <c r="EI963" s="86"/>
      <c r="EJ963" s="86"/>
      <c r="EK963" s="86"/>
      <c r="EL963" s="89"/>
    </row>
    <row r="964" spans="48:142" x14ac:dyDescent="0.2"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W964" s="86"/>
      <c r="DX964" s="86"/>
      <c r="DY964" s="86"/>
      <c r="EA964" s="87"/>
      <c r="EC964" s="86"/>
      <c r="ED964" s="87"/>
      <c r="EE964" s="88"/>
      <c r="EF964" s="86"/>
      <c r="EG964" s="87"/>
      <c r="EH964" s="86"/>
      <c r="EI964" s="86"/>
      <c r="EJ964" s="86"/>
      <c r="EK964" s="86"/>
      <c r="EL964" s="89"/>
    </row>
    <row r="965" spans="48:142" x14ac:dyDescent="0.2"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W965" s="86"/>
      <c r="DX965" s="86"/>
      <c r="DY965" s="86"/>
      <c r="EA965" s="87"/>
      <c r="EC965" s="86"/>
      <c r="ED965" s="87"/>
      <c r="EE965" s="88"/>
      <c r="EF965" s="86"/>
      <c r="EG965" s="87"/>
      <c r="EH965" s="86"/>
      <c r="EI965" s="86"/>
      <c r="EJ965" s="86"/>
      <c r="EK965" s="86"/>
      <c r="EL965" s="89"/>
    </row>
    <row r="966" spans="48:142" x14ac:dyDescent="0.2"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W966" s="86"/>
      <c r="DX966" s="86"/>
      <c r="DY966" s="86"/>
      <c r="EA966" s="87"/>
      <c r="EC966" s="86"/>
      <c r="ED966" s="87"/>
      <c r="EE966" s="88"/>
      <c r="EF966" s="86"/>
      <c r="EG966" s="87"/>
      <c r="EH966" s="86"/>
      <c r="EI966" s="86"/>
      <c r="EJ966" s="86"/>
      <c r="EK966" s="86"/>
      <c r="EL966" s="89"/>
    </row>
    <row r="967" spans="48:142" x14ac:dyDescent="0.2"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W967" s="86"/>
      <c r="DX967" s="86"/>
      <c r="DY967" s="86"/>
      <c r="EA967" s="87"/>
      <c r="EC967" s="86"/>
      <c r="ED967" s="87"/>
      <c r="EE967" s="88"/>
      <c r="EF967" s="86"/>
      <c r="EG967" s="87"/>
      <c r="EH967" s="86"/>
      <c r="EI967" s="86"/>
      <c r="EJ967" s="86"/>
      <c r="EK967" s="86"/>
      <c r="EL967" s="89"/>
    </row>
    <row r="968" spans="48:142" x14ac:dyDescent="0.2"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W968" s="86"/>
      <c r="DX968" s="86"/>
      <c r="DY968" s="86"/>
      <c r="EA968" s="87"/>
      <c r="EC968" s="86"/>
      <c r="ED968" s="87"/>
      <c r="EE968" s="88"/>
      <c r="EF968" s="86"/>
      <c r="EG968" s="87"/>
      <c r="EH968" s="86"/>
      <c r="EI968" s="86"/>
      <c r="EJ968" s="86"/>
      <c r="EK968" s="86"/>
      <c r="EL968" s="89"/>
    </row>
    <row r="969" spans="48:142" x14ac:dyDescent="0.2"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W969" s="86"/>
      <c r="DX969" s="86"/>
      <c r="DY969" s="86"/>
      <c r="EA969" s="87"/>
      <c r="EC969" s="86"/>
      <c r="ED969" s="87"/>
      <c r="EE969" s="88"/>
      <c r="EF969" s="86"/>
      <c r="EG969" s="87"/>
      <c r="EH969" s="86"/>
      <c r="EI969" s="86"/>
      <c r="EJ969" s="86"/>
      <c r="EK969" s="86"/>
      <c r="EL969" s="89"/>
    </row>
    <row r="970" spans="48:142" x14ac:dyDescent="0.2"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W970" s="86"/>
      <c r="DX970" s="86"/>
      <c r="DY970" s="86"/>
      <c r="EA970" s="87"/>
      <c r="EC970" s="86"/>
      <c r="ED970" s="87"/>
      <c r="EE970" s="88"/>
      <c r="EF970" s="86"/>
      <c r="EG970" s="87"/>
      <c r="EH970" s="86"/>
      <c r="EI970" s="86"/>
      <c r="EJ970" s="86"/>
      <c r="EK970" s="86"/>
      <c r="EL970" s="89"/>
    </row>
    <row r="971" spans="48:142" x14ac:dyDescent="0.2"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W971" s="86"/>
      <c r="DX971" s="86"/>
      <c r="DY971" s="86"/>
      <c r="EA971" s="87"/>
      <c r="EC971" s="86"/>
      <c r="ED971" s="87"/>
      <c r="EE971" s="88"/>
      <c r="EF971" s="86"/>
      <c r="EG971" s="87"/>
      <c r="EH971" s="86"/>
      <c r="EI971" s="86"/>
      <c r="EJ971" s="86"/>
      <c r="EK971" s="86"/>
      <c r="EL971" s="89"/>
    </row>
    <row r="972" spans="48:142" x14ac:dyDescent="0.2"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W972" s="86"/>
      <c r="DX972" s="86"/>
      <c r="DY972" s="86"/>
      <c r="EA972" s="87"/>
      <c r="EC972" s="86"/>
      <c r="ED972" s="87"/>
      <c r="EE972" s="88"/>
      <c r="EF972" s="86"/>
      <c r="EG972" s="87"/>
      <c r="EH972" s="86"/>
      <c r="EI972" s="86"/>
      <c r="EJ972" s="86"/>
      <c r="EK972" s="86"/>
      <c r="EL972" s="89"/>
    </row>
    <row r="973" spans="48:142" x14ac:dyDescent="0.2"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W973" s="86"/>
      <c r="DX973" s="86"/>
      <c r="DY973" s="86"/>
      <c r="EA973" s="87"/>
      <c r="EC973" s="86"/>
      <c r="ED973" s="87"/>
      <c r="EE973" s="88"/>
      <c r="EF973" s="86"/>
      <c r="EG973" s="87"/>
      <c r="EH973" s="86"/>
      <c r="EI973" s="86"/>
      <c r="EJ973" s="86"/>
      <c r="EK973" s="86"/>
      <c r="EL973" s="89"/>
    </row>
    <row r="974" spans="48:142" x14ac:dyDescent="0.2"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W974" s="86"/>
      <c r="DX974" s="86"/>
      <c r="DY974" s="86"/>
      <c r="EA974" s="87"/>
      <c r="EC974" s="86"/>
      <c r="ED974" s="87"/>
      <c r="EE974" s="88"/>
      <c r="EF974" s="86"/>
      <c r="EG974" s="87"/>
      <c r="EH974" s="86"/>
      <c r="EI974" s="86"/>
      <c r="EJ974" s="86"/>
      <c r="EK974" s="86"/>
      <c r="EL974" s="89"/>
    </row>
    <row r="975" spans="48:142" x14ac:dyDescent="0.2"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W975" s="86"/>
      <c r="DX975" s="86"/>
      <c r="DY975" s="86"/>
      <c r="EA975" s="87"/>
      <c r="EC975" s="86"/>
      <c r="ED975" s="87"/>
      <c r="EE975" s="88"/>
      <c r="EF975" s="86"/>
      <c r="EG975" s="87"/>
      <c r="EH975" s="86"/>
      <c r="EI975" s="86"/>
      <c r="EJ975" s="86"/>
      <c r="EK975" s="86"/>
      <c r="EL975" s="89"/>
    </row>
    <row r="976" spans="48:142" x14ac:dyDescent="0.2"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W976" s="86"/>
      <c r="DX976" s="86"/>
      <c r="DY976" s="86"/>
      <c r="EA976" s="87"/>
      <c r="EC976" s="86"/>
      <c r="ED976" s="87"/>
      <c r="EE976" s="88"/>
      <c r="EF976" s="86"/>
      <c r="EG976" s="87"/>
      <c r="EH976" s="86"/>
      <c r="EI976" s="86"/>
      <c r="EJ976" s="86"/>
      <c r="EK976" s="86"/>
      <c r="EL976" s="89"/>
    </row>
    <row r="977" spans="48:142" x14ac:dyDescent="0.2"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W977" s="86"/>
      <c r="DX977" s="86"/>
      <c r="DY977" s="86"/>
      <c r="EA977" s="87"/>
      <c r="EC977" s="86"/>
      <c r="ED977" s="87"/>
      <c r="EE977" s="88"/>
      <c r="EF977" s="86"/>
      <c r="EG977" s="87"/>
      <c r="EH977" s="86"/>
      <c r="EI977" s="86"/>
      <c r="EJ977" s="86"/>
      <c r="EK977" s="86"/>
      <c r="EL977" s="89"/>
    </row>
    <row r="978" spans="48:142" x14ac:dyDescent="0.2"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W978" s="86"/>
      <c r="DX978" s="86"/>
      <c r="DY978" s="86"/>
      <c r="EA978" s="87"/>
      <c r="EC978" s="86"/>
      <c r="ED978" s="87"/>
      <c r="EE978" s="88"/>
      <c r="EF978" s="86"/>
      <c r="EG978" s="87"/>
      <c r="EH978" s="86"/>
      <c r="EI978" s="86"/>
      <c r="EJ978" s="86"/>
      <c r="EK978" s="86"/>
      <c r="EL978" s="89"/>
    </row>
    <row r="979" spans="48:142" x14ac:dyDescent="0.2"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W979" s="86"/>
      <c r="DX979" s="86"/>
      <c r="DY979" s="86"/>
      <c r="EA979" s="87"/>
      <c r="EC979" s="86"/>
      <c r="ED979" s="87"/>
      <c r="EE979" s="88"/>
      <c r="EF979" s="86"/>
      <c r="EG979" s="87"/>
      <c r="EH979" s="86"/>
      <c r="EI979" s="86"/>
      <c r="EJ979" s="86"/>
      <c r="EK979" s="86"/>
      <c r="EL979" s="89"/>
    </row>
    <row r="980" spans="48:142" x14ac:dyDescent="0.2"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W980" s="86"/>
      <c r="DX980" s="86"/>
      <c r="DY980" s="86"/>
      <c r="EA980" s="87"/>
      <c r="EC980" s="86"/>
      <c r="ED980" s="87"/>
      <c r="EE980" s="88"/>
      <c r="EF980" s="86"/>
      <c r="EG980" s="87"/>
      <c r="EH980" s="86"/>
      <c r="EI980" s="86"/>
      <c r="EJ980" s="86"/>
      <c r="EK980" s="86"/>
      <c r="EL980" s="89"/>
    </row>
    <row r="981" spans="48:142" x14ac:dyDescent="0.2"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W981" s="86"/>
      <c r="DX981" s="86"/>
      <c r="DY981" s="86"/>
      <c r="EA981" s="87"/>
      <c r="EC981" s="86"/>
      <c r="ED981" s="87"/>
      <c r="EE981" s="88"/>
      <c r="EF981" s="86"/>
      <c r="EG981" s="87"/>
      <c r="EH981" s="86"/>
      <c r="EI981" s="86"/>
      <c r="EJ981" s="86"/>
      <c r="EK981" s="86"/>
      <c r="EL981" s="89"/>
    </row>
    <row r="982" spans="48:142" x14ac:dyDescent="0.2"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W982" s="86"/>
      <c r="DX982" s="86"/>
      <c r="DY982" s="86"/>
      <c r="EA982" s="87"/>
      <c r="EC982" s="86"/>
      <c r="ED982" s="87"/>
      <c r="EE982" s="88"/>
      <c r="EF982" s="86"/>
      <c r="EG982" s="87"/>
      <c r="EH982" s="86"/>
      <c r="EI982" s="86"/>
      <c r="EJ982" s="86"/>
      <c r="EK982" s="86"/>
      <c r="EL982" s="89"/>
    </row>
    <row r="983" spans="48:142" x14ac:dyDescent="0.2"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W983" s="86"/>
      <c r="DX983" s="86"/>
      <c r="DY983" s="86"/>
      <c r="EA983" s="87"/>
      <c r="EC983" s="86"/>
      <c r="ED983" s="87"/>
      <c r="EE983" s="88"/>
      <c r="EF983" s="86"/>
      <c r="EG983" s="87"/>
      <c r="EH983" s="86"/>
      <c r="EI983" s="86"/>
      <c r="EJ983" s="86"/>
      <c r="EK983" s="86"/>
      <c r="EL983" s="89"/>
    </row>
    <row r="984" spans="48:142" x14ac:dyDescent="0.2"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W984" s="86"/>
      <c r="DX984" s="86"/>
      <c r="DY984" s="86"/>
      <c r="EA984" s="87"/>
      <c r="EC984" s="86"/>
      <c r="ED984" s="87"/>
      <c r="EE984" s="88"/>
      <c r="EF984" s="86"/>
      <c r="EG984" s="87"/>
      <c r="EH984" s="86"/>
      <c r="EI984" s="86"/>
      <c r="EJ984" s="86"/>
      <c r="EK984" s="86"/>
      <c r="EL984" s="89"/>
    </row>
    <row r="985" spans="48:142" x14ac:dyDescent="0.2"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W985" s="86"/>
      <c r="DX985" s="86"/>
      <c r="DY985" s="86"/>
      <c r="EA985" s="87"/>
      <c r="EC985" s="86"/>
      <c r="ED985" s="87"/>
      <c r="EE985" s="88"/>
      <c r="EF985" s="86"/>
      <c r="EG985" s="87"/>
      <c r="EH985" s="86"/>
      <c r="EI985" s="86"/>
      <c r="EJ985" s="86"/>
      <c r="EK985" s="86"/>
      <c r="EL985" s="89"/>
    </row>
    <row r="986" spans="48:142" x14ac:dyDescent="0.2"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W986" s="86"/>
      <c r="DX986" s="86"/>
      <c r="DY986" s="86"/>
      <c r="EA986" s="87"/>
      <c r="EC986" s="86"/>
      <c r="ED986" s="87"/>
      <c r="EE986" s="88"/>
      <c r="EF986" s="86"/>
      <c r="EG986" s="87"/>
      <c r="EH986" s="86"/>
      <c r="EI986" s="86"/>
      <c r="EJ986" s="86"/>
      <c r="EK986" s="86"/>
      <c r="EL986" s="89"/>
    </row>
    <row r="987" spans="48:142" x14ac:dyDescent="0.2"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W987" s="86"/>
      <c r="DX987" s="86"/>
      <c r="DY987" s="86"/>
      <c r="EA987" s="87"/>
      <c r="EC987" s="86"/>
      <c r="ED987" s="87"/>
      <c r="EE987" s="88"/>
      <c r="EF987" s="86"/>
      <c r="EG987" s="87"/>
      <c r="EH987" s="86"/>
      <c r="EI987" s="86"/>
      <c r="EJ987" s="86"/>
      <c r="EK987" s="86"/>
      <c r="EL987" s="89"/>
    </row>
    <row r="988" spans="48:142" x14ac:dyDescent="0.2"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W988" s="86"/>
      <c r="DX988" s="86"/>
      <c r="DY988" s="86"/>
      <c r="EA988" s="87"/>
      <c r="EC988" s="86"/>
      <c r="ED988" s="87"/>
      <c r="EE988" s="88"/>
      <c r="EF988" s="86"/>
      <c r="EG988" s="87"/>
      <c r="EH988" s="86"/>
      <c r="EI988" s="86"/>
      <c r="EJ988" s="86"/>
      <c r="EK988" s="86"/>
      <c r="EL988" s="89"/>
    </row>
    <row r="989" spans="48:142" x14ac:dyDescent="0.2"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W989" s="86"/>
      <c r="DX989" s="86"/>
      <c r="DY989" s="86"/>
      <c r="EA989" s="87"/>
      <c r="EC989" s="86"/>
      <c r="ED989" s="87"/>
      <c r="EE989" s="88"/>
      <c r="EF989" s="86"/>
      <c r="EG989" s="87"/>
      <c r="EH989" s="86"/>
      <c r="EI989" s="86"/>
      <c r="EJ989" s="86"/>
      <c r="EK989" s="86"/>
      <c r="EL989" s="89"/>
    </row>
    <row r="990" spans="48:142" x14ac:dyDescent="0.2"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W990" s="86"/>
      <c r="DX990" s="86"/>
      <c r="DY990" s="86"/>
      <c r="EA990" s="87"/>
      <c r="EC990" s="86"/>
      <c r="ED990" s="87"/>
      <c r="EE990" s="88"/>
      <c r="EF990" s="86"/>
      <c r="EG990" s="87"/>
      <c r="EH990" s="86"/>
      <c r="EI990" s="86"/>
      <c r="EJ990" s="86"/>
      <c r="EK990" s="86"/>
      <c r="EL990" s="89"/>
    </row>
    <row r="991" spans="48:142" x14ac:dyDescent="0.2"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W991" s="86"/>
      <c r="DX991" s="86"/>
      <c r="DY991" s="86"/>
      <c r="EA991" s="87"/>
      <c r="EC991" s="86"/>
      <c r="ED991" s="87"/>
      <c r="EE991" s="88"/>
      <c r="EF991" s="86"/>
      <c r="EG991" s="87"/>
      <c r="EH991" s="86"/>
      <c r="EI991" s="86"/>
      <c r="EJ991" s="86"/>
      <c r="EK991" s="86"/>
      <c r="EL991" s="89"/>
    </row>
    <row r="992" spans="48:142" x14ac:dyDescent="0.2"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W992" s="86"/>
      <c r="DX992" s="86"/>
      <c r="DY992" s="86"/>
      <c r="EA992" s="87"/>
      <c r="EC992" s="86"/>
      <c r="ED992" s="87"/>
      <c r="EE992" s="88"/>
      <c r="EF992" s="86"/>
      <c r="EG992" s="87"/>
      <c r="EH992" s="86"/>
      <c r="EI992" s="86"/>
      <c r="EJ992" s="86"/>
      <c r="EK992" s="86"/>
      <c r="EL992" s="89"/>
    </row>
    <row r="993" spans="48:142" x14ac:dyDescent="0.2"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W993" s="86"/>
      <c r="DX993" s="86"/>
      <c r="DY993" s="86"/>
      <c r="EA993" s="87"/>
      <c r="EC993" s="86"/>
      <c r="ED993" s="87"/>
      <c r="EE993" s="88"/>
      <c r="EF993" s="86"/>
      <c r="EG993" s="87"/>
      <c r="EH993" s="86"/>
      <c r="EI993" s="86"/>
      <c r="EJ993" s="86"/>
      <c r="EK993" s="86"/>
      <c r="EL993" s="89"/>
    </row>
    <row r="994" spans="48:142" x14ac:dyDescent="0.2"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W994" s="86"/>
      <c r="DX994" s="86"/>
      <c r="DY994" s="86"/>
      <c r="EA994" s="87"/>
      <c r="EC994" s="86"/>
      <c r="ED994" s="87"/>
      <c r="EE994" s="88"/>
      <c r="EF994" s="86"/>
      <c r="EG994" s="87"/>
      <c r="EH994" s="86"/>
      <c r="EI994" s="86"/>
      <c r="EJ994" s="86"/>
      <c r="EK994" s="86"/>
      <c r="EL994" s="89"/>
    </row>
    <row r="995" spans="48:142" x14ac:dyDescent="0.2"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W995" s="86"/>
      <c r="DX995" s="86"/>
      <c r="DY995" s="86"/>
      <c r="EA995" s="87"/>
      <c r="EC995" s="86"/>
      <c r="ED995" s="87"/>
      <c r="EE995" s="88"/>
      <c r="EF995" s="86"/>
      <c r="EG995" s="87"/>
      <c r="EH995" s="86"/>
      <c r="EI995" s="86"/>
      <c r="EJ995" s="86"/>
      <c r="EK995" s="86"/>
      <c r="EL995" s="89"/>
    </row>
    <row r="996" spans="48:142" x14ac:dyDescent="0.2"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W996" s="86"/>
      <c r="DX996" s="86"/>
      <c r="DY996" s="86"/>
      <c r="EA996" s="87"/>
      <c r="EC996" s="86"/>
      <c r="ED996" s="87"/>
      <c r="EE996" s="88"/>
      <c r="EF996" s="86"/>
      <c r="EG996" s="87"/>
      <c r="EH996" s="86"/>
      <c r="EI996" s="86"/>
      <c r="EJ996" s="86"/>
      <c r="EK996" s="86"/>
      <c r="EL996" s="89"/>
    </row>
    <row r="997" spans="48:142" x14ac:dyDescent="0.2"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W997" s="86"/>
      <c r="DX997" s="86"/>
      <c r="DY997" s="86"/>
      <c r="EA997" s="87"/>
      <c r="EC997" s="86"/>
      <c r="ED997" s="87"/>
      <c r="EE997" s="88"/>
      <c r="EF997" s="86"/>
      <c r="EG997" s="87"/>
      <c r="EH997" s="86"/>
      <c r="EI997" s="86"/>
      <c r="EJ997" s="86"/>
      <c r="EK997" s="86"/>
      <c r="EL997" s="89"/>
    </row>
    <row r="998" spans="48:142" x14ac:dyDescent="0.2"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W998" s="86"/>
      <c r="DX998" s="86"/>
      <c r="DY998" s="86"/>
      <c r="EA998" s="87"/>
      <c r="EC998" s="86"/>
      <c r="ED998" s="87"/>
      <c r="EE998" s="88"/>
      <c r="EF998" s="86"/>
      <c r="EG998" s="87"/>
      <c r="EH998" s="86"/>
      <c r="EI998" s="86"/>
      <c r="EJ998" s="86"/>
      <c r="EK998" s="86"/>
      <c r="EL998" s="89"/>
    </row>
    <row r="999" spans="48:142" x14ac:dyDescent="0.2"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W999" s="86"/>
      <c r="DX999" s="86"/>
      <c r="DY999" s="86"/>
      <c r="EA999" s="87"/>
      <c r="EC999" s="86"/>
      <c r="ED999" s="87"/>
      <c r="EE999" s="88"/>
      <c r="EF999" s="86"/>
      <c r="EG999" s="87"/>
      <c r="EH999" s="86"/>
      <c r="EI999" s="86"/>
      <c r="EJ999" s="86"/>
      <c r="EK999" s="86"/>
      <c r="EL999" s="89"/>
    </row>
    <row r="1000" spans="48:142" x14ac:dyDescent="0.2"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W1000" s="86"/>
      <c r="DX1000" s="86"/>
      <c r="DY1000" s="86"/>
      <c r="EA1000" s="87"/>
      <c r="EC1000" s="86"/>
      <c r="ED1000" s="87"/>
      <c r="EE1000" s="88"/>
      <c r="EF1000" s="86"/>
      <c r="EG1000" s="87"/>
      <c r="EH1000" s="86"/>
      <c r="EI1000" s="86"/>
      <c r="EJ1000" s="86"/>
      <c r="EK1000" s="86"/>
      <c r="EL1000" s="89"/>
    </row>
    <row r="1001" spans="48:142" x14ac:dyDescent="0.2"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W1001" s="86"/>
      <c r="DX1001" s="86"/>
      <c r="DY1001" s="86"/>
      <c r="EA1001" s="87"/>
      <c r="EC1001" s="86"/>
      <c r="ED1001" s="87"/>
      <c r="EE1001" s="88"/>
      <c r="EF1001" s="86"/>
      <c r="EG1001" s="87"/>
      <c r="EH1001" s="86"/>
      <c r="EI1001" s="86"/>
      <c r="EJ1001" s="86"/>
      <c r="EK1001" s="86"/>
      <c r="EL1001" s="89"/>
    </row>
    <row r="1002" spans="48:142" x14ac:dyDescent="0.2"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W1002" s="86"/>
      <c r="DX1002" s="86"/>
      <c r="DY1002" s="86"/>
      <c r="EA1002" s="87"/>
      <c r="EC1002" s="86"/>
      <c r="ED1002" s="87"/>
      <c r="EE1002" s="88"/>
      <c r="EF1002" s="86"/>
      <c r="EG1002" s="87"/>
      <c r="EH1002" s="86"/>
      <c r="EI1002" s="86"/>
      <c r="EJ1002" s="86"/>
      <c r="EK1002" s="86"/>
      <c r="EL1002" s="89"/>
    </row>
    <row r="1003" spans="48:142" x14ac:dyDescent="0.2"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W1003" s="86"/>
      <c r="DX1003" s="86"/>
      <c r="DY1003" s="86"/>
      <c r="EA1003" s="87"/>
      <c r="EC1003" s="86"/>
      <c r="ED1003" s="87"/>
      <c r="EE1003" s="88"/>
      <c r="EF1003" s="86"/>
      <c r="EG1003" s="87"/>
      <c r="EH1003" s="86"/>
      <c r="EI1003" s="86"/>
      <c r="EJ1003" s="86"/>
      <c r="EK1003" s="86"/>
      <c r="EL1003" s="89"/>
    </row>
    <row r="1004" spans="48:142" x14ac:dyDescent="0.2"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W1004" s="86"/>
      <c r="DX1004" s="86"/>
      <c r="DY1004" s="86"/>
      <c r="EA1004" s="87"/>
      <c r="EC1004" s="86"/>
      <c r="ED1004" s="87"/>
      <c r="EE1004" s="88"/>
      <c r="EF1004" s="86"/>
      <c r="EG1004" s="87"/>
      <c r="EH1004" s="86"/>
      <c r="EI1004" s="86"/>
      <c r="EJ1004" s="86"/>
      <c r="EK1004" s="86"/>
      <c r="EL1004" s="89"/>
    </row>
    <row r="1005" spans="48:142" x14ac:dyDescent="0.2"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W1005" s="86"/>
      <c r="DX1005" s="86"/>
      <c r="DY1005" s="86"/>
      <c r="EA1005" s="87"/>
      <c r="EC1005" s="86"/>
      <c r="ED1005" s="87"/>
      <c r="EE1005" s="88"/>
      <c r="EF1005" s="86"/>
      <c r="EG1005" s="87"/>
      <c r="EH1005" s="86"/>
      <c r="EI1005" s="86"/>
      <c r="EJ1005" s="86"/>
      <c r="EK1005" s="86"/>
      <c r="EL1005" s="89"/>
    </row>
    <row r="1006" spans="48:142" x14ac:dyDescent="0.2"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W1006" s="86"/>
      <c r="DX1006" s="86"/>
      <c r="DY1006" s="86"/>
      <c r="EA1006" s="87"/>
      <c r="EC1006" s="86"/>
      <c r="ED1006" s="87"/>
      <c r="EE1006" s="88"/>
      <c r="EF1006" s="86"/>
      <c r="EG1006" s="87"/>
      <c r="EH1006" s="86"/>
      <c r="EI1006" s="86"/>
      <c r="EJ1006" s="86"/>
      <c r="EK1006" s="86"/>
      <c r="EL1006" s="89"/>
    </row>
    <row r="1007" spans="48:142" x14ac:dyDescent="0.2"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W1007" s="86"/>
      <c r="DX1007" s="86"/>
      <c r="DY1007" s="86"/>
      <c r="EA1007" s="87"/>
      <c r="EC1007" s="86"/>
      <c r="ED1007" s="87"/>
      <c r="EE1007" s="88"/>
      <c r="EF1007" s="86"/>
      <c r="EG1007" s="87"/>
      <c r="EH1007" s="86"/>
      <c r="EI1007" s="86"/>
      <c r="EJ1007" s="86"/>
      <c r="EK1007" s="86"/>
      <c r="EL1007" s="89"/>
    </row>
    <row r="1008" spans="48:142" x14ac:dyDescent="0.2"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W1008" s="86"/>
      <c r="DX1008" s="86"/>
      <c r="DY1008" s="86"/>
      <c r="EA1008" s="87"/>
      <c r="EC1008" s="86"/>
      <c r="ED1008" s="87"/>
      <c r="EE1008" s="88"/>
      <c r="EF1008" s="86"/>
      <c r="EG1008" s="87"/>
      <c r="EH1008" s="86"/>
      <c r="EI1008" s="86"/>
      <c r="EJ1008" s="86"/>
      <c r="EK1008" s="86"/>
      <c r="EL1008" s="89"/>
    </row>
    <row r="1009" spans="48:142" x14ac:dyDescent="0.2"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W1009" s="86"/>
      <c r="DX1009" s="86"/>
      <c r="DY1009" s="86"/>
      <c r="EA1009" s="87"/>
      <c r="EC1009" s="86"/>
      <c r="ED1009" s="87"/>
      <c r="EE1009" s="88"/>
      <c r="EF1009" s="86"/>
      <c r="EG1009" s="87"/>
      <c r="EH1009" s="86"/>
      <c r="EI1009" s="86"/>
      <c r="EJ1009" s="86"/>
      <c r="EK1009" s="86"/>
      <c r="EL1009" s="89"/>
    </row>
    <row r="1010" spans="48:142" x14ac:dyDescent="0.2"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W1010" s="86"/>
      <c r="DX1010" s="86"/>
      <c r="DY1010" s="86"/>
      <c r="EA1010" s="87"/>
      <c r="EC1010" s="86"/>
      <c r="ED1010" s="87"/>
      <c r="EE1010" s="88"/>
      <c r="EF1010" s="86"/>
      <c r="EG1010" s="87"/>
      <c r="EH1010" s="86"/>
      <c r="EI1010" s="86"/>
      <c r="EJ1010" s="86"/>
      <c r="EK1010" s="86"/>
      <c r="EL1010" s="89"/>
    </row>
    <row r="1011" spans="48:142" x14ac:dyDescent="0.2"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W1011" s="86"/>
      <c r="DX1011" s="86"/>
      <c r="DY1011" s="86"/>
      <c r="EA1011" s="87"/>
      <c r="EC1011" s="86"/>
      <c r="ED1011" s="87"/>
      <c r="EE1011" s="88"/>
      <c r="EF1011" s="86"/>
      <c r="EG1011" s="87"/>
      <c r="EH1011" s="86"/>
      <c r="EI1011" s="86"/>
      <c r="EJ1011" s="86"/>
      <c r="EK1011" s="86"/>
      <c r="EL1011" s="89"/>
    </row>
    <row r="1012" spans="48:142" x14ac:dyDescent="0.2"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W1012" s="86"/>
      <c r="DX1012" s="86"/>
      <c r="DY1012" s="86"/>
      <c r="EA1012" s="87"/>
      <c r="EC1012" s="86"/>
      <c r="ED1012" s="87"/>
      <c r="EE1012" s="88"/>
      <c r="EF1012" s="86"/>
      <c r="EG1012" s="87"/>
      <c r="EH1012" s="86"/>
      <c r="EI1012" s="86"/>
      <c r="EJ1012" s="86"/>
      <c r="EK1012" s="86"/>
      <c r="EL1012" s="89"/>
    </row>
    <row r="1013" spans="48:142" x14ac:dyDescent="0.2"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W1013" s="86"/>
      <c r="DX1013" s="86"/>
      <c r="DY1013" s="86"/>
      <c r="EA1013" s="87"/>
      <c r="EC1013" s="86"/>
      <c r="ED1013" s="87"/>
      <c r="EE1013" s="88"/>
      <c r="EF1013" s="86"/>
      <c r="EG1013" s="87"/>
      <c r="EH1013" s="86"/>
      <c r="EI1013" s="86"/>
      <c r="EJ1013" s="86"/>
      <c r="EK1013" s="86"/>
      <c r="EL1013" s="89"/>
    </row>
    <row r="1014" spans="48:142" x14ac:dyDescent="0.2"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W1014" s="86"/>
      <c r="DX1014" s="86"/>
      <c r="DY1014" s="86"/>
      <c r="EA1014" s="87"/>
      <c r="EC1014" s="86"/>
      <c r="ED1014" s="87"/>
      <c r="EE1014" s="88"/>
      <c r="EF1014" s="86"/>
      <c r="EG1014" s="87"/>
      <c r="EH1014" s="86"/>
      <c r="EI1014" s="86"/>
      <c r="EJ1014" s="86"/>
      <c r="EK1014" s="86"/>
      <c r="EL1014" s="89"/>
    </row>
    <row r="1015" spans="48:142" x14ac:dyDescent="0.2"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W1015" s="86"/>
      <c r="DX1015" s="86"/>
      <c r="DY1015" s="86"/>
      <c r="EA1015" s="87"/>
      <c r="EC1015" s="86"/>
      <c r="ED1015" s="87"/>
      <c r="EE1015" s="88"/>
      <c r="EF1015" s="86"/>
      <c r="EG1015" s="87"/>
      <c r="EH1015" s="86"/>
      <c r="EI1015" s="86"/>
      <c r="EJ1015" s="86"/>
      <c r="EK1015" s="86"/>
      <c r="EL1015" s="89"/>
    </row>
    <row r="1016" spans="48:142" x14ac:dyDescent="0.2"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W1016" s="86"/>
      <c r="DX1016" s="86"/>
      <c r="DY1016" s="86"/>
      <c r="EA1016" s="87"/>
      <c r="EC1016" s="86"/>
      <c r="ED1016" s="87"/>
      <c r="EE1016" s="88"/>
      <c r="EF1016" s="86"/>
      <c r="EG1016" s="87"/>
      <c r="EH1016" s="86"/>
      <c r="EI1016" s="86"/>
      <c r="EJ1016" s="86"/>
      <c r="EK1016" s="86"/>
      <c r="EL1016" s="89"/>
    </row>
    <row r="1017" spans="48:142" x14ac:dyDescent="0.2"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W1017" s="86"/>
      <c r="DX1017" s="86"/>
      <c r="DY1017" s="86"/>
      <c r="EA1017" s="87"/>
      <c r="EC1017" s="86"/>
      <c r="ED1017" s="87"/>
      <c r="EE1017" s="88"/>
      <c r="EF1017" s="86"/>
      <c r="EG1017" s="87"/>
      <c r="EH1017" s="86"/>
      <c r="EI1017" s="86"/>
      <c r="EJ1017" s="86"/>
      <c r="EK1017" s="86"/>
      <c r="EL1017" s="89"/>
    </row>
    <row r="1018" spans="48:142" x14ac:dyDescent="0.2"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W1018" s="86"/>
      <c r="DX1018" s="86"/>
      <c r="DY1018" s="86"/>
      <c r="EA1018" s="87"/>
      <c r="EC1018" s="86"/>
      <c r="ED1018" s="87"/>
      <c r="EE1018" s="88"/>
      <c r="EF1018" s="86"/>
      <c r="EG1018" s="87"/>
      <c r="EH1018" s="86"/>
      <c r="EI1018" s="86"/>
      <c r="EJ1018" s="86"/>
      <c r="EK1018" s="86"/>
      <c r="EL1018" s="89"/>
    </row>
    <row r="1019" spans="48:142" x14ac:dyDescent="0.2"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W1019" s="86"/>
      <c r="DX1019" s="86"/>
      <c r="DY1019" s="86"/>
      <c r="EA1019" s="87"/>
      <c r="EC1019" s="86"/>
      <c r="ED1019" s="87"/>
      <c r="EE1019" s="88"/>
      <c r="EF1019" s="86"/>
      <c r="EG1019" s="87"/>
      <c r="EH1019" s="86"/>
      <c r="EI1019" s="86"/>
      <c r="EJ1019" s="86"/>
      <c r="EK1019" s="86"/>
      <c r="EL1019" s="89"/>
    </row>
    <row r="1020" spans="48:142" x14ac:dyDescent="0.2"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W1020" s="86"/>
      <c r="DX1020" s="86"/>
      <c r="DY1020" s="86"/>
      <c r="EA1020" s="87"/>
      <c r="EC1020" s="86"/>
      <c r="ED1020" s="87"/>
      <c r="EE1020" s="88"/>
      <c r="EF1020" s="86"/>
      <c r="EG1020" s="87"/>
      <c r="EH1020" s="86"/>
      <c r="EI1020" s="86"/>
      <c r="EJ1020" s="86"/>
      <c r="EK1020" s="86"/>
      <c r="EL1020" s="89"/>
    </row>
    <row r="1021" spans="48:142" x14ac:dyDescent="0.2"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W1021" s="86"/>
      <c r="DX1021" s="86"/>
      <c r="DY1021" s="86"/>
      <c r="EA1021" s="87"/>
      <c r="EC1021" s="86"/>
      <c r="ED1021" s="87"/>
      <c r="EE1021" s="88"/>
      <c r="EF1021" s="86"/>
      <c r="EG1021" s="87"/>
      <c r="EH1021" s="86"/>
      <c r="EI1021" s="86"/>
      <c r="EJ1021" s="86"/>
      <c r="EK1021" s="86"/>
      <c r="EL1021" s="89"/>
    </row>
    <row r="1022" spans="48:142" x14ac:dyDescent="0.2"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W1022" s="86"/>
      <c r="DX1022" s="86"/>
      <c r="DY1022" s="86"/>
      <c r="EA1022" s="87"/>
      <c r="EC1022" s="86"/>
      <c r="ED1022" s="87"/>
      <c r="EE1022" s="88"/>
      <c r="EF1022" s="86"/>
      <c r="EG1022" s="87"/>
      <c r="EH1022" s="86"/>
      <c r="EI1022" s="86"/>
      <c r="EJ1022" s="86"/>
      <c r="EK1022" s="86"/>
      <c r="EL1022" s="89"/>
    </row>
    <row r="1023" spans="48:142" x14ac:dyDescent="0.2"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W1023" s="86"/>
      <c r="DX1023" s="86"/>
      <c r="DY1023" s="86"/>
      <c r="EA1023" s="87"/>
      <c r="EC1023" s="86"/>
      <c r="ED1023" s="87"/>
      <c r="EE1023" s="88"/>
      <c r="EF1023" s="86"/>
      <c r="EG1023" s="87"/>
      <c r="EH1023" s="86"/>
      <c r="EI1023" s="86"/>
      <c r="EJ1023" s="86"/>
      <c r="EK1023" s="86"/>
      <c r="EL1023" s="89"/>
    </row>
    <row r="1024" spans="48:142" x14ac:dyDescent="0.2"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W1024" s="86"/>
      <c r="DX1024" s="86"/>
      <c r="DY1024" s="86"/>
      <c r="EA1024" s="87"/>
      <c r="EC1024" s="86"/>
      <c r="ED1024" s="87"/>
      <c r="EE1024" s="88"/>
      <c r="EF1024" s="86"/>
      <c r="EG1024" s="87"/>
      <c r="EH1024" s="86"/>
      <c r="EI1024" s="86"/>
      <c r="EJ1024" s="86"/>
      <c r="EK1024" s="86"/>
      <c r="EL1024" s="89"/>
    </row>
    <row r="1025" spans="48:142" x14ac:dyDescent="0.2"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W1025" s="86"/>
      <c r="DX1025" s="86"/>
      <c r="DY1025" s="86"/>
      <c r="EA1025" s="87"/>
      <c r="EC1025" s="86"/>
      <c r="ED1025" s="87"/>
      <c r="EE1025" s="88"/>
      <c r="EF1025" s="86"/>
      <c r="EG1025" s="87"/>
      <c r="EH1025" s="86"/>
      <c r="EI1025" s="86"/>
      <c r="EJ1025" s="86"/>
      <c r="EK1025" s="86"/>
      <c r="EL1025" s="89"/>
    </row>
    <row r="1026" spans="48:142" x14ac:dyDescent="0.2"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W1026" s="86"/>
      <c r="DX1026" s="86"/>
      <c r="DY1026" s="86"/>
      <c r="EA1026" s="87"/>
      <c r="EC1026" s="86"/>
      <c r="ED1026" s="87"/>
      <c r="EE1026" s="88"/>
      <c r="EF1026" s="86"/>
      <c r="EG1026" s="87"/>
      <c r="EH1026" s="86"/>
      <c r="EI1026" s="86"/>
      <c r="EJ1026" s="86"/>
      <c r="EK1026" s="86"/>
      <c r="EL1026" s="89"/>
    </row>
    <row r="1027" spans="48:142" x14ac:dyDescent="0.2"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W1027" s="86"/>
      <c r="DX1027" s="86"/>
      <c r="DY1027" s="86"/>
      <c r="EA1027" s="87"/>
      <c r="EC1027" s="86"/>
      <c r="ED1027" s="87"/>
      <c r="EE1027" s="88"/>
      <c r="EF1027" s="86"/>
      <c r="EG1027" s="87"/>
      <c r="EH1027" s="86"/>
      <c r="EI1027" s="86"/>
      <c r="EJ1027" s="86"/>
      <c r="EK1027" s="86"/>
      <c r="EL1027" s="89"/>
    </row>
    <row r="1028" spans="48:142" x14ac:dyDescent="0.2"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W1028" s="86"/>
      <c r="DX1028" s="86"/>
      <c r="DY1028" s="86"/>
      <c r="EA1028" s="87"/>
      <c r="EC1028" s="86"/>
      <c r="ED1028" s="87"/>
      <c r="EE1028" s="88"/>
      <c r="EF1028" s="86"/>
      <c r="EG1028" s="87"/>
      <c r="EH1028" s="86"/>
      <c r="EI1028" s="86"/>
      <c r="EJ1028" s="86"/>
      <c r="EK1028" s="86"/>
      <c r="EL1028" s="89"/>
    </row>
    <row r="1029" spans="48:142" x14ac:dyDescent="0.2"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W1029" s="86"/>
      <c r="DX1029" s="86"/>
      <c r="DY1029" s="86"/>
      <c r="EA1029" s="87"/>
      <c r="EC1029" s="86"/>
      <c r="ED1029" s="87"/>
      <c r="EE1029" s="88"/>
      <c r="EF1029" s="86"/>
      <c r="EG1029" s="87"/>
      <c r="EH1029" s="86"/>
      <c r="EI1029" s="86"/>
      <c r="EJ1029" s="86"/>
      <c r="EK1029" s="86"/>
      <c r="EL1029" s="89"/>
    </row>
    <row r="1030" spans="48:142" x14ac:dyDescent="0.2"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W1030" s="86"/>
      <c r="DX1030" s="86"/>
      <c r="DY1030" s="86"/>
      <c r="EA1030" s="87"/>
      <c r="EC1030" s="86"/>
      <c r="ED1030" s="87"/>
      <c r="EE1030" s="88"/>
      <c r="EF1030" s="86"/>
      <c r="EG1030" s="87"/>
      <c r="EH1030" s="86"/>
      <c r="EI1030" s="86"/>
      <c r="EJ1030" s="86"/>
      <c r="EK1030" s="86"/>
      <c r="EL1030" s="89"/>
    </row>
    <row r="1031" spans="48:142" x14ac:dyDescent="0.2"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W1031" s="86"/>
      <c r="DX1031" s="86"/>
      <c r="DY1031" s="86"/>
      <c r="EA1031" s="87"/>
      <c r="EC1031" s="86"/>
      <c r="ED1031" s="87"/>
      <c r="EE1031" s="88"/>
      <c r="EF1031" s="86"/>
      <c r="EG1031" s="87"/>
      <c r="EH1031" s="86"/>
      <c r="EI1031" s="86"/>
      <c r="EJ1031" s="86"/>
      <c r="EK1031" s="86"/>
      <c r="EL1031" s="89"/>
    </row>
    <row r="1032" spans="48:142" x14ac:dyDescent="0.2"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W1032" s="86"/>
      <c r="DX1032" s="86"/>
      <c r="DY1032" s="86"/>
      <c r="EA1032" s="87"/>
      <c r="EC1032" s="86"/>
      <c r="ED1032" s="87"/>
      <c r="EE1032" s="88"/>
      <c r="EF1032" s="86"/>
      <c r="EG1032" s="87"/>
      <c r="EH1032" s="86"/>
      <c r="EI1032" s="86"/>
      <c r="EJ1032" s="86"/>
      <c r="EK1032" s="86"/>
      <c r="EL1032" s="89"/>
    </row>
    <row r="1033" spans="48:142" x14ac:dyDescent="0.2"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W1033" s="86"/>
      <c r="DX1033" s="86"/>
      <c r="DY1033" s="86"/>
      <c r="EA1033" s="87"/>
      <c r="EC1033" s="86"/>
      <c r="ED1033" s="87"/>
      <c r="EE1033" s="88"/>
      <c r="EF1033" s="86"/>
      <c r="EG1033" s="87"/>
      <c r="EH1033" s="86"/>
      <c r="EI1033" s="86"/>
      <c r="EJ1033" s="86"/>
      <c r="EK1033" s="86"/>
      <c r="EL1033" s="89"/>
    </row>
    <row r="1034" spans="48:142" x14ac:dyDescent="0.2"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W1034" s="86"/>
      <c r="DX1034" s="86"/>
      <c r="DY1034" s="86"/>
      <c r="EA1034" s="87"/>
      <c r="EC1034" s="86"/>
      <c r="ED1034" s="87"/>
      <c r="EE1034" s="88"/>
      <c r="EF1034" s="86"/>
      <c r="EG1034" s="87"/>
      <c r="EH1034" s="86"/>
      <c r="EI1034" s="86"/>
      <c r="EJ1034" s="86"/>
      <c r="EK1034" s="86"/>
      <c r="EL1034" s="89"/>
    </row>
    <row r="1035" spans="48:142" x14ac:dyDescent="0.2"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W1035" s="86"/>
      <c r="DX1035" s="86"/>
      <c r="DY1035" s="86"/>
      <c r="EA1035" s="87"/>
      <c r="EC1035" s="86"/>
      <c r="ED1035" s="87"/>
      <c r="EE1035" s="88"/>
      <c r="EF1035" s="86"/>
      <c r="EG1035" s="87"/>
      <c r="EH1035" s="86"/>
      <c r="EI1035" s="86"/>
      <c r="EJ1035" s="86"/>
      <c r="EK1035" s="86"/>
      <c r="EL1035" s="89"/>
    </row>
    <row r="1036" spans="48:142" x14ac:dyDescent="0.2"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W1036" s="86"/>
      <c r="DX1036" s="86"/>
      <c r="DY1036" s="86"/>
      <c r="EA1036" s="87"/>
      <c r="EC1036" s="86"/>
      <c r="ED1036" s="87"/>
      <c r="EE1036" s="88"/>
      <c r="EF1036" s="86"/>
      <c r="EG1036" s="87"/>
      <c r="EH1036" s="86"/>
      <c r="EI1036" s="86"/>
      <c r="EJ1036" s="86"/>
      <c r="EK1036" s="86"/>
      <c r="EL1036" s="89"/>
    </row>
    <row r="1037" spans="48:142" x14ac:dyDescent="0.2"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W1037" s="86"/>
      <c r="DX1037" s="86"/>
      <c r="DY1037" s="86"/>
      <c r="EA1037" s="87"/>
      <c r="EC1037" s="86"/>
      <c r="ED1037" s="87"/>
      <c r="EE1037" s="88"/>
      <c r="EF1037" s="86"/>
      <c r="EG1037" s="87"/>
      <c r="EH1037" s="86"/>
      <c r="EI1037" s="86"/>
      <c r="EJ1037" s="86"/>
      <c r="EK1037" s="86"/>
      <c r="EL1037" s="89"/>
    </row>
    <row r="1038" spans="48:142" x14ac:dyDescent="0.2"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W1038" s="86"/>
      <c r="DX1038" s="86"/>
      <c r="DY1038" s="86"/>
      <c r="EA1038" s="87"/>
      <c r="EC1038" s="86"/>
      <c r="ED1038" s="87"/>
      <c r="EE1038" s="88"/>
      <c r="EF1038" s="86"/>
      <c r="EG1038" s="87"/>
      <c r="EH1038" s="86"/>
      <c r="EI1038" s="86"/>
      <c r="EJ1038" s="86"/>
      <c r="EK1038" s="86"/>
      <c r="EL1038" s="89"/>
    </row>
    <row r="1039" spans="48:142" x14ac:dyDescent="0.2"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W1039" s="86"/>
      <c r="DX1039" s="86"/>
      <c r="DY1039" s="86"/>
      <c r="EA1039" s="87"/>
      <c r="EC1039" s="86"/>
      <c r="ED1039" s="87"/>
      <c r="EE1039" s="88"/>
      <c r="EF1039" s="86"/>
      <c r="EG1039" s="87"/>
      <c r="EH1039" s="86"/>
      <c r="EI1039" s="86"/>
      <c r="EJ1039" s="86"/>
      <c r="EK1039" s="86"/>
      <c r="EL1039" s="89"/>
    </row>
    <row r="1040" spans="48:142" x14ac:dyDescent="0.2"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W1040" s="86"/>
      <c r="DX1040" s="86"/>
      <c r="DY1040" s="86"/>
      <c r="EA1040" s="87"/>
      <c r="EC1040" s="86"/>
      <c r="ED1040" s="87"/>
      <c r="EE1040" s="88"/>
      <c r="EF1040" s="86"/>
      <c r="EG1040" s="87"/>
      <c r="EH1040" s="86"/>
      <c r="EI1040" s="86"/>
      <c r="EJ1040" s="86"/>
      <c r="EK1040" s="86"/>
      <c r="EL1040" s="89"/>
    </row>
    <row r="1041" spans="48:142" x14ac:dyDescent="0.2"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W1041" s="86"/>
      <c r="DX1041" s="86"/>
      <c r="DY1041" s="86"/>
      <c r="EA1041" s="87"/>
      <c r="EC1041" s="86"/>
      <c r="ED1041" s="87"/>
      <c r="EE1041" s="88"/>
      <c r="EF1041" s="86"/>
      <c r="EG1041" s="87"/>
      <c r="EH1041" s="86"/>
      <c r="EI1041" s="86"/>
      <c r="EJ1041" s="86"/>
      <c r="EK1041" s="86"/>
      <c r="EL1041" s="89"/>
    </row>
    <row r="1042" spans="48:142" x14ac:dyDescent="0.2"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W1042" s="86"/>
      <c r="DX1042" s="86"/>
      <c r="DY1042" s="86"/>
      <c r="EA1042" s="87"/>
      <c r="EC1042" s="86"/>
      <c r="ED1042" s="87"/>
      <c r="EE1042" s="88"/>
      <c r="EF1042" s="86"/>
      <c r="EG1042" s="87"/>
      <c r="EH1042" s="86"/>
      <c r="EI1042" s="86"/>
      <c r="EJ1042" s="86"/>
      <c r="EK1042" s="86"/>
      <c r="EL1042" s="89"/>
    </row>
    <row r="1043" spans="48:142" x14ac:dyDescent="0.2"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W1043" s="86"/>
      <c r="DX1043" s="86"/>
      <c r="DY1043" s="86"/>
      <c r="EA1043" s="87"/>
      <c r="EC1043" s="86"/>
      <c r="ED1043" s="87"/>
      <c r="EE1043" s="88"/>
      <c r="EF1043" s="86"/>
      <c r="EG1043" s="87"/>
      <c r="EH1043" s="86"/>
      <c r="EI1043" s="86"/>
      <c r="EJ1043" s="86"/>
      <c r="EK1043" s="86"/>
      <c r="EL1043" s="89"/>
    </row>
    <row r="1044" spans="48:142" x14ac:dyDescent="0.2"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W1044" s="86"/>
      <c r="DX1044" s="86"/>
      <c r="DY1044" s="86"/>
      <c r="EA1044" s="87"/>
      <c r="EC1044" s="86"/>
      <c r="ED1044" s="87"/>
      <c r="EE1044" s="88"/>
      <c r="EF1044" s="86"/>
      <c r="EG1044" s="87"/>
      <c r="EH1044" s="86"/>
      <c r="EI1044" s="86"/>
      <c r="EJ1044" s="86"/>
      <c r="EK1044" s="86"/>
      <c r="EL1044" s="89"/>
    </row>
    <row r="1045" spans="48:142" x14ac:dyDescent="0.2"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W1045" s="86"/>
      <c r="DX1045" s="86"/>
      <c r="DY1045" s="86"/>
      <c r="EA1045" s="87"/>
      <c r="EC1045" s="86"/>
      <c r="ED1045" s="87"/>
      <c r="EE1045" s="88"/>
      <c r="EF1045" s="86"/>
      <c r="EG1045" s="87"/>
      <c r="EH1045" s="86"/>
      <c r="EI1045" s="86"/>
      <c r="EJ1045" s="86"/>
      <c r="EK1045" s="86"/>
      <c r="EL1045" s="89"/>
    </row>
    <row r="1046" spans="48:142" x14ac:dyDescent="0.2"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W1046" s="86"/>
      <c r="DX1046" s="86"/>
      <c r="DY1046" s="86"/>
      <c r="EA1046" s="87"/>
      <c r="EC1046" s="86"/>
      <c r="ED1046" s="87"/>
      <c r="EE1046" s="88"/>
      <c r="EF1046" s="86"/>
      <c r="EG1046" s="87"/>
      <c r="EH1046" s="86"/>
      <c r="EI1046" s="86"/>
      <c r="EJ1046" s="86"/>
      <c r="EK1046" s="86"/>
      <c r="EL1046" s="89"/>
    </row>
    <row r="1047" spans="48:142" x14ac:dyDescent="0.2"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W1047" s="86"/>
      <c r="DX1047" s="86"/>
      <c r="DY1047" s="86"/>
      <c r="EA1047" s="87"/>
      <c r="EC1047" s="86"/>
      <c r="ED1047" s="87"/>
      <c r="EE1047" s="88"/>
      <c r="EF1047" s="86"/>
      <c r="EG1047" s="87"/>
      <c r="EH1047" s="86"/>
      <c r="EI1047" s="86"/>
      <c r="EJ1047" s="86"/>
      <c r="EK1047" s="86"/>
      <c r="EL1047" s="89"/>
    </row>
    <row r="1048" spans="48:142" x14ac:dyDescent="0.2"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W1048" s="86"/>
      <c r="DX1048" s="86"/>
      <c r="DY1048" s="86"/>
      <c r="EA1048" s="87"/>
      <c r="EC1048" s="86"/>
      <c r="ED1048" s="87"/>
      <c r="EE1048" s="88"/>
      <c r="EF1048" s="86"/>
      <c r="EG1048" s="87"/>
      <c r="EH1048" s="86"/>
      <c r="EI1048" s="86"/>
      <c r="EJ1048" s="86"/>
      <c r="EK1048" s="86"/>
      <c r="EL1048" s="89"/>
    </row>
    <row r="1049" spans="48:142" x14ac:dyDescent="0.2"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W1049" s="86"/>
      <c r="DX1049" s="86"/>
      <c r="DY1049" s="86"/>
      <c r="EA1049" s="87"/>
      <c r="EC1049" s="86"/>
      <c r="ED1049" s="87"/>
      <c r="EE1049" s="88"/>
      <c r="EF1049" s="86"/>
      <c r="EG1049" s="87"/>
      <c r="EH1049" s="86"/>
      <c r="EI1049" s="86"/>
      <c r="EJ1049" s="86"/>
      <c r="EK1049" s="86"/>
      <c r="EL1049" s="89"/>
    </row>
    <row r="1050" spans="48:142" x14ac:dyDescent="0.2"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W1050" s="86"/>
      <c r="DX1050" s="86"/>
      <c r="DY1050" s="86"/>
      <c r="EA1050" s="87"/>
      <c r="EC1050" s="86"/>
      <c r="ED1050" s="87"/>
      <c r="EE1050" s="88"/>
      <c r="EF1050" s="86"/>
      <c r="EG1050" s="87"/>
      <c r="EH1050" s="86"/>
      <c r="EI1050" s="86"/>
      <c r="EJ1050" s="86"/>
      <c r="EK1050" s="86"/>
      <c r="EL1050" s="89"/>
    </row>
    <row r="1051" spans="48:142" x14ac:dyDescent="0.2"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W1051" s="86"/>
      <c r="DX1051" s="86"/>
      <c r="DY1051" s="86"/>
      <c r="EA1051" s="87"/>
      <c r="EC1051" s="86"/>
      <c r="ED1051" s="87"/>
      <c r="EE1051" s="88"/>
      <c r="EF1051" s="86"/>
      <c r="EG1051" s="87"/>
      <c r="EH1051" s="86"/>
      <c r="EI1051" s="86"/>
      <c r="EJ1051" s="86"/>
      <c r="EK1051" s="86"/>
      <c r="EL1051" s="89"/>
    </row>
    <row r="1052" spans="48:142" x14ac:dyDescent="0.2"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W1052" s="86"/>
      <c r="DX1052" s="86"/>
      <c r="DY1052" s="86"/>
      <c r="EA1052" s="87"/>
      <c r="EC1052" s="86"/>
      <c r="ED1052" s="87"/>
      <c r="EE1052" s="88"/>
      <c r="EF1052" s="86"/>
      <c r="EG1052" s="87"/>
      <c r="EH1052" s="86"/>
      <c r="EI1052" s="86"/>
      <c r="EJ1052" s="86"/>
      <c r="EK1052" s="86"/>
      <c r="EL1052" s="89"/>
    </row>
    <row r="1053" spans="48:142" x14ac:dyDescent="0.2"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W1053" s="86"/>
      <c r="DX1053" s="86"/>
      <c r="DY1053" s="86"/>
      <c r="EA1053" s="87"/>
      <c r="EC1053" s="86"/>
      <c r="ED1053" s="87"/>
      <c r="EE1053" s="88"/>
      <c r="EF1053" s="86"/>
      <c r="EG1053" s="87"/>
      <c r="EH1053" s="86"/>
      <c r="EI1053" s="86"/>
      <c r="EJ1053" s="86"/>
      <c r="EK1053" s="86"/>
      <c r="EL1053" s="89"/>
    </row>
    <row r="1054" spans="48:142" x14ac:dyDescent="0.2"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W1054" s="86"/>
      <c r="DX1054" s="86"/>
      <c r="DY1054" s="86"/>
      <c r="EA1054" s="87"/>
      <c r="EC1054" s="86"/>
      <c r="ED1054" s="87"/>
      <c r="EE1054" s="88"/>
      <c r="EF1054" s="86"/>
      <c r="EG1054" s="87"/>
      <c r="EH1054" s="86"/>
      <c r="EI1054" s="86"/>
      <c r="EJ1054" s="86"/>
      <c r="EK1054" s="86"/>
      <c r="EL1054" s="89"/>
    </row>
    <row r="1055" spans="48:142" x14ac:dyDescent="0.2"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W1055" s="86"/>
      <c r="DX1055" s="86"/>
      <c r="DY1055" s="86"/>
      <c r="EA1055" s="87"/>
      <c r="EC1055" s="86"/>
      <c r="ED1055" s="87"/>
      <c r="EE1055" s="88"/>
      <c r="EF1055" s="86"/>
      <c r="EG1055" s="87"/>
      <c r="EH1055" s="86"/>
      <c r="EI1055" s="86"/>
      <c r="EJ1055" s="86"/>
      <c r="EK1055" s="86"/>
      <c r="EL1055" s="89"/>
    </row>
    <row r="1056" spans="48:142" x14ac:dyDescent="0.2"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W1056" s="86"/>
      <c r="DX1056" s="86"/>
      <c r="DY1056" s="86"/>
      <c r="EA1056" s="87"/>
      <c r="EC1056" s="86"/>
      <c r="ED1056" s="87"/>
      <c r="EE1056" s="88"/>
      <c r="EF1056" s="86"/>
      <c r="EG1056" s="87"/>
      <c r="EH1056" s="86"/>
      <c r="EI1056" s="86"/>
      <c r="EJ1056" s="86"/>
      <c r="EK1056" s="86"/>
      <c r="EL1056" s="89"/>
    </row>
    <row r="1057" spans="48:142" x14ac:dyDescent="0.2"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W1057" s="86"/>
      <c r="DX1057" s="86"/>
      <c r="DY1057" s="86"/>
      <c r="EA1057" s="87"/>
      <c r="EC1057" s="86"/>
      <c r="ED1057" s="87"/>
      <c r="EE1057" s="88"/>
      <c r="EF1057" s="86"/>
      <c r="EG1057" s="87"/>
      <c r="EH1057" s="86"/>
      <c r="EI1057" s="86"/>
      <c r="EJ1057" s="86"/>
      <c r="EK1057" s="86"/>
      <c r="EL1057" s="89"/>
    </row>
    <row r="1058" spans="48:142" x14ac:dyDescent="0.2"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W1058" s="86"/>
      <c r="DX1058" s="86"/>
      <c r="DY1058" s="86"/>
      <c r="EA1058" s="87"/>
      <c r="EC1058" s="86"/>
      <c r="ED1058" s="87"/>
      <c r="EE1058" s="88"/>
      <c r="EF1058" s="86"/>
      <c r="EG1058" s="87"/>
      <c r="EH1058" s="86"/>
      <c r="EI1058" s="86"/>
      <c r="EJ1058" s="86"/>
      <c r="EK1058" s="86"/>
      <c r="EL1058" s="89"/>
    </row>
    <row r="1059" spans="48:142" x14ac:dyDescent="0.2"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W1059" s="86"/>
      <c r="DX1059" s="86"/>
      <c r="DY1059" s="86"/>
      <c r="EA1059" s="87"/>
      <c r="EC1059" s="86"/>
      <c r="ED1059" s="87"/>
      <c r="EE1059" s="88"/>
      <c r="EF1059" s="86"/>
      <c r="EG1059" s="87"/>
      <c r="EH1059" s="86"/>
      <c r="EI1059" s="86"/>
      <c r="EJ1059" s="86"/>
      <c r="EK1059" s="86"/>
      <c r="EL1059" s="89"/>
    </row>
    <row r="1060" spans="48:142" x14ac:dyDescent="0.2"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W1060" s="86"/>
      <c r="DX1060" s="86"/>
      <c r="DY1060" s="86"/>
      <c r="EA1060" s="87"/>
      <c r="EC1060" s="86"/>
      <c r="ED1060" s="87"/>
      <c r="EE1060" s="88"/>
      <c r="EF1060" s="86"/>
      <c r="EG1060" s="87"/>
      <c r="EH1060" s="86"/>
      <c r="EI1060" s="86"/>
      <c r="EJ1060" s="86"/>
      <c r="EK1060" s="86"/>
      <c r="EL1060" s="89"/>
    </row>
    <row r="1061" spans="48:142" x14ac:dyDescent="0.2"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W1061" s="86"/>
      <c r="DX1061" s="86"/>
      <c r="DY1061" s="86"/>
      <c r="EA1061" s="87"/>
      <c r="EC1061" s="86"/>
      <c r="ED1061" s="87"/>
      <c r="EE1061" s="88"/>
      <c r="EF1061" s="86"/>
      <c r="EG1061" s="87"/>
      <c r="EH1061" s="86"/>
      <c r="EI1061" s="86"/>
      <c r="EJ1061" s="86"/>
      <c r="EK1061" s="86"/>
      <c r="EL1061" s="89"/>
    </row>
    <row r="1062" spans="48:142" x14ac:dyDescent="0.2"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W1062" s="86"/>
      <c r="DX1062" s="86"/>
      <c r="DY1062" s="86"/>
      <c r="EA1062" s="87"/>
      <c r="EC1062" s="86"/>
      <c r="ED1062" s="87"/>
      <c r="EE1062" s="88"/>
      <c r="EF1062" s="86"/>
      <c r="EG1062" s="87"/>
      <c r="EH1062" s="86"/>
      <c r="EI1062" s="86"/>
      <c r="EJ1062" s="86"/>
      <c r="EK1062" s="86"/>
      <c r="EL1062" s="89"/>
    </row>
    <row r="1063" spans="48:142" x14ac:dyDescent="0.2"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W1063" s="86"/>
      <c r="DX1063" s="86"/>
      <c r="DY1063" s="86"/>
      <c r="EA1063" s="87"/>
      <c r="EC1063" s="86"/>
      <c r="ED1063" s="87"/>
      <c r="EE1063" s="88"/>
      <c r="EF1063" s="86"/>
      <c r="EG1063" s="87"/>
      <c r="EH1063" s="86"/>
      <c r="EI1063" s="86"/>
      <c r="EJ1063" s="86"/>
      <c r="EK1063" s="86"/>
      <c r="EL1063" s="89"/>
    </row>
    <row r="1064" spans="48:142" x14ac:dyDescent="0.2"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W1064" s="86"/>
      <c r="DX1064" s="86"/>
      <c r="DY1064" s="86"/>
      <c r="EA1064" s="87"/>
      <c r="EC1064" s="86"/>
      <c r="ED1064" s="87"/>
      <c r="EE1064" s="88"/>
      <c r="EF1064" s="86"/>
      <c r="EG1064" s="87"/>
      <c r="EH1064" s="86"/>
      <c r="EI1064" s="86"/>
      <c r="EJ1064" s="86"/>
      <c r="EK1064" s="86"/>
      <c r="EL1064" s="89"/>
    </row>
    <row r="1065" spans="48:142" x14ac:dyDescent="0.2"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W1065" s="86"/>
      <c r="DX1065" s="86"/>
      <c r="DY1065" s="86"/>
      <c r="EA1065" s="87"/>
      <c r="EC1065" s="86"/>
      <c r="ED1065" s="87"/>
      <c r="EE1065" s="88"/>
      <c r="EF1065" s="86"/>
      <c r="EG1065" s="87"/>
      <c r="EH1065" s="86"/>
      <c r="EI1065" s="86"/>
      <c r="EJ1065" s="86"/>
      <c r="EK1065" s="86"/>
      <c r="EL1065" s="89"/>
    </row>
    <row r="1066" spans="48:142" x14ac:dyDescent="0.2"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W1066" s="86"/>
      <c r="DX1066" s="86"/>
      <c r="DY1066" s="86"/>
      <c r="EA1066" s="87"/>
      <c r="EC1066" s="86"/>
      <c r="ED1066" s="87"/>
      <c r="EE1066" s="88"/>
      <c r="EF1066" s="86"/>
      <c r="EG1066" s="87"/>
      <c r="EH1066" s="86"/>
      <c r="EI1066" s="86"/>
      <c r="EJ1066" s="86"/>
      <c r="EK1066" s="86"/>
      <c r="EL1066" s="89"/>
    </row>
    <row r="1067" spans="48:142" x14ac:dyDescent="0.2"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W1067" s="86"/>
      <c r="DX1067" s="86"/>
      <c r="DY1067" s="86"/>
      <c r="EA1067" s="87"/>
      <c r="EC1067" s="86"/>
      <c r="ED1067" s="87"/>
      <c r="EE1067" s="88"/>
      <c r="EF1067" s="86"/>
      <c r="EG1067" s="87"/>
      <c r="EH1067" s="86"/>
      <c r="EI1067" s="86"/>
      <c r="EJ1067" s="86"/>
      <c r="EK1067" s="86"/>
      <c r="EL1067" s="89"/>
    </row>
    <row r="1068" spans="48:142" x14ac:dyDescent="0.2"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W1068" s="86"/>
      <c r="DX1068" s="86"/>
      <c r="DY1068" s="86"/>
      <c r="EA1068" s="87"/>
      <c r="EC1068" s="86"/>
      <c r="ED1068" s="87"/>
      <c r="EE1068" s="88"/>
      <c r="EF1068" s="86"/>
      <c r="EG1068" s="87"/>
      <c r="EH1068" s="86"/>
      <c r="EI1068" s="86"/>
      <c r="EJ1068" s="86"/>
      <c r="EK1068" s="86"/>
      <c r="EL1068" s="89"/>
    </row>
    <row r="1069" spans="48:142" x14ac:dyDescent="0.2"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W1069" s="86"/>
      <c r="DX1069" s="86"/>
      <c r="DY1069" s="86"/>
      <c r="EA1069" s="87"/>
      <c r="EC1069" s="86"/>
      <c r="ED1069" s="87"/>
      <c r="EE1069" s="88"/>
      <c r="EF1069" s="86"/>
      <c r="EG1069" s="87"/>
      <c r="EH1069" s="86"/>
      <c r="EI1069" s="86"/>
      <c r="EJ1069" s="86"/>
      <c r="EK1069" s="86"/>
      <c r="EL1069" s="89"/>
    </row>
    <row r="1070" spans="48:142" x14ac:dyDescent="0.2"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W1070" s="86"/>
      <c r="DX1070" s="86"/>
      <c r="DY1070" s="86"/>
      <c r="EA1070" s="87"/>
      <c r="EC1070" s="86"/>
      <c r="ED1070" s="87"/>
      <c r="EE1070" s="88"/>
      <c r="EF1070" s="86"/>
      <c r="EG1070" s="87"/>
      <c r="EH1070" s="86"/>
      <c r="EI1070" s="86"/>
      <c r="EJ1070" s="86"/>
      <c r="EK1070" s="86"/>
      <c r="EL1070" s="89"/>
    </row>
    <row r="1071" spans="48:142" x14ac:dyDescent="0.2"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W1071" s="86"/>
      <c r="DX1071" s="86"/>
      <c r="DY1071" s="86"/>
      <c r="EA1071" s="87"/>
      <c r="EC1071" s="86"/>
      <c r="ED1071" s="87"/>
      <c r="EE1071" s="88"/>
      <c r="EF1071" s="86"/>
      <c r="EG1071" s="87"/>
      <c r="EH1071" s="86"/>
      <c r="EI1071" s="86"/>
      <c r="EJ1071" s="86"/>
      <c r="EK1071" s="86"/>
      <c r="EL1071" s="89"/>
    </row>
    <row r="1072" spans="48:142" x14ac:dyDescent="0.2"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W1072" s="86"/>
      <c r="DX1072" s="86"/>
      <c r="DY1072" s="86"/>
      <c r="EA1072" s="87"/>
      <c r="EC1072" s="86"/>
      <c r="ED1072" s="87"/>
      <c r="EE1072" s="88"/>
      <c r="EF1072" s="86"/>
      <c r="EG1072" s="87"/>
      <c r="EH1072" s="86"/>
      <c r="EI1072" s="86"/>
      <c r="EJ1072" s="86"/>
      <c r="EK1072" s="86"/>
      <c r="EL1072" s="89"/>
    </row>
    <row r="1073" spans="48:142" x14ac:dyDescent="0.2"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W1073" s="86"/>
      <c r="DX1073" s="86"/>
      <c r="DY1073" s="86"/>
      <c r="EA1073" s="87"/>
      <c r="EC1073" s="86"/>
      <c r="ED1073" s="87"/>
      <c r="EE1073" s="88"/>
      <c r="EF1073" s="86"/>
      <c r="EG1073" s="87"/>
      <c r="EH1073" s="86"/>
      <c r="EI1073" s="86"/>
      <c r="EJ1073" s="86"/>
      <c r="EK1073" s="86"/>
      <c r="EL1073" s="89"/>
    </row>
    <row r="1074" spans="48:142" x14ac:dyDescent="0.2"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W1074" s="86"/>
      <c r="DX1074" s="86"/>
      <c r="DY1074" s="86"/>
      <c r="EA1074" s="87"/>
      <c r="EC1074" s="86"/>
      <c r="ED1074" s="87"/>
      <c r="EE1074" s="88"/>
      <c r="EF1074" s="86"/>
      <c r="EG1074" s="87"/>
      <c r="EH1074" s="86"/>
      <c r="EI1074" s="86"/>
      <c r="EJ1074" s="86"/>
      <c r="EK1074" s="86"/>
      <c r="EL1074" s="89"/>
    </row>
    <row r="1075" spans="48:142" x14ac:dyDescent="0.2"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W1075" s="86"/>
      <c r="DX1075" s="86"/>
      <c r="DY1075" s="86"/>
      <c r="EA1075" s="87"/>
      <c r="EC1075" s="86"/>
      <c r="ED1075" s="87"/>
      <c r="EE1075" s="88"/>
      <c r="EF1075" s="86"/>
      <c r="EG1075" s="87"/>
      <c r="EH1075" s="86"/>
      <c r="EI1075" s="86"/>
      <c r="EJ1075" s="86"/>
      <c r="EK1075" s="86"/>
      <c r="EL1075" s="89"/>
    </row>
    <row r="1076" spans="48:142" x14ac:dyDescent="0.2"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W1076" s="86"/>
      <c r="DX1076" s="86"/>
      <c r="DY1076" s="86"/>
      <c r="EA1076" s="87"/>
      <c r="EC1076" s="86"/>
      <c r="ED1076" s="87"/>
      <c r="EE1076" s="88"/>
      <c r="EF1076" s="86"/>
      <c r="EG1076" s="87"/>
      <c r="EH1076" s="86"/>
      <c r="EI1076" s="86"/>
      <c r="EJ1076" s="86"/>
      <c r="EK1076" s="86"/>
      <c r="EL1076" s="89"/>
    </row>
    <row r="1077" spans="48:142" x14ac:dyDescent="0.2"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W1077" s="86"/>
      <c r="DX1077" s="86"/>
      <c r="DY1077" s="86"/>
      <c r="EA1077" s="87"/>
      <c r="EC1077" s="86"/>
      <c r="ED1077" s="87"/>
      <c r="EE1077" s="88"/>
      <c r="EF1077" s="86"/>
      <c r="EG1077" s="87"/>
      <c r="EH1077" s="86"/>
      <c r="EI1077" s="86"/>
      <c r="EJ1077" s="86"/>
      <c r="EK1077" s="86"/>
      <c r="EL1077" s="89"/>
    </row>
    <row r="1078" spans="48:142" x14ac:dyDescent="0.2"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W1078" s="86"/>
      <c r="DX1078" s="86"/>
      <c r="DY1078" s="86"/>
      <c r="EA1078" s="87"/>
      <c r="EC1078" s="86"/>
      <c r="ED1078" s="87"/>
      <c r="EE1078" s="88"/>
      <c r="EF1078" s="86"/>
      <c r="EG1078" s="87"/>
      <c r="EH1078" s="86"/>
      <c r="EI1078" s="86"/>
      <c r="EJ1078" s="86"/>
      <c r="EK1078" s="86"/>
      <c r="EL1078" s="89"/>
    </row>
    <row r="1079" spans="48:142" x14ac:dyDescent="0.2"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W1079" s="86"/>
      <c r="DX1079" s="86"/>
      <c r="DY1079" s="86"/>
      <c r="EA1079" s="87"/>
      <c r="EC1079" s="86"/>
      <c r="ED1079" s="87"/>
      <c r="EE1079" s="88"/>
      <c r="EF1079" s="86"/>
      <c r="EG1079" s="87"/>
      <c r="EH1079" s="86"/>
      <c r="EI1079" s="86"/>
      <c r="EJ1079" s="86"/>
      <c r="EK1079" s="86"/>
      <c r="EL1079" s="89"/>
    </row>
    <row r="1080" spans="48:142" x14ac:dyDescent="0.2"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W1080" s="86"/>
      <c r="DX1080" s="86"/>
      <c r="DY1080" s="86"/>
      <c r="EA1080" s="87"/>
      <c r="EC1080" s="86"/>
      <c r="ED1080" s="87"/>
      <c r="EE1080" s="88"/>
      <c r="EF1080" s="86"/>
      <c r="EG1080" s="87"/>
      <c r="EH1080" s="86"/>
      <c r="EI1080" s="86"/>
      <c r="EJ1080" s="86"/>
      <c r="EK1080" s="86"/>
      <c r="EL1080" s="89"/>
    </row>
    <row r="1081" spans="48:142" x14ac:dyDescent="0.2"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W1081" s="86"/>
      <c r="DX1081" s="86"/>
      <c r="DY1081" s="86"/>
      <c r="EA1081" s="87"/>
      <c r="EC1081" s="86"/>
      <c r="ED1081" s="87"/>
      <c r="EE1081" s="88"/>
      <c r="EF1081" s="86"/>
      <c r="EG1081" s="87"/>
      <c r="EH1081" s="86"/>
      <c r="EI1081" s="86"/>
      <c r="EJ1081" s="86"/>
      <c r="EK1081" s="86"/>
      <c r="EL1081" s="89"/>
    </row>
    <row r="1082" spans="48:142" x14ac:dyDescent="0.2"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W1082" s="86"/>
      <c r="DX1082" s="86"/>
      <c r="DY1082" s="86"/>
      <c r="EA1082" s="87"/>
      <c r="EC1082" s="86"/>
      <c r="ED1082" s="87"/>
      <c r="EE1082" s="88"/>
      <c r="EF1082" s="86"/>
      <c r="EG1082" s="87"/>
      <c r="EH1082" s="86"/>
      <c r="EI1082" s="86"/>
      <c r="EJ1082" s="86"/>
      <c r="EK1082" s="86"/>
      <c r="EL1082" s="89"/>
    </row>
    <row r="1083" spans="48:142" x14ac:dyDescent="0.2"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W1083" s="86"/>
      <c r="DX1083" s="86"/>
      <c r="DY1083" s="86"/>
      <c r="EA1083" s="87"/>
      <c r="EC1083" s="86"/>
      <c r="ED1083" s="87"/>
      <c r="EE1083" s="88"/>
      <c r="EF1083" s="86"/>
      <c r="EG1083" s="87"/>
      <c r="EH1083" s="86"/>
      <c r="EI1083" s="86"/>
      <c r="EJ1083" s="86"/>
      <c r="EK1083" s="86"/>
      <c r="EL1083" s="89"/>
    </row>
    <row r="1084" spans="48:142" x14ac:dyDescent="0.2"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W1084" s="86"/>
      <c r="DX1084" s="86"/>
      <c r="DY1084" s="86"/>
      <c r="EA1084" s="87"/>
      <c r="EC1084" s="86"/>
      <c r="ED1084" s="87"/>
      <c r="EE1084" s="88"/>
      <c r="EF1084" s="86"/>
      <c r="EG1084" s="87"/>
      <c r="EH1084" s="86"/>
      <c r="EI1084" s="86"/>
      <c r="EJ1084" s="86"/>
      <c r="EK1084" s="86"/>
      <c r="EL1084" s="89"/>
    </row>
    <row r="1085" spans="48:142" x14ac:dyDescent="0.2"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W1085" s="86"/>
      <c r="DX1085" s="86"/>
      <c r="DY1085" s="86"/>
      <c r="EA1085" s="87"/>
      <c r="EC1085" s="86"/>
      <c r="ED1085" s="87"/>
      <c r="EE1085" s="88"/>
      <c r="EF1085" s="86"/>
      <c r="EG1085" s="87"/>
      <c r="EH1085" s="86"/>
      <c r="EI1085" s="86"/>
      <c r="EJ1085" s="86"/>
      <c r="EK1085" s="86"/>
      <c r="EL1085" s="89"/>
    </row>
    <row r="1086" spans="48:142" x14ac:dyDescent="0.2"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W1086" s="86"/>
      <c r="DX1086" s="86"/>
      <c r="DY1086" s="86"/>
      <c r="EA1086" s="87"/>
      <c r="EC1086" s="86"/>
      <c r="ED1086" s="87"/>
      <c r="EE1086" s="88"/>
      <c r="EF1086" s="86"/>
      <c r="EG1086" s="87"/>
      <c r="EH1086" s="86"/>
      <c r="EI1086" s="86"/>
      <c r="EJ1086" s="86"/>
      <c r="EK1086" s="86"/>
      <c r="EL1086" s="89"/>
    </row>
    <row r="1087" spans="48:142" x14ac:dyDescent="0.2"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W1087" s="86"/>
      <c r="DX1087" s="86"/>
      <c r="DY1087" s="86"/>
      <c r="EA1087" s="87"/>
      <c r="EC1087" s="86"/>
      <c r="ED1087" s="87"/>
      <c r="EE1087" s="88"/>
      <c r="EF1087" s="86"/>
      <c r="EG1087" s="87"/>
      <c r="EH1087" s="86"/>
      <c r="EI1087" s="86"/>
      <c r="EJ1087" s="86"/>
      <c r="EK1087" s="86"/>
      <c r="EL1087" s="89"/>
    </row>
    <row r="1088" spans="48:142" x14ac:dyDescent="0.2"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W1088" s="86"/>
      <c r="DX1088" s="86"/>
      <c r="DY1088" s="86"/>
      <c r="EA1088" s="87"/>
      <c r="EC1088" s="86"/>
      <c r="ED1088" s="87"/>
      <c r="EE1088" s="88"/>
      <c r="EF1088" s="86"/>
      <c r="EG1088" s="87"/>
      <c r="EH1088" s="86"/>
      <c r="EI1088" s="86"/>
      <c r="EJ1088" s="86"/>
      <c r="EK1088" s="86"/>
      <c r="EL1088" s="89"/>
    </row>
    <row r="1089" spans="48:142" x14ac:dyDescent="0.2"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W1089" s="86"/>
      <c r="DX1089" s="86"/>
      <c r="DY1089" s="86"/>
      <c r="EA1089" s="87"/>
      <c r="EC1089" s="86"/>
      <c r="ED1089" s="87"/>
      <c r="EE1089" s="88"/>
      <c r="EF1089" s="86"/>
      <c r="EG1089" s="87"/>
      <c r="EH1089" s="86"/>
      <c r="EI1089" s="86"/>
      <c r="EJ1089" s="86"/>
      <c r="EK1089" s="86"/>
      <c r="EL1089" s="89"/>
    </row>
    <row r="1090" spans="48:142" x14ac:dyDescent="0.2"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W1090" s="86"/>
      <c r="DX1090" s="86"/>
      <c r="DY1090" s="86"/>
      <c r="EA1090" s="87"/>
      <c r="EC1090" s="86"/>
      <c r="ED1090" s="87"/>
      <c r="EE1090" s="88"/>
      <c r="EF1090" s="86"/>
      <c r="EG1090" s="87"/>
      <c r="EH1090" s="86"/>
      <c r="EI1090" s="86"/>
      <c r="EJ1090" s="86"/>
      <c r="EK1090" s="86"/>
      <c r="EL1090" s="89"/>
    </row>
    <row r="1091" spans="48:142" x14ac:dyDescent="0.2"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W1091" s="86"/>
      <c r="DX1091" s="86"/>
      <c r="DY1091" s="86"/>
      <c r="EA1091" s="87"/>
      <c r="EC1091" s="86"/>
      <c r="ED1091" s="87"/>
      <c r="EE1091" s="88"/>
      <c r="EF1091" s="86"/>
      <c r="EG1091" s="87"/>
      <c r="EH1091" s="86"/>
      <c r="EI1091" s="86"/>
      <c r="EJ1091" s="86"/>
      <c r="EK1091" s="86"/>
      <c r="EL1091" s="89"/>
    </row>
    <row r="1092" spans="48:142" x14ac:dyDescent="0.2"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W1092" s="86"/>
      <c r="DX1092" s="86"/>
      <c r="DY1092" s="86"/>
      <c r="EA1092" s="87"/>
      <c r="EC1092" s="86"/>
      <c r="ED1092" s="87"/>
      <c r="EE1092" s="88"/>
      <c r="EF1092" s="86"/>
      <c r="EG1092" s="87"/>
      <c r="EH1092" s="86"/>
      <c r="EI1092" s="86"/>
      <c r="EJ1092" s="86"/>
      <c r="EK1092" s="86"/>
      <c r="EL1092" s="89"/>
    </row>
    <row r="1093" spans="48:142" x14ac:dyDescent="0.2"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W1093" s="86"/>
      <c r="DX1093" s="86"/>
      <c r="DY1093" s="86"/>
      <c r="EA1093" s="87"/>
      <c r="EC1093" s="86"/>
      <c r="ED1093" s="87"/>
      <c r="EE1093" s="88"/>
      <c r="EF1093" s="86"/>
      <c r="EG1093" s="87"/>
      <c r="EH1093" s="86"/>
      <c r="EI1093" s="86"/>
      <c r="EJ1093" s="86"/>
      <c r="EK1093" s="86"/>
      <c r="EL1093" s="89"/>
    </row>
    <row r="1094" spans="48:142" x14ac:dyDescent="0.2"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W1094" s="86"/>
      <c r="DX1094" s="86"/>
      <c r="DY1094" s="86"/>
      <c r="EA1094" s="87"/>
      <c r="EC1094" s="86"/>
      <c r="ED1094" s="87"/>
      <c r="EE1094" s="88"/>
      <c r="EF1094" s="86"/>
      <c r="EG1094" s="87"/>
      <c r="EH1094" s="86"/>
      <c r="EI1094" s="86"/>
      <c r="EJ1094" s="86"/>
      <c r="EK1094" s="86"/>
      <c r="EL1094" s="89"/>
    </row>
    <row r="1095" spans="48:142" x14ac:dyDescent="0.2"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W1095" s="86"/>
      <c r="DX1095" s="86"/>
      <c r="DY1095" s="86"/>
      <c r="EA1095" s="87"/>
      <c r="EC1095" s="86"/>
      <c r="ED1095" s="87"/>
      <c r="EE1095" s="88"/>
      <c r="EF1095" s="86"/>
      <c r="EG1095" s="87"/>
      <c r="EH1095" s="86"/>
      <c r="EI1095" s="86"/>
      <c r="EJ1095" s="86"/>
      <c r="EK1095" s="86"/>
      <c r="EL1095" s="89"/>
    </row>
    <row r="1096" spans="48:142" x14ac:dyDescent="0.2"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W1096" s="86"/>
      <c r="DX1096" s="86"/>
      <c r="DY1096" s="86"/>
      <c r="EA1096" s="87"/>
      <c r="EC1096" s="86"/>
      <c r="ED1096" s="87"/>
      <c r="EE1096" s="88"/>
      <c r="EF1096" s="86"/>
      <c r="EG1096" s="87"/>
      <c r="EH1096" s="86"/>
      <c r="EI1096" s="86"/>
      <c r="EJ1096" s="86"/>
      <c r="EK1096" s="86"/>
      <c r="EL1096" s="89"/>
    </row>
    <row r="1097" spans="48:142" x14ac:dyDescent="0.2"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W1097" s="86"/>
      <c r="DX1097" s="86"/>
      <c r="DY1097" s="86"/>
      <c r="EA1097" s="87"/>
      <c r="EC1097" s="86"/>
      <c r="ED1097" s="87"/>
      <c r="EE1097" s="88"/>
      <c r="EF1097" s="86"/>
      <c r="EG1097" s="87"/>
      <c r="EH1097" s="86"/>
      <c r="EI1097" s="86"/>
      <c r="EJ1097" s="86"/>
      <c r="EK1097" s="86"/>
      <c r="EL1097" s="89"/>
    </row>
    <row r="1098" spans="48:142" x14ac:dyDescent="0.2"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W1098" s="86"/>
      <c r="DX1098" s="86"/>
      <c r="DY1098" s="86"/>
      <c r="EA1098" s="87"/>
      <c r="EC1098" s="86"/>
      <c r="ED1098" s="87"/>
      <c r="EE1098" s="88"/>
      <c r="EF1098" s="86"/>
      <c r="EG1098" s="87"/>
      <c r="EH1098" s="86"/>
      <c r="EI1098" s="86"/>
      <c r="EJ1098" s="86"/>
      <c r="EK1098" s="86"/>
      <c r="EL1098" s="89"/>
    </row>
    <row r="1099" spans="48:142" x14ac:dyDescent="0.2"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W1099" s="86"/>
      <c r="DX1099" s="86"/>
      <c r="DY1099" s="86"/>
      <c r="EA1099" s="87"/>
      <c r="EC1099" s="86"/>
      <c r="ED1099" s="87"/>
      <c r="EE1099" s="88"/>
      <c r="EF1099" s="86"/>
      <c r="EG1099" s="87"/>
      <c r="EH1099" s="86"/>
      <c r="EI1099" s="86"/>
      <c r="EJ1099" s="86"/>
      <c r="EK1099" s="86"/>
      <c r="EL1099" s="89"/>
    </row>
    <row r="1100" spans="48:142" x14ac:dyDescent="0.2"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W1100" s="86"/>
      <c r="DX1100" s="86"/>
      <c r="DY1100" s="86"/>
      <c r="EA1100" s="87"/>
      <c r="EC1100" s="86"/>
      <c r="ED1100" s="87"/>
      <c r="EE1100" s="88"/>
      <c r="EF1100" s="86"/>
      <c r="EG1100" s="87"/>
      <c r="EH1100" s="86"/>
      <c r="EI1100" s="86"/>
      <c r="EJ1100" s="86"/>
      <c r="EK1100" s="86"/>
      <c r="EL1100" s="89"/>
    </row>
    <row r="1101" spans="48:142" x14ac:dyDescent="0.2"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W1101" s="86"/>
      <c r="DX1101" s="86"/>
      <c r="DY1101" s="86"/>
      <c r="EA1101" s="87"/>
      <c r="EC1101" s="86"/>
      <c r="ED1101" s="87"/>
      <c r="EE1101" s="88"/>
      <c r="EF1101" s="86"/>
      <c r="EG1101" s="87"/>
      <c r="EH1101" s="86"/>
      <c r="EI1101" s="86"/>
      <c r="EJ1101" s="86"/>
      <c r="EK1101" s="86"/>
      <c r="EL1101" s="89"/>
    </row>
    <row r="1102" spans="48:142" x14ac:dyDescent="0.2"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W1102" s="86"/>
      <c r="DX1102" s="86"/>
      <c r="DY1102" s="86"/>
      <c r="EA1102" s="87"/>
      <c r="EC1102" s="86"/>
      <c r="ED1102" s="87"/>
      <c r="EE1102" s="88"/>
      <c r="EF1102" s="86"/>
      <c r="EG1102" s="87"/>
      <c r="EH1102" s="86"/>
      <c r="EI1102" s="86"/>
      <c r="EJ1102" s="86"/>
      <c r="EK1102" s="86"/>
      <c r="EL1102" s="89"/>
    </row>
    <row r="1103" spans="48:142" x14ac:dyDescent="0.2"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W1103" s="86"/>
      <c r="DX1103" s="86"/>
      <c r="DY1103" s="86"/>
      <c r="EA1103" s="87"/>
      <c r="EC1103" s="86"/>
      <c r="ED1103" s="87"/>
      <c r="EE1103" s="88"/>
      <c r="EF1103" s="86"/>
      <c r="EG1103" s="87"/>
      <c r="EH1103" s="86"/>
      <c r="EI1103" s="86"/>
      <c r="EJ1103" s="86"/>
      <c r="EK1103" s="86"/>
      <c r="EL1103" s="89"/>
    </row>
    <row r="1104" spans="48:142" x14ac:dyDescent="0.2"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W1104" s="86"/>
      <c r="DX1104" s="86"/>
      <c r="DY1104" s="86"/>
      <c r="EA1104" s="87"/>
      <c r="EC1104" s="86"/>
      <c r="ED1104" s="87"/>
      <c r="EE1104" s="88"/>
      <c r="EF1104" s="86"/>
      <c r="EG1104" s="87"/>
      <c r="EH1104" s="86"/>
      <c r="EI1104" s="86"/>
      <c r="EJ1104" s="86"/>
      <c r="EK1104" s="86"/>
      <c r="EL1104" s="89"/>
    </row>
    <row r="1105" spans="48:142" x14ac:dyDescent="0.2"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W1105" s="86"/>
      <c r="DX1105" s="86"/>
      <c r="DY1105" s="86"/>
      <c r="EA1105" s="87"/>
      <c r="EC1105" s="86"/>
      <c r="ED1105" s="87"/>
      <c r="EE1105" s="88"/>
      <c r="EF1105" s="86"/>
      <c r="EG1105" s="87"/>
      <c r="EH1105" s="86"/>
      <c r="EI1105" s="86"/>
      <c r="EJ1105" s="86"/>
      <c r="EK1105" s="86"/>
      <c r="EL1105" s="89"/>
    </row>
    <row r="1106" spans="48:142" x14ac:dyDescent="0.2"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W1106" s="86"/>
      <c r="DX1106" s="86"/>
      <c r="DY1106" s="86"/>
      <c r="EA1106" s="87"/>
      <c r="EC1106" s="86"/>
      <c r="ED1106" s="87"/>
      <c r="EE1106" s="88"/>
      <c r="EF1106" s="86"/>
      <c r="EG1106" s="87"/>
      <c r="EH1106" s="86"/>
      <c r="EI1106" s="86"/>
      <c r="EJ1106" s="86"/>
      <c r="EK1106" s="86"/>
      <c r="EL1106" s="89"/>
    </row>
    <row r="1107" spans="48:142" x14ac:dyDescent="0.2"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W1107" s="86"/>
      <c r="DX1107" s="86"/>
      <c r="DY1107" s="86"/>
      <c r="EA1107" s="87"/>
      <c r="EC1107" s="86"/>
      <c r="ED1107" s="87"/>
      <c r="EE1107" s="88"/>
      <c r="EF1107" s="86"/>
      <c r="EG1107" s="87"/>
      <c r="EH1107" s="86"/>
      <c r="EI1107" s="86"/>
      <c r="EJ1107" s="86"/>
      <c r="EK1107" s="86"/>
      <c r="EL1107" s="89"/>
    </row>
    <row r="1108" spans="48:142" x14ac:dyDescent="0.2"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W1108" s="86"/>
      <c r="DX1108" s="86"/>
      <c r="DY1108" s="86"/>
      <c r="EA1108" s="87"/>
      <c r="EC1108" s="86"/>
      <c r="ED1108" s="87"/>
      <c r="EE1108" s="88"/>
      <c r="EF1108" s="86"/>
      <c r="EG1108" s="87"/>
      <c r="EH1108" s="86"/>
      <c r="EI1108" s="86"/>
      <c r="EJ1108" s="86"/>
      <c r="EK1108" s="86"/>
      <c r="EL1108" s="89"/>
    </row>
    <row r="1109" spans="48:142" x14ac:dyDescent="0.2"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W1109" s="86"/>
      <c r="DX1109" s="86"/>
      <c r="DY1109" s="86"/>
      <c r="EA1109" s="87"/>
      <c r="EC1109" s="86"/>
      <c r="ED1109" s="87"/>
      <c r="EE1109" s="88"/>
      <c r="EF1109" s="86"/>
      <c r="EG1109" s="87"/>
      <c r="EH1109" s="86"/>
      <c r="EI1109" s="86"/>
      <c r="EJ1109" s="86"/>
      <c r="EK1109" s="86"/>
      <c r="EL1109" s="89"/>
    </row>
    <row r="1110" spans="48:142" x14ac:dyDescent="0.2"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W1110" s="86"/>
      <c r="DX1110" s="86"/>
      <c r="DY1110" s="86"/>
      <c r="EA1110" s="87"/>
      <c r="EC1110" s="86"/>
      <c r="ED1110" s="87"/>
      <c r="EE1110" s="88"/>
      <c r="EF1110" s="86"/>
      <c r="EG1110" s="87"/>
      <c r="EH1110" s="86"/>
      <c r="EI1110" s="86"/>
      <c r="EJ1110" s="86"/>
      <c r="EK1110" s="86"/>
      <c r="EL1110" s="89"/>
    </row>
    <row r="1111" spans="48:142" x14ac:dyDescent="0.2"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W1111" s="86"/>
      <c r="DX1111" s="86"/>
      <c r="DY1111" s="86"/>
      <c r="EA1111" s="87"/>
      <c r="EC1111" s="86"/>
      <c r="ED1111" s="87"/>
      <c r="EE1111" s="88"/>
      <c r="EF1111" s="86"/>
      <c r="EG1111" s="87"/>
      <c r="EH1111" s="86"/>
      <c r="EI1111" s="86"/>
      <c r="EJ1111" s="86"/>
      <c r="EK1111" s="86"/>
      <c r="EL1111" s="89"/>
    </row>
    <row r="1112" spans="48:142" x14ac:dyDescent="0.2"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W1112" s="86"/>
      <c r="DX1112" s="86"/>
      <c r="DY1112" s="86"/>
      <c r="EA1112" s="87"/>
      <c r="EC1112" s="86"/>
      <c r="ED1112" s="87"/>
      <c r="EE1112" s="88"/>
      <c r="EF1112" s="86"/>
      <c r="EG1112" s="87"/>
      <c r="EH1112" s="86"/>
      <c r="EI1112" s="86"/>
      <c r="EJ1112" s="86"/>
      <c r="EK1112" s="86"/>
      <c r="EL1112" s="89"/>
    </row>
    <row r="1113" spans="48:142" x14ac:dyDescent="0.2"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W1113" s="86"/>
      <c r="DX1113" s="86"/>
      <c r="DY1113" s="86"/>
      <c r="EA1113" s="87"/>
      <c r="EC1113" s="86"/>
      <c r="ED1113" s="87"/>
      <c r="EE1113" s="88"/>
      <c r="EF1113" s="86"/>
      <c r="EG1113" s="87"/>
      <c r="EH1113" s="86"/>
      <c r="EI1113" s="86"/>
      <c r="EJ1113" s="86"/>
      <c r="EK1113" s="86"/>
      <c r="EL1113" s="89"/>
    </row>
    <row r="1114" spans="48:142" x14ac:dyDescent="0.2"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W1114" s="86"/>
      <c r="DX1114" s="86"/>
      <c r="DY1114" s="86"/>
      <c r="EA1114" s="87"/>
      <c r="EC1114" s="86"/>
      <c r="ED1114" s="87"/>
      <c r="EE1114" s="88"/>
      <c r="EF1114" s="86"/>
      <c r="EG1114" s="87"/>
      <c r="EH1114" s="86"/>
      <c r="EI1114" s="86"/>
      <c r="EJ1114" s="86"/>
      <c r="EK1114" s="86"/>
      <c r="EL1114" s="89"/>
    </row>
    <row r="1115" spans="48:142" x14ac:dyDescent="0.2"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W1115" s="86"/>
      <c r="DX1115" s="86"/>
      <c r="DY1115" s="86"/>
      <c r="EA1115" s="87"/>
      <c r="EC1115" s="86"/>
      <c r="ED1115" s="87"/>
      <c r="EE1115" s="88"/>
      <c r="EF1115" s="86"/>
      <c r="EG1115" s="87"/>
      <c r="EH1115" s="86"/>
      <c r="EI1115" s="86"/>
      <c r="EJ1115" s="86"/>
      <c r="EK1115" s="86"/>
      <c r="EL1115" s="89"/>
    </row>
    <row r="1116" spans="48:142" x14ac:dyDescent="0.2"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W1116" s="86"/>
      <c r="DX1116" s="86"/>
      <c r="DY1116" s="86"/>
      <c r="EA1116" s="87"/>
      <c r="EC1116" s="86"/>
      <c r="ED1116" s="87"/>
      <c r="EE1116" s="88"/>
      <c r="EF1116" s="86"/>
      <c r="EG1116" s="87"/>
      <c r="EH1116" s="86"/>
      <c r="EI1116" s="86"/>
      <c r="EJ1116" s="86"/>
      <c r="EK1116" s="86"/>
      <c r="EL1116" s="89"/>
    </row>
    <row r="1117" spans="48:142" x14ac:dyDescent="0.2"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W1117" s="86"/>
      <c r="DX1117" s="86"/>
      <c r="DY1117" s="86"/>
      <c r="EA1117" s="87"/>
      <c r="EC1117" s="86"/>
      <c r="ED1117" s="87"/>
      <c r="EE1117" s="88"/>
      <c r="EF1117" s="86"/>
      <c r="EG1117" s="87"/>
      <c r="EH1117" s="86"/>
      <c r="EI1117" s="86"/>
      <c r="EJ1117" s="86"/>
      <c r="EK1117" s="86"/>
      <c r="EL1117" s="89"/>
    </row>
    <row r="1118" spans="48:142" x14ac:dyDescent="0.2"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W1118" s="86"/>
      <c r="DX1118" s="86"/>
      <c r="DY1118" s="86"/>
      <c r="EA1118" s="87"/>
      <c r="EC1118" s="86"/>
      <c r="ED1118" s="87"/>
      <c r="EE1118" s="88"/>
      <c r="EF1118" s="86"/>
      <c r="EG1118" s="87"/>
      <c r="EH1118" s="86"/>
      <c r="EI1118" s="86"/>
      <c r="EJ1118" s="86"/>
      <c r="EK1118" s="86"/>
      <c r="EL1118" s="89"/>
    </row>
    <row r="1119" spans="48:142" x14ac:dyDescent="0.2"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W1119" s="86"/>
      <c r="DX1119" s="86"/>
      <c r="DY1119" s="86"/>
      <c r="EA1119" s="87"/>
      <c r="EC1119" s="86"/>
      <c r="ED1119" s="87"/>
      <c r="EE1119" s="88"/>
      <c r="EF1119" s="86"/>
      <c r="EG1119" s="87"/>
      <c r="EH1119" s="86"/>
      <c r="EI1119" s="86"/>
      <c r="EJ1119" s="86"/>
      <c r="EK1119" s="86"/>
      <c r="EL1119" s="89"/>
    </row>
    <row r="1120" spans="48:142" x14ac:dyDescent="0.2"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W1120" s="86"/>
      <c r="DX1120" s="86"/>
      <c r="DY1120" s="86"/>
      <c r="EA1120" s="87"/>
      <c r="EC1120" s="86"/>
      <c r="ED1120" s="87"/>
      <c r="EE1120" s="88"/>
      <c r="EF1120" s="86"/>
      <c r="EG1120" s="87"/>
      <c r="EH1120" s="86"/>
      <c r="EI1120" s="86"/>
      <c r="EJ1120" s="86"/>
      <c r="EK1120" s="86"/>
      <c r="EL1120" s="89"/>
    </row>
    <row r="1121" spans="48:142" x14ac:dyDescent="0.2"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W1121" s="86"/>
      <c r="DX1121" s="86"/>
      <c r="DY1121" s="86"/>
      <c r="EA1121" s="87"/>
      <c r="EC1121" s="86"/>
      <c r="ED1121" s="87"/>
      <c r="EE1121" s="88"/>
      <c r="EF1121" s="86"/>
      <c r="EG1121" s="87"/>
      <c r="EH1121" s="86"/>
      <c r="EI1121" s="86"/>
      <c r="EJ1121" s="86"/>
      <c r="EK1121" s="86"/>
      <c r="EL1121" s="89"/>
    </row>
    <row r="1122" spans="48:142" x14ac:dyDescent="0.2"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W1122" s="86"/>
      <c r="DX1122" s="86"/>
      <c r="DY1122" s="86"/>
      <c r="EA1122" s="87"/>
      <c r="EC1122" s="86"/>
      <c r="ED1122" s="87"/>
      <c r="EE1122" s="88"/>
      <c r="EF1122" s="86"/>
      <c r="EG1122" s="87"/>
      <c r="EH1122" s="86"/>
      <c r="EI1122" s="86"/>
      <c r="EJ1122" s="86"/>
      <c r="EK1122" s="86"/>
      <c r="EL1122" s="89"/>
    </row>
    <row r="1123" spans="48:142" x14ac:dyDescent="0.2"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W1123" s="86"/>
      <c r="DX1123" s="86"/>
      <c r="DY1123" s="86"/>
      <c r="EA1123" s="87"/>
      <c r="EC1123" s="86"/>
      <c r="ED1123" s="87"/>
      <c r="EE1123" s="88"/>
      <c r="EF1123" s="86"/>
      <c r="EG1123" s="87"/>
      <c r="EH1123" s="86"/>
      <c r="EI1123" s="86"/>
      <c r="EJ1123" s="86"/>
      <c r="EK1123" s="86"/>
      <c r="EL1123" s="89"/>
    </row>
    <row r="1124" spans="48:142" x14ac:dyDescent="0.2"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W1124" s="86"/>
      <c r="DX1124" s="86"/>
      <c r="DY1124" s="86"/>
      <c r="EA1124" s="87"/>
      <c r="EC1124" s="86"/>
      <c r="ED1124" s="87"/>
      <c r="EE1124" s="88"/>
      <c r="EF1124" s="86"/>
      <c r="EG1124" s="87"/>
      <c r="EH1124" s="86"/>
      <c r="EI1124" s="86"/>
      <c r="EJ1124" s="86"/>
      <c r="EK1124" s="86"/>
      <c r="EL1124" s="89"/>
    </row>
    <row r="1125" spans="48:142" x14ac:dyDescent="0.2"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W1125" s="86"/>
      <c r="DX1125" s="86"/>
      <c r="DY1125" s="86"/>
      <c r="EA1125" s="87"/>
      <c r="EC1125" s="86"/>
      <c r="ED1125" s="87"/>
      <c r="EE1125" s="88"/>
      <c r="EF1125" s="86"/>
      <c r="EG1125" s="87"/>
      <c r="EH1125" s="86"/>
      <c r="EI1125" s="86"/>
      <c r="EJ1125" s="86"/>
      <c r="EK1125" s="86"/>
      <c r="EL1125" s="89"/>
    </row>
    <row r="1126" spans="48:142" x14ac:dyDescent="0.2"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W1126" s="86"/>
      <c r="DX1126" s="86"/>
      <c r="DY1126" s="86"/>
      <c r="EA1126" s="87"/>
      <c r="EC1126" s="86"/>
      <c r="ED1126" s="87"/>
      <c r="EE1126" s="88"/>
      <c r="EF1126" s="86"/>
      <c r="EG1126" s="87"/>
      <c r="EH1126" s="86"/>
      <c r="EI1126" s="86"/>
      <c r="EJ1126" s="86"/>
      <c r="EK1126" s="86"/>
      <c r="EL1126" s="89"/>
    </row>
    <row r="1127" spans="48:142" x14ac:dyDescent="0.2"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W1127" s="86"/>
      <c r="DX1127" s="86"/>
      <c r="DY1127" s="86"/>
      <c r="EA1127" s="87"/>
      <c r="EC1127" s="86"/>
      <c r="ED1127" s="87"/>
      <c r="EE1127" s="88"/>
      <c r="EF1127" s="86"/>
      <c r="EG1127" s="87"/>
      <c r="EH1127" s="86"/>
      <c r="EI1127" s="86"/>
      <c r="EJ1127" s="86"/>
      <c r="EK1127" s="86"/>
      <c r="EL1127" s="89"/>
    </row>
    <row r="1128" spans="48:142" x14ac:dyDescent="0.2"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W1128" s="86"/>
      <c r="DX1128" s="86"/>
      <c r="DY1128" s="86"/>
      <c r="EA1128" s="87"/>
      <c r="EC1128" s="86"/>
      <c r="ED1128" s="87"/>
      <c r="EE1128" s="88"/>
      <c r="EF1128" s="86"/>
      <c r="EG1128" s="87"/>
      <c r="EH1128" s="86"/>
      <c r="EI1128" s="86"/>
      <c r="EJ1128" s="86"/>
      <c r="EK1128" s="86"/>
      <c r="EL1128" s="89"/>
    </row>
    <row r="1129" spans="48:142" x14ac:dyDescent="0.2"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W1129" s="86"/>
      <c r="DX1129" s="86"/>
      <c r="DY1129" s="86"/>
      <c r="EA1129" s="87"/>
      <c r="EC1129" s="86"/>
      <c r="ED1129" s="87"/>
      <c r="EE1129" s="88"/>
      <c r="EF1129" s="86"/>
      <c r="EG1129" s="87"/>
      <c r="EH1129" s="86"/>
      <c r="EI1129" s="86"/>
      <c r="EJ1129" s="86"/>
      <c r="EK1129" s="86"/>
      <c r="EL1129" s="89"/>
    </row>
    <row r="1130" spans="48:142" x14ac:dyDescent="0.2"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W1130" s="86"/>
      <c r="DX1130" s="86"/>
      <c r="DY1130" s="86"/>
      <c r="EA1130" s="87"/>
      <c r="EC1130" s="86"/>
      <c r="ED1130" s="87"/>
      <c r="EE1130" s="88"/>
      <c r="EF1130" s="86"/>
      <c r="EG1130" s="87"/>
      <c r="EH1130" s="86"/>
      <c r="EI1130" s="86"/>
      <c r="EJ1130" s="86"/>
      <c r="EK1130" s="86"/>
      <c r="EL1130" s="89"/>
    </row>
    <row r="1131" spans="48:142" x14ac:dyDescent="0.2"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W1131" s="86"/>
      <c r="DX1131" s="86"/>
      <c r="DY1131" s="86"/>
      <c r="EA1131" s="87"/>
      <c r="EC1131" s="86"/>
      <c r="ED1131" s="87"/>
      <c r="EE1131" s="88"/>
      <c r="EF1131" s="86"/>
      <c r="EG1131" s="87"/>
      <c r="EH1131" s="86"/>
      <c r="EI1131" s="86"/>
      <c r="EJ1131" s="86"/>
      <c r="EK1131" s="86"/>
      <c r="EL1131" s="89"/>
    </row>
    <row r="1132" spans="48:142" x14ac:dyDescent="0.2"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W1132" s="86"/>
      <c r="DX1132" s="86"/>
      <c r="DY1132" s="86"/>
      <c r="EA1132" s="87"/>
      <c r="EC1132" s="86"/>
      <c r="ED1132" s="87"/>
      <c r="EE1132" s="88"/>
      <c r="EF1132" s="86"/>
      <c r="EG1132" s="87"/>
      <c r="EH1132" s="86"/>
      <c r="EI1132" s="86"/>
      <c r="EJ1132" s="86"/>
      <c r="EK1132" s="86"/>
      <c r="EL1132" s="89"/>
    </row>
    <row r="1133" spans="48:142" x14ac:dyDescent="0.2"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W1133" s="86"/>
      <c r="DX1133" s="86"/>
      <c r="DY1133" s="86"/>
      <c r="EA1133" s="87"/>
      <c r="EC1133" s="86"/>
      <c r="ED1133" s="87"/>
      <c r="EE1133" s="88"/>
      <c r="EF1133" s="86"/>
      <c r="EG1133" s="87"/>
      <c r="EH1133" s="86"/>
      <c r="EI1133" s="86"/>
      <c r="EJ1133" s="86"/>
      <c r="EK1133" s="86"/>
      <c r="EL1133" s="89"/>
    </row>
    <row r="1134" spans="48:142" x14ac:dyDescent="0.2"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W1134" s="86"/>
      <c r="DX1134" s="86"/>
      <c r="DY1134" s="86"/>
      <c r="EA1134" s="87"/>
      <c r="EC1134" s="86"/>
      <c r="ED1134" s="87"/>
      <c r="EE1134" s="88"/>
      <c r="EF1134" s="86"/>
      <c r="EG1134" s="87"/>
      <c r="EH1134" s="86"/>
      <c r="EI1134" s="86"/>
      <c r="EJ1134" s="86"/>
      <c r="EK1134" s="86"/>
      <c r="EL1134" s="89"/>
    </row>
    <row r="1135" spans="48:142" x14ac:dyDescent="0.2"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W1135" s="86"/>
      <c r="DX1135" s="86"/>
      <c r="DY1135" s="86"/>
      <c r="EA1135" s="87"/>
      <c r="EC1135" s="86"/>
      <c r="ED1135" s="87"/>
      <c r="EE1135" s="88"/>
      <c r="EF1135" s="86"/>
      <c r="EG1135" s="87"/>
      <c r="EH1135" s="86"/>
      <c r="EI1135" s="86"/>
      <c r="EJ1135" s="86"/>
      <c r="EK1135" s="86"/>
      <c r="EL1135" s="89"/>
    </row>
    <row r="1136" spans="48:142" x14ac:dyDescent="0.2"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W1136" s="86"/>
      <c r="DX1136" s="86"/>
      <c r="DY1136" s="86"/>
      <c r="EA1136" s="87"/>
      <c r="EC1136" s="86"/>
      <c r="ED1136" s="87"/>
      <c r="EE1136" s="88"/>
      <c r="EF1136" s="86"/>
      <c r="EG1136" s="87"/>
      <c r="EH1136" s="86"/>
      <c r="EI1136" s="86"/>
      <c r="EJ1136" s="86"/>
      <c r="EK1136" s="86"/>
      <c r="EL1136" s="89"/>
    </row>
    <row r="1137" spans="48:142" x14ac:dyDescent="0.2"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W1137" s="86"/>
      <c r="DX1137" s="86"/>
      <c r="DY1137" s="86"/>
      <c r="EA1137" s="87"/>
      <c r="EC1137" s="86"/>
      <c r="ED1137" s="87"/>
      <c r="EE1137" s="88"/>
      <c r="EF1137" s="86"/>
      <c r="EG1137" s="87"/>
      <c r="EH1137" s="86"/>
      <c r="EI1137" s="86"/>
      <c r="EJ1137" s="86"/>
      <c r="EK1137" s="86"/>
      <c r="EL1137" s="89"/>
    </row>
    <row r="1138" spans="48:142" x14ac:dyDescent="0.2"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W1138" s="86"/>
      <c r="DX1138" s="86"/>
      <c r="DY1138" s="86"/>
      <c r="EA1138" s="87"/>
      <c r="EC1138" s="86"/>
      <c r="ED1138" s="87"/>
      <c r="EE1138" s="88"/>
      <c r="EF1138" s="86"/>
      <c r="EG1138" s="87"/>
      <c r="EH1138" s="86"/>
      <c r="EI1138" s="86"/>
      <c r="EJ1138" s="86"/>
      <c r="EK1138" s="86"/>
      <c r="EL1138" s="89"/>
    </row>
    <row r="1139" spans="48:142" x14ac:dyDescent="0.2"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W1139" s="86"/>
      <c r="DX1139" s="86"/>
      <c r="DY1139" s="86"/>
      <c r="EA1139" s="87"/>
      <c r="EC1139" s="86"/>
      <c r="ED1139" s="87"/>
      <c r="EE1139" s="88"/>
      <c r="EF1139" s="86"/>
      <c r="EG1139" s="87"/>
      <c r="EH1139" s="86"/>
      <c r="EI1139" s="86"/>
      <c r="EJ1139" s="86"/>
      <c r="EK1139" s="86"/>
      <c r="EL1139" s="89"/>
    </row>
    <row r="1140" spans="48:142" x14ac:dyDescent="0.2"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W1140" s="86"/>
      <c r="DX1140" s="86"/>
      <c r="DY1140" s="86"/>
      <c r="EA1140" s="87"/>
      <c r="EC1140" s="86"/>
      <c r="ED1140" s="87"/>
      <c r="EE1140" s="88"/>
      <c r="EF1140" s="86"/>
      <c r="EG1140" s="87"/>
      <c r="EH1140" s="86"/>
      <c r="EI1140" s="86"/>
      <c r="EJ1140" s="86"/>
      <c r="EK1140" s="86"/>
      <c r="EL1140" s="89"/>
    </row>
    <row r="1141" spans="48:142" x14ac:dyDescent="0.2"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W1141" s="86"/>
      <c r="DX1141" s="86"/>
      <c r="DY1141" s="86"/>
      <c r="EA1141" s="87"/>
      <c r="EC1141" s="86"/>
      <c r="ED1141" s="87"/>
      <c r="EE1141" s="88"/>
      <c r="EF1141" s="86"/>
      <c r="EG1141" s="87"/>
      <c r="EH1141" s="86"/>
      <c r="EI1141" s="86"/>
      <c r="EJ1141" s="86"/>
      <c r="EK1141" s="86"/>
      <c r="EL1141" s="89"/>
    </row>
    <row r="1142" spans="48:142" x14ac:dyDescent="0.2"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W1142" s="86"/>
      <c r="DX1142" s="86"/>
      <c r="DY1142" s="86"/>
      <c r="EA1142" s="87"/>
      <c r="EC1142" s="86"/>
      <c r="ED1142" s="87"/>
      <c r="EE1142" s="88"/>
      <c r="EF1142" s="86"/>
      <c r="EG1142" s="87"/>
      <c r="EH1142" s="86"/>
      <c r="EI1142" s="86"/>
      <c r="EJ1142" s="86"/>
      <c r="EK1142" s="86"/>
      <c r="EL1142" s="89"/>
    </row>
    <row r="1143" spans="48:142" x14ac:dyDescent="0.2"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W1143" s="86"/>
      <c r="DX1143" s="86"/>
      <c r="DY1143" s="86"/>
      <c r="EA1143" s="87"/>
      <c r="EC1143" s="86"/>
      <c r="ED1143" s="87"/>
      <c r="EE1143" s="88"/>
      <c r="EF1143" s="86"/>
      <c r="EG1143" s="87"/>
      <c r="EH1143" s="86"/>
      <c r="EI1143" s="86"/>
      <c r="EJ1143" s="86"/>
      <c r="EK1143" s="86"/>
      <c r="EL1143" s="89"/>
    </row>
    <row r="1144" spans="48:142" x14ac:dyDescent="0.2"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W1144" s="86"/>
      <c r="DX1144" s="86"/>
      <c r="DY1144" s="86"/>
      <c r="EA1144" s="87"/>
      <c r="EC1144" s="86"/>
      <c r="ED1144" s="87"/>
      <c r="EE1144" s="88"/>
      <c r="EF1144" s="86"/>
      <c r="EG1144" s="87"/>
      <c r="EH1144" s="86"/>
      <c r="EI1144" s="86"/>
      <c r="EJ1144" s="86"/>
      <c r="EK1144" s="86"/>
      <c r="EL1144" s="89"/>
    </row>
    <row r="1145" spans="48:142" x14ac:dyDescent="0.2"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W1145" s="86"/>
      <c r="DX1145" s="86"/>
      <c r="DY1145" s="86"/>
      <c r="EA1145" s="87"/>
      <c r="EC1145" s="86"/>
      <c r="ED1145" s="87"/>
      <c r="EE1145" s="88"/>
      <c r="EF1145" s="86"/>
      <c r="EG1145" s="87"/>
      <c r="EH1145" s="86"/>
      <c r="EI1145" s="86"/>
      <c r="EJ1145" s="86"/>
      <c r="EK1145" s="86"/>
      <c r="EL1145" s="89"/>
    </row>
    <row r="1146" spans="48:142" x14ac:dyDescent="0.2"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W1146" s="86"/>
      <c r="DX1146" s="86"/>
      <c r="DY1146" s="86"/>
      <c r="EA1146" s="87"/>
      <c r="EC1146" s="86"/>
      <c r="ED1146" s="87"/>
      <c r="EE1146" s="88"/>
      <c r="EF1146" s="86"/>
      <c r="EG1146" s="87"/>
      <c r="EH1146" s="86"/>
      <c r="EI1146" s="86"/>
      <c r="EJ1146" s="86"/>
      <c r="EK1146" s="86"/>
      <c r="EL1146" s="89"/>
    </row>
    <row r="1147" spans="48:142" x14ac:dyDescent="0.2"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W1147" s="86"/>
      <c r="DX1147" s="86"/>
      <c r="DY1147" s="86"/>
      <c r="EA1147" s="87"/>
      <c r="EC1147" s="86"/>
      <c r="ED1147" s="87"/>
      <c r="EE1147" s="88"/>
      <c r="EF1147" s="86"/>
      <c r="EG1147" s="87"/>
      <c r="EH1147" s="86"/>
      <c r="EI1147" s="86"/>
      <c r="EJ1147" s="86"/>
      <c r="EK1147" s="86"/>
      <c r="EL1147" s="89"/>
    </row>
    <row r="1148" spans="48:142" x14ac:dyDescent="0.2"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W1148" s="86"/>
      <c r="DX1148" s="86"/>
      <c r="DY1148" s="86"/>
      <c r="EA1148" s="87"/>
      <c r="EC1148" s="86"/>
      <c r="ED1148" s="87"/>
      <c r="EE1148" s="88"/>
      <c r="EF1148" s="86"/>
      <c r="EG1148" s="87"/>
      <c r="EH1148" s="86"/>
      <c r="EI1148" s="86"/>
      <c r="EJ1148" s="86"/>
      <c r="EK1148" s="86"/>
      <c r="EL1148" s="89"/>
    </row>
    <row r="1149" spans="48:142" x14ac:dyDescent="0.2"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W1149" s="86"/>
      <c r="DX1149" s="86"/>
      <c r="DY1149" s="86"/>
      <c r="EA1149" s="87"/>
      <c r="EC1149" s="86"/>
      <c r="ED1149" s="87"/>
      <c r="EE1149" s="88"/>
      <c r="EF1149" s="86"/>
      <c r="EG1149" s="87"/>
      <c r="EH1149" s="86"/>
      <c r="EI1149" s="86"/>
      <c r="EJ1149" s="86"/>
      <c r="EK1149" s="86"/>
      <c r="EL1149" s="89"/>
    </row>
    <row r="1150" spans="48:142" x14ac:dyDescent="0.2"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W1150" s="86"/>
      <c r="DX1150" s="86"/>
      <c r="DY1150" s="86"/>
      <c r="EA1150" s="87"/>
      <c r="EC1150" s="86"/>
      <c r="ED1150" s="87"/>
      <c r="EE1150" s="88"/>
      <c r="EF1150" s="86"/>
      <c r="EG1150" s="87"/>
      <c r="EH1150" s="86"/>
      <c r="EI1150" s="86"/>
      <c r="EJ1150" s="86"/>
      <c r="EK1150" s="86"/>
      <c r="EL1150" s="89"/>
    </row>
    <row r="1151" spans="48:142" x14ac:dyDescent="0.2"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W1151" s="86"/>
      <c r="DX1151" s="86"/>
      <c r="DY1151" s="86"/>
      <c r="EA1151" s="87"/>
      <c r="EC1151" s="86"/>
      <c r="ED1151" s="87"/>
      <c r="EE1151" s="88"/>
      <c r="EF1151" s="86"/>
      <c r="EG1151" s="87"/>
      <c r="EH1151" s="86"/>
      <c r="EI1151" s="86"/>
      <c r="EJ1151" s="86"/>
      <c r="EK1151" s="86"/>
      <c r="EL1151" s="89"/>
    </row>
    <row r="1152" spans="48:142" x14ac:dyDescent="0.2"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W1152" s="86"/>
      <c r="DX1152" s="86"/>
      <c r="DY1152" s="86"/>
      <c r="EA1152" s="87"/>
      <c r="EC1152" s="86"/>
      <c r="ED1152" s="87"/>
      <c r="EE1152" s="88"/>
      <c r="EF1152" s="86"/>
      <c r="EG1152" s="87"/>
      <c r="EH1152" s="86"/>
      <c r="EI1152" s="86"/>
      <c r="EJ1152" s="86"/>
      <c r="EK1152" s="86"/>
      <c r="EL1152" s="89"/>
    </row>
    <row r="1153" spans="48:142" x14ac:dyDescent="0.2"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W1153" s="86"/>
      <c r="DX1153" s="86"/>
      <c r="DY1153" s="86"/>
      <c r="EA1153" s="87"/>
      <c r="EC1153" s="86"/>
      <c r="ED1153" s="87"/>
      <c r="EE1153" s="88"/>
      <c r="EF1153" s="86"/>
      <c r="EG1153" s="87"/>
      <c r="EH1153" s="86"/>
      <c r="EI1153" s="86"/>
      <c r="EJ1153" s="86"/>
      <c r="EK1153" s="86"/>
      <c r="EL1153" s="89"/>
    </row>
    <row r="1154" spans="48:142" x14ac:dyDescent="0.2"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W1154" s="86"/>
      <c r="DX1154" s="86"/>
      <c r="DY1154" s="86"/>
      <c r="EA1154" s="87"/>
      <c r="EC1154" s="86"/>
      <c r="ED1154" s="87"/>
      <c r="EE1154" s="88"/>
      <c r="EF1154" s="86"/>
      <c r="EG1154" s="87"/>
      <c r="EH1154" s="86"/>
      <c r="EI1154" s="86"/>
      <c r="EJ1154" s="86"/>
      <c r="EK1154" s="86"/>
      <c r="EL1154" s="89"/>
    </row>
    <row r="1155" spans="48:142" x14ac:dyDescent="0.2"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W1155" s="86"/>
      <c r="DX1155" s="86"/>
      <c r="DY1155" s="86"/>
      <c r="EA1155" s="87"/>
      <c r="EC1155" s="86"/>
      <c r="ED1155" s="87"/>
      <c r="EE1155" s="88"/>
      <c r="EF1155" s="86"/>
      <c r="EG1155" s="87"/>
      <c r="EH1155" s="86"/>
      <c r="EI1155" s="86"/>
      <c r="EJ1155" s="86"/>
      <c r="EK1155" s="86"/>
      <c r="EL1155" s="89"/>
    </row>
    <row r="1156" spans="48:142" x14ac:dyDescent="0.2"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W1156" s="86"/>
      <c r="DX1156" s="86"/>
      <c r="DY1156" s="86"/>
      <c r="EA1156" s="87"/>
      <c r="EC1156" s="86"/>
      <c r="ED1156" s="87"/>
      <c r="EE1156" s="88"/>
      <c r="EF1156" s="86"/>
      <c r="EG1156" s="87"/>
      <c r="EH1156" s="86"/>
      <c r="EI1156" s="86"/>
      <c r="EJ1156" s="86"/>
      <c r="EK1156" s="86"/>
      <c r="EL1156" s="89"/>
    </row>
    <row r="1157" spans="48:142" x14ac:dyDescent="0.2"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W1157" s="86"/>
      <c r="DX1157" s="86"/>
      <c r="DY1157" s="86"/>
      <c r="EA1157" s="87"/>
      <c r="EC1157" s="86"/>
      <c r="ED1157" s="87"/>
      <c r="EE1157" s="88"/>
      <c r="EF1157" s="86"/>
      <c r="EG1157" s="87"/>
      <c r="EH1157" s="86"/>
      <c r="EI1157" s="86"/>
      <c r="EJ1157" s="86"/>
      <c r="EK1157" s="86"/>
      <c r="EL1157" s="89"/>
    </row>
    <row r="1158" spans="48:142" x14ac:dyDescent="0.2"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W1158" s="86"/>
      <c r="DX1158" s="86"/>
      <c r="DY1158" s="86"/>
      <c r="EA1158" s="87"/>
      <c r="EC1158" s="86"/>
      <c r="ED1158" s="87"/>
      <c r="EE1158" s="88"/>
      <c r="EF1158" s="86"/>
      <c r="EG1158" s="87"/>
      <c r="EH1158" s="86"/>
      <c r="EI1158" s="86"/>
      <c r="EJ1158" s="86"/>
      <c r="EK1158" s="86"/>
      <c r="EL1158" s="89"/>
    </row>
    <row r="1159" spans="48:142" x14ac:dyDescent="0.2"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W1159" s="86"/>
      <c r="DX1159" s="86"/>
      <c r="DY1159" s="86"/>
      <c r="EA1159" s="87"/>
      <c r="EC1159" s="86"/>
      <c r="ED1159" s="87"/>
      <c r="EE1159" s="88"/>
      <c r="EF1159" s="86"/>
      <c r="EG1159" s="87"/>
      <c r="EH1159" s="86"/>
      <c r="EI1159" s="86"/>
      <c r="EJ1159" s="86"/>
      <c r="EK1159" s="86"/>
      <c r="EL1159" s="89"/>
    </row>
    <row r="1160" spans="48:142" x14ac:dyDescent="0.2"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W1160" s="86"/>
      <c r="DX1160" s="86"/>
      <c r="DY1160" s="86"/>
      <c r="EA1160" s="87"/>
      <c r="EC1160" s="86"/>
      <c r="ED1160" s="87"/>
      <c r="EE1160" s="88"/>
      <c r="EF1160" s="86"/>
      <c r="EG1160" s="87"/>
      <c r="EH1160" s="86"/>
      <c r="EI1160" s="86"/>
      <c r="EJ1160" s="86"/>
      <c r="EK1160" s="86"/>
      <c r="EL1160" s="89"/>
    </row>
    <row r="1161" spans="48:142" x14ac:dyDescent="0.2"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W1161" s="86"/>
      <c r="DX1161" s="86"/>
      <c r="DY1161" s="86"/>
      <c r="EA1161" s="87"/>
      <c r="EC1161" s="86"/>
      <c r="ED1161" s="87"/>
      <c r="EE1161" s="88"/>
      <c r="EF1161" s="86"/>
      <c r="EG1161" s="87"/>
      <c r="EH1161" s="86"/>
      <c r="EI1161" s="86"/>
      <c r="EJ1161" s="86"/>
      <c r="EK1161" s="86"/>
      <c r="EL1161" s="89"/>
    </row>
    <row r="1162" spans="48:142" x14ac:dyDescent="0.2"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W1162" s="86"/>
      <c r="DX1162" s="86"/>
      <c r="DY1162" s="86"/>
      <c r="EA1162" s="87"/>
      <c r="EC1162" s="86"/>
      <c r="ED1162" s="87"/>
      <c r="EE1162" s="88"/>
      <c r="EF1162" s="86"/>
      <c r="EG1162" s="87"/>
      <c r="EH1162" s="86"/>
      <c r="EI1162" s="86"/>
      <c r="EJ1162" s="86"/>
      <c r="EK1162" s="86"/>
      <c r="EL1162" s="89"/>
    </row>
    <row r="1163" spans="48:142" x14ac:dyDescent="0.2"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W1163" s="86"/>
      <c r="DX1163" s="86"/>
      <c r="DY1163" s="86"/>
      <c r="EA1163" s="87"/>
      <c r="EC1163" s="86"/>
      <c r="ED1163" s="87"/>
      <c r="EE1163" s="88"/>
      <c r="EF1163" s="86"/>
      <c r="EG1163" s="87"/>
      <c r="EH1163" s="86"/>
      <c r="EI1163" s="86"/>
      <c r="EJ1163" s="86"/>
      <c r="EK1163" s="86"/>
      <c r="EL1163" s="89"/>
    </row>
    <row r="1164" spans="48:142" x14ac:dyDescent="0.2"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W1164" s="86"/>
      <c r="DX1164" s="86"/>
      <c r="DY1164" s="86"/>
      <c r="EA1164" s="87"/>
      <c r="EC1164" s="86"/>
      <c r="ED1164" s="87"/>
      <c r="EE1164" s="88"/>
      <c r="EF1164" s="86"/>
      <c r="EG1164" s="87"/>
      <c r="EH1164" s="86"/>
      <c r="EI1164" s="86"/>
      <c r="EJ1164" s="86"/>
      <c r="EK1164" s="86"/>
      <c r="EL1164" s="89"/>
    </row>
    <row r="1165" spans="48:142" x14ac:dyDescent="0.2"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W1165" s="86"/>
      <c r="DX1165" s="86"/>
      <c r="DY1165" s="86"/>
      <c r="EA1165" s="87"/>
      <c r="EC1165" s="86"/>
      <c r="ED1165" s="87"/>
      <c r="EE1165" s="88"/>
      <c r="EF1165" s="86"/>
      <c r="EG1165" s="87"/>
      <c r="EH1165" s="86"/>
      <c r="EI1165" s="86"/>
      <c r="EJ1165" s="86"/>
      <c r="EK1165" s="86"/>
      <c r="EL1165" s="89"/>
    </row>
    <row r="1166" spans="48:142" x14ac:dyDescent="0.2"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W1166" s="86"/>
      <c r="DX1166" s="86"/>
      <c r="DY1166" s="86"/>
      <c r="EA1166" s="87"/>
      <c r="EC1166" s="86"/>
      <c r="ED1166" s="87"/>
      <c r="EE1166" s="88"/>
      <c r="EF1166" s="86"/>
      <c r="EG1166" s="87"/>
      <c r="EH1166" s="86"/>
      <c r="EI1166" s="86"/>
      <c r="EJ1166" s="86"/>
      <c r="EK1166" s="86"/>
      <c r="EL1166" s="89"/>
    </row>
    <row r="1167" spans="48:142" x14ac:dyDescent="0.2"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W1167" s="86"/>
      <c r="DX1167" s="86"/>
      <c r="DY1167" s="86"/>
      <c r="EA1167" s="87"/>
      <c r="EC1167" s="86"/>
      <c r="ED1167" s="87"/>
      <c r="EE1167" s="88"/>
      <c r="EF1167" s="86"/>
      <c r="EG1167" s="87"/>
      <c r="EH1167" s="86"/>
      <c r="EI1167" s="86"/>
      <c r="EJ1167" s="86"/>
      <c r="EK1167" s="86"/>
      <c r="EL1167" s="89"/>
    </row>
    <row r="1168" spans="48:142" x14ac:dyDescent="0.2"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W1168" s="86"/>
      <c r="DX1168" s="86"/>
      <c r="DY1168" s="86"/>
      <c r="EA1168" s="87"/>
      <c r="EC1168" s="86"/>
      <c r="ED1168" s="87"/>
      <c r="EE1168" s="88"/>
      <c r="EF1168" s="86"/>
      <c r="EG1168" s="87"/>
      <c r="EH1168" s="86"/>
      <c r="EI1168" s="86"/>
      <c r="EJ1168" s="86"/>
      <c r="EK1168" s="86"/>
      <c r="EL1168" s="89"/>
    </row>
    <row r="1169" spans="48:142" x14ac:dyDescent="0.2"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W1169" s="86"/>
      <c r="DX1169" s="86"/>
      <c r="DY1169" s="86"/>
      <c r="EA1169" s="87"/>
      <c r="EC1169" s="86"/>
      <c r="ED1169" s="87"/>
      <c r="EE1169" s="88"/>
      <c r="EF1169" s="86"/>
      <c r="EG1169" s="87"/>
      <c r="EH1169" s="86"/>
      <c r="EI1169" s="86"/>
      <c r="EJ1169" s="86"/>
      <c r="EK1169" s="86"/>
      <c r="EL1169" s="89"/>
    </row>
    <row r="1170" spans="48:142" x14ac:dyDescent="0.2"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W1170" s="86"/>
      <c r="DX1170" s="86"/>
      <c r="DY1170" s="86"/>
      <c r="EA1170" s="87"/>
      <c r="EC1170" s="86"/>
      <c r="ED1170" s="87"/>
      <c r="EE1170" s="88"/>
      <c r="EF1170" s="86"/>
      <c r="EG1170" s="87"/>
      <c r="EH1170" s="86"/>
      <c r="EI1170" s="86"/>
      <c r="EJ1170" s="86"/>
      <c r="EK1170" s="86"/>
      <c r="EL1170" s="89"/>
    </row>
    <row r="1171" spans="48:142" x14ac:dyDescent="0.2"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W1171" s="86"/>
      <c r="DX1171" s="86"/>
      <c r="DY1171" s="86"/>
      <c r="EA1171" s="87"/>
      <c r="EC1171" s="86"/>
      <c r="ED1171" s="87"/>
      <c r="EE1171" s="88"/>
      <c r="EF1171" s="86"/>
      <c r="EG1171" s="87"/>
      <c r="EH1171" s="86"/>
      <c r="EI1171" s="86"/>
      <c r="EJ1171" s="86"/>
      <c r="EK1171" s="86"/>
      <c r="EL1171" s="89"/>
    </row>
    <row r="1172" spans="48:142" x14ac:dyDescent="0.2"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W1172" s="86"/>
      <c r="DX1172" s="86"/>
      <c r="DY1172" s="86"/>
      <c r="EA1172" s="87"/>
      <c r="EC1172" s="86"/>
      <c r="ED1172" s="87"/>
      <c r="EE1172" s="88"/>
      <c r="EF1172" s="86"/>
      <c r="EG1172" s="87"/>
      <c r="EH1172" s="86"/>
      <c r="EI1172" s="86"/>
      <c r="EJ1172" s="86"/>
      <c r="EK1172" s="86"/>
      <c r="EL1172" s="89"/>
    </row>
    <row r="1173" spans="48:142" x14ac:dyDescent="0.2"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W1173" s="86"/>
      <c r="DX1173" s="86"/>
      <c r="DY1173" s="86"/>
      <c r="EA1173" s="87"/>
      <c r="EC1173" s="86"/>
      <c r="ED1173" s="87"/>
      <c r="EE1173" s="88"/>
      <c r="EF1173" s="86"/>
      <c r="EG1173" s="87"/>
      <c r="EH1173" s="86"/>
      <c r="EI1173" s="86"/>
      <c r="EJ1173" s="86"/>
      <c r="EK1173" s="86"/>
      <c r="EL1173" s="89"/>
    </row>
    <row r="1174" spans="48:142" x14ac:dyDescent="0.2"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W1174" s="86"/>
      <c r="DX1174" s="86"/>
      <c r="DY1174" s="86"/>
      <c r="EA1174" s="87"/>
      <c r="EC1174" s="86"/>
      <c r="ED1174" s="87"/>
      <c r="EE1174" s="88"/>
      <c r="EF1174" s="86"/>
      <c r="EG1174" s="87"/>
      <c r="EH1174" s="86"/>
      <c r="EI1174" s="86"/>
      <c r="EJ1174" s="86"/>
      <c r="EK1174" s="86"/>
      <c r="EL1174" s="89"/>
    </row>
    <row r="1175" spans="48:142" x14ac:dyDescent="0.2"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W1175" s="86"/>
      <c r="DX1175" s="86"/>
      <c r="DY1175" s="86"/>
      <c r="EA1175" s="87"/>
      <c r="EC1175" s="86"/>
      <c r="ED1175" s="87"/>
      <c r="EE1175" s="88"/>
      <c r="EF1175" s="86"/>
      <c r="EG1175" s="87"/>
      <c r="EH1175" s="86"/>
      <c r="EI1175" s="86"/>
      <c r="EJ1175" s="86"/>
      <c r="EK1175" s="86"/>
      <c r="EL1175" s="89"/>
    </row>
    <row r="1176" spans="48:142" x14ac:dyDescent="0.2"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W1176" s="86"/>
      <c r="DX1176" s="86"/>
      <c r="DY1176" s="86"/>
      <c r="EA1176" s="87"/>
      <c r="EC1176" s="86"/>
      <c r="ED1176" s="87"/>
      <c r="EE1176" s="88"/>
      <c r="EF1176" s="86"/>
      <c r="EG1176" s="87"/>
      <c r="EH1176" s="86"/>
      <c r="EI1176" s="86"/>
      <c r="EJ1176" s="86"/>
      <c r="EK1176" s="86"/>
      <c r="EL1176" s="89"/>
    </row>
    <row r="1177" spans="48:142" x14ac:dyDescent="0.2"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W1177" s="86"/>
      <c r="DX1177" s="86"/>
      <c r="DY1177" s="86"/>
      <c r="EA1177" s="87"/>
      <c r="EC1177" s="86"/>
      <c r="ED1177" s="87"/>
      <c r="EE1177" s="88"/>
      <c r="EF1177" s="86"/>
      <c r="EG1177" s="87"/>
      <c r="EH1177" s="86"/>
      <c r="EI1177" s="86"/>
      <c r="EJ1177" s="86"/>
      <c r="EK1177" s="86"/>
      <c r="EL1177" s="89"/>
    </row>
    <row r="1178" spans="48:142" x14ac:dyDescent="0.2"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W1178" s="86"/>
      <c r="DX1178" s="86"/>
      <c r="DY1178" s="86"/>
      <c r="EA1178" s="87"/>
      <c r="EC1178" s="86"/>
      <c r="ED1178" s="87"/>
      <c r="EE1178" s="88"/>
      <c r="EF1178" s="86"/>
      <c r="EG1178" s="87"/>
      <c r="EH1178" s="86"/>
      <c r="EI1178" s="86"/>
      <c r="EJ1178" s="86"/>
      <c r="EK1178" s="86"/>
      <c r="EL1178" s="89"/>
    </row>
    <row r="1179" spans="48:142" x14ac:dyDescent="0.2"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W1179" s="86"/>
      <c r="DX1179" s="86"/>
      <c r="DY1179" s="86"/>
      <c r="EA1179" s="87"/>
      <c r="EC1179" s="86"/>
      <c r="ED1179" s="87"/>
      <c r="EE1179" s="88"/>
      <c r="EF1179" s="86"/>
      <c r="EG1179" s="87"/>
      <c r="EH1179" s="86"/>
      <c r="EI1179" s="86"/>
      <c r="EJ1179" s="86"/>
      <c r="EK1179" s="86"/>
      <c r="EL1179" s="89"/>
    </row>
    <row r="1180" spans="48:142" x14ac:dyDescent="0.2"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W1180" s="86"/>
      <c r="DX1180" s="86"/>
      <c r="DY1180" s="86"/>
      <c r="EA1180" s="87"/>
      <c r="EC1180" s="86"/>
      <c r="ED1180" s="87"/>
      <c r="EE1180" s="88"/>
      <c r="EF1180" s="86"/>
      <c r="EG1180" s="87"/>
      <c r="EH1180" s="86"/>
      <c r="EI1180" s="86"/>
      <c r="EJ1180" s="86"/>
      <c r="EK1180" s="86"/>
      <c r="EL1180" s="89"/>
    </row>
    <row r="1181" spans="48:142" x14ac:dyDescent="0.2"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W1181" s="86"/>
      <c r="DX1181" s="86"/>
      <c r="DY1181" s="86"/>
      <c r="EA1181" s="87"/>
      <c r="EC1181" s="86"/>
      <c r="ED1181" s="87"/>
      <c r="EE1181" s="88"/>
      <c r="EF1181" s="86"/>
      <c r="EG1181" s="87"/>
      <c r="EH1181" s="86"/>
      <c r="EI1181" s="86"/>
      <c r="EJ1181" s="86"/>
      <c r="EK1181" s="86"/>
      <c r="EL1181" s="89"/>
    </row>
    <row r="1182" spans="48:142" x14ac:dyDescent="0.2"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W1182" s="86"/>
      <c r="DX1182" s="86"/>
      <c r="DY1182" s="86"/>
      <c r="EA1182" s="87"/>
      <c r="EC1182" s="86"/>
      <c r="ED1182" s="87"/>
      <c r="EE1182" s="88"/>
      <c r="EF1182" s="86"/>
      <c r="EG1182" s="87"/>
      <c r="EH1182" s="86"/>
      <c r="EI1182" s="86"/>
      <c r="EJ1182" s="86"/>
      <c r="EK1182" s="86"/>
      <c r="EL1182" s="89"/>
    </row>
    <row r="1183" spans="48:142" x14ac:dyDescent="0.2"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W1183" s="86"/>
      <c r="DX1183" s="86"/>
      <c r="DY1183" s="86"/>
      <c r="EA1183" s="87"/>
      <c r="EC1183" s="86"/>
      <c r="ED1183" s="87"/>
      <c r="EE1183" s="88"/>
      <c r="EF1183" s="86"/>
      <c r="EG1183" s="87"/>
      <c r="EH1183" s="86"/>
      <c r="EI1183" s="86"/>
      <c r="EJ1183" s="86"/>
      <c r="EK1183" s="86"/>
      <c r="EL1183" s="89"/>
    </row>
    <row r="1184" spans="48:142" x14ac:dyDescent="0.2"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W1184" s="86"/>
      <c r="DX1184" s="86"/>
      <c r="DY1184" s="86"/>
      <c r="EA1184" s="87"/>
      <c r="EC1184" s="86"/>
      <c r="ED1184" s="87"/>
      <c r="EE1184" s="88"/>
      <c r="EF1184" s="86"/>
      <c r="EG1184" s="87"/>
      <c r="EH1184" s="86"/>
      <c r="EI1184" s="86"/>
      <c r="EJ1184" s="86"/>
      <c r="EK1184" s="86"/>
      <c r="EL1184" s="89"/>
    </row>
    <row r="1185" spans="48:142" x14ac:dyDescent="0.2"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W1185" s="86"/>
      <c r="DX1185" s="86"/>
      <c r="DY1185" s="86"/>
      <c r="EA1185" s="87"/>
      <c r="EC1185" s="86"/>
      <c r="ED1185" s="87"/>
      <c r="EE1185" s="88"/>
      <c r="EF1185" s="86"/>
      <c r="EG1185" s="87"/>
      <c r="EH1185" s="86"/>
      <c r="EI1185" s="86"/>
      <c r="EJ1185" s="86"/>
      <c r="EK1185" s="86"/>
      <c r="EL1185" s="89"/>
    </row>
    <row r="1186" spans="48:142" x14ac:dyDescent="0.2"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W1186" s="86"/>
      <c r="DX1186" s="86"/>
      <c r="DY1186" s="86"/>
      <c r="EA1186" s="87"/>
      <c r="EC1186" s="86"/>
      <c r="ED1186" s="87"/>
      <c r="EE1186" s="88"/>
      <c r="EF1186" s="86"/>
      <c r="EG1186" s="87"/>
      <c r="EH1186" s="86"/>
      <c r="EI1186" s="86"/>
      <c r="EJ1186" s="86"/>
      <c r="EK1186" s="86"/>
      <c r="EL1186" s="89"/>
    </row>
    <row r="1187" spans="48:142" x14ac:dyDescent="0.2"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W1187" s="86"/>
      <c r="DX1187" s="86"/>
      <c r="DY1187" s="86"/>
      <c r="EA1187" s="87"/>
      <c r="EC1187" s="86"/>
      <c r="ED1187" s="87"/>
      <c r="EE1187" s="88"/>
      <c r="EF1187" s="86"/>
      <c r="EG1187" s="87"/>
      <c r="EH1187" s="86"/>
      <c r="EI1187" s="86"/>
      <c r="EJ1187" s="86"/>
      <c r="EK1187" s="86"/>
      <c r="EL1187" s="89"/>
    </row>
    <row r="1188" spans="48:142" x14ac:dyDescent="0.2"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W1188" s="86"/>
      <c r="DX1188" s="86"/>
      <c r="DY1188" s="86"/>
      <c r="EA1188" s="87"/>
      <c r="EC1188" s="86"/>
      <c r="ED1188" s="87"/>
      <c r="EE1188" s="88"/>
      <c r="EF1188" s="86"/>
      <c r="EG1188" s="87"/>
      <c r="EH1188" s="86"/>
      <c r="EI1188" s="86"/>
      <c r="EJ1188" s="86"/>
      <c r="EK1188" s="86"/>
      <c r="EL1188" s="89"/>
    </row>
    <row r="1189" spans="48:142" x14ac:dyDescent="0.2"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W1189" s="86"/>
      <c r="DX1189" s="86"/>
      <c r="DY1189" s="86"/>
      <c r="EA1189" s="87"/>
      <c r="EC1189" s="86"/>
      <c r="ED1189" s="87"/>
      <c r="EE1189" s="88"/>
      <c r="EF1189" s="86"/>
      <c r="EG1189" s="87"/>
      <c r="EH1189" s="86"/>
      <c r="EI1189" s="86"/>
      <c r="EJ1189" s="86"/>
      <c r="EK1189" s="86"/>
      <c r="EL1189" s="89"/>
    </row>
    <row r="1190" spans="48:142" x14ac:dyDescent="0.2"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W1190" s="86"/>
      <c r="DX1190" s="86"/>
      <c r="DY1190" s="86"/>
      <c r="EA1190" s="87"/>
      <c r="EC1190" s="86"/>
      <c r="ED1190" s="87"/>
      <c r="EE1190" s="88"/>
      <c r="EF1190" s="86"/>
      <c r="EG1190" s="87"/>
      <c r="EH1190" s="86"/>
      <c r="EI1190" s="86"/>
      <c r="EJ1190" s="86"/>
      <c r="EK1190" s="86"/>
      <c r="EL1190" s="89"/>
    </row>
    <row r="1191" spans="48:142" x14ac:dyDescent="0.2"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W1191" s="86"/>
      <c r="DX1191" s="86"/>
      <c r="DY1191" s="86"/>
      <c r="EA1191" s="87"/>
      <c r="EC1191" s="86"/>
      <c r="ED1191" s="87"/>
      <c r="EE1191" s="88"/>
      <c r="EF1191" s="86"/>
      <c r="EG1191" s="87"/>
      <c r="EH1191" s="86"/>
      <c r="EI1191" s="86"/>
      <c r="EJ1191" s="86"/>
      <c r="EK1191" s="86"/>
      <c r="EL1191" s="89"/>
    </row>
    <row r="1192" spans="48:142" x14ac:dyDescent="0.2"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W1192" s="86"/>
      <c r="DX1192" s="86"/>
      <c r="DY1192" s="86"/>
      <c r="EA1192" s="87"/>
      <c r="EC1192" s="86"/>
      <c r="ED1192" s="87"/>
      <c r="EE1192" s="88"/>
      <c r="EF1192" s="86"/>
      <c r="EG1192" s="87"/>
      <c r="EH1192" s="86"/>
      <c r="EI1192" s="86"/>
      <c r="EJ1192" s="86"/>
      <c r="EK1192" s="86"/>
      <c r="EL1192" s="89"/>
    </row>
    <row r="1193" spans="48:142" x14ac:dyDescent="0.2"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W1193" s="86"/>
      <c r="DX1193" s="86"/>
      <c r="DY1193" s="86"/>
      <c r="EA1193" s="87"/>
      <c r="EC1193" s="86"/>
      <c r="ED1193" s="87"/>
      <c r="EE1193" s="88"/>
      <c r="EF1193" s="86"/>
      <c r="EG1193" s="87"/>
      <c r="EH1193" s="86"/>
      <c r="EI1193" s="86"/>
      <c r="EJ1193" s="86"/>
      <c r="EK1193" s="86"/>
      <c r="EL1193" s="89"/>
    </row>
    <row r="1194" spans="48:142" x14ac:dyDescent="0.2"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W1194" s="86"/>
      <c r="DX1194" s="86"/>
      <c r="DY1194" s="86"/>
      <c r="EA1194" s="87"/>
      <c r="EC1194" s="86"/>
      <c r="ED1194" s="87"/>
      <c r="EE1194" s="88"/>
      <c r="EF1194" s="86"/>
      <c r="EG1194" s="87"/>
      <c r="EH1194" s="86"/>
      <c r="EI1194" s="86"/>
      <c r="EJ1194" s="86"/>
      <c r="EK1194" s="86"/>
      <c r="EL1194" s="89"/>
    </row>
    <row r="1195" spans="48:142" x14ac:dyDescent="0.2"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W1195" s="86"/>
      <c r="DX1195" s="86"/>
      <c r="DY1195" s="86"/>
      <c r="EA1195" s="87"/>
      <c r="EC1195" s="86"/>
      <c r="ED1195" s="87"/>
      <c r="EE1195" s="88"/>
      <c r="EF1195" s="86"/>
      <c r="EG1195" s="87"/>
      <c r="EH1195" s="86"/>
      <c r="EI1195" s="86"/>
      <c r="EJ1195" s="86"/>
      <c r="EK1195" s="86"/>
      <c r="EL1195" s="89"/>
    </row>
    <row r="1196" spans="48:142" x14ac:dyDescent="0.2"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W1196" s="86"/>
      <c r="DX1196" s="86"/>
      <c r="DY1196" s="86"/>
      <c r="EA1196" s="87"/>
      <c r="EC1196" s="86"/>
      <c r="ED1196" s="87"/>
      <c r="EE1196" s="88"/>
      <c r="EF1196" s="86"/>
      <c r="EG1196" s="87"/>
      <c r="EH1196" s="86"/>
      <c r="EI1196" s="86"/>
      <c r="EJ1196" s="86"/>
      <c r="EK1196" s="86"/>
      <c r="EL1196" s="89"/>
    </row>
    <row r="1197" spans="48:142" x14ac:dyDescent="0.2"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W1197" s="86"/>
      <c r="DX1197" s="86"/>
      <c r="DY1197" s="86"/>
      <c r="EA1197" s="87"/>
      <c r="EC1197" s="86"/>
      <c r="ED1197" s="87"/>
      <c r="EE1197" s="88"/>
      <c r="EF1197" s="86"/>
      <c r="EG1197" s="87"/>
      <c r="EH1197" s="86"/>
      <c r="EI1197" s="86"/>
      <c r="EJ1197" s="86"/>
      <c r="EK1197" s="86"/>
      <c r="EL1197" s="89"/>
    </row>
    <row r="1198" spans="48:142" x14ac:dyDescent="0.2"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W1198" s="86"/>
      <c r="DX1198" s="86"/>
      <c r="DY1198" s="86"/>
      <c r="EA1198" s="87"/>
      <c r="EC1198" s="86"/>
      <c r="ED1198" s="87"/>
      <c r="EE1198" s="88"/>
      <c r="EF1198" s="86"/>
      <c r="EG1198" s="87"/>
      <c r="EH1198" s="86"/>
      <c r="EI1198" s="86"/>
      <c r="EJ1198" s="86"/>
      <c r="EK1198" s="86"/>
      <c r="EL1198" s="89"/>
    </row>
    <row r="1199" spans="48:142" x14ac:dyDescent="0.2"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W1199" s="86"/>
      <c r="DX1199" s="86"/>
      <c r="DY1199" s="86"/>
      <c r="EA1199" s="87"/>
      <c r="EC1199" s="86"/>
      <c r="ED1199" s="87"/>
      <c r="EE1199" s="88"/>
      <c r="EF1199" s="86"/>
      <c r="EG1199" s="87"/>
      <c r="EH1199" s="86"/>
      <c r="EI1199" s="86"/>
      <c r="EJ1199" s="86"/>
      <c r="EK1199" s="86"/>
      <c r="EL1199" s="89"/>
    </row>
    <row r="1200" spans="48:142" x14ac:dyDescent="0.2"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W1200" s="86"/>
      <c r="DX1200" s="86"/>
      <c r="DY1200" s="86"/>
      <c r="EA1200" s="87"/>
      <c r="EC1200" s="86"/>
      <c r="ED1200" s="87"/>
      <c r="EE1200" s="88"/>
      <c r="EF1200" s="86"/>
      <c r="EG1200" s="87"/>
      <c r="EH1200" s="86"/>
      <c r="EI1200" s="86"/>
      <c r="EJ1200" s="86"/>
      <c r="EK1200" s="86"/>
      <c r="EL1200" s="89"/>
    </row>
    <row r="1201" spans="48:142" x14ac:dyDescent="0.2"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W1201" s="86"/>
      <c r="DX1201" s="86"/>
      <c r="DY1201" s="86"/>
      <c r="EA1201" s="87"/>
      <c r="EC1201" s="86"/>
      <c r="ED1201" s="87"/>
      <c r="EE1201" s="88"/>
      <c r="EF1201" s="86"/>
      <c r="EG1201" s="87"/>
      <c r="EH1201" s="86"/>
      <c r="EI1201" s="86"/>
      <c r="EJ1201" s="86"/>
      <c r="EK1201" s="86"/>
      <c r="EL1201" s="89"/>
    </row>
    <row r="1202" spans="48:142" x14ac:dyDescent="0.2"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W1202" s="86"/>
      <c r="DX1202" s="86"/>
      <c r="DY1202" s="86"/>
      <c r="EA1202" s="87"/>
      <c r="EC1202" s="86"/>
      <c r="ED1202" s="87"/>
      <c r="EE1202" s="88"/>
      <c r="EF1202" s="86"/>
      <c r="EG1202" s="87"/>
      <c r="EH1202" s="86"/>
      <c r="EI1202" s="86"/>
      <c r="EJ1202" s="86"/>
      <c r="EK1202" s="86"/>
      <c r="EL1202" s="89"/>
    </row>
    <row r="1203" spans="48:142" x14ac:dyDescent="0.2"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W1203" s="86"/>
      <c r="DX1203" s="86"/>
      <c r="DY1203" s="86"/>
      <c r="EA1203" s="87"/>
      <c r="EC1203" s="86"/>
      <c r="ED1203" s="87"/>
      <c r="EE1203" s="88"/>
      <c r="EF1203" s="86"/>
      <c r="EG1203" s="87"/>
      <c r="EH1203" s="86"/>
      <c r="EI1203" s="86"/>
      <c r="EJ1203" s="86"/>
      <c r="EK1203" s="86"/>
      <c r="EL1203" s="89"/>
    </row>
    <row r="1204" spans="48:142" x14ac:dyDescent="0.2"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W1204" s="86"/>
      <c r="DX1204" s="86"/>
      <c r="DY1204" s="86"/>
      <c r="EA1204" s="87"/>
      <c r="EC1204" s="86"/>
      <c r="ED1204" s="87"/>
      <c r="EE1204" s="88"/>
      <c r="EF1204" s="86"/>
      <c r="EG1204" s="87"/>
      <c r="EH1204" s="86"/>
      <c r="EI1204" s="86"/>
      <c r="EJ1204" s="86"/>
      <c r="EK1204" s="86"/>
      <c r="EL1204" s="89"/>
    </row>
    <row r="1205" spans="48:142" x14ac:dyDescent="0.2"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W1205" s="86"/>
      <c r="DX1205" s="86"/>
      <c r="DY1205" s="86"/>
      <c r="EA1205" s="87"/>
      <c r="EC1205" s="86"/>
      <c r="ED1205" s="87"/>
      <c r="EE1205" s="88"/>
      <c r="EF1205" s="86"/>
      <c r="EG1205" s="87"/>
      <c r="EH1205" s="86"/>
      <c r="EI1205" s="86"/>
      <c r="EJ1205" s="86"/>
      <c r="EK1205" s="86"/>
      <c r="EL1205" s="89"/>
    </row>
    <row r="1206" spans="48:142" x14ac:dyDescent="0.2"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W1206" s="86"/>
      <c r="DX1206" s="86"/>
      <c r="DY1206" s="86"/>
      <c r="EA1206" s="87"/>
      <c r="EC1206" s="86"/>
      <c r="ED1206" s="87"/>
      <c r="EE1206" s="88"/>
      <c r="EF1206" s="86"/>
      <c r="EG1206" s="87"/>
      <c r="EH1206" s="86"/>
      <c r="EI1206" s="86"/>
      <c r="EJ1206" s="86"/>
      <c r="EK1206" s="86"/>
      <c r="EL1206" s="89"/>
    </row>
    <row r="1207" spans="48:142" x14ac:dyDescent="0.2"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W1207" s="86"/>
      <c r="DX1207" s="86"/>
      <c r="DY1207" s="86"/>
      <c r="EA1207" s="87"/>
      <c r="EC1207" s="86"/>
      <c r="ED1207" s="87"/>
      <c r="EE1207" s="88"/>
      <c r="EF1207" s="86"/>
      <c r="EG1207" s="87"/>
      <c r="EH1207" s="86"/>
      <c r="EI1207" s="86"/>
      <c r="EJ1207" s="86"/>
      <c r="EK1207" s="86"/>
      <c r="EL1207" s="89"/>
    </row>
    <row r="1208" spans="48:142" x14ac:dyDescent="0.2"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W1208" s="86"/>
      <c r="DX1208" s="86"/>
      <c r="DY1208" s="86"/>
      <c r="EA1208" s="87"/>
      <c r="EC1208" s="86"/>
      <c r="ED1208" s="87"/>
      <c r="EE1208" s="88"/>
      <c r="EF1208" s="86"/>
      <c r="EG1208" s="87"/>
      <c r="EH1208" s="86"/>
      <c r="EI1208" s="86"/>
      <c r="EJ1208" s="86"/>
      <c r="EK1208" s="86"/>
      <c r="EL1208" s="89"/>
    </row>
    <row r="1209" spans="48:142" x14ac:dyDescent="0.2"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W1209" s="86"/>
      <c r="DX1209" s="86"/>
      <c r="DY1209" s="86"/>
      <c r="EA1209" s="87"/>
      <c r="EC1209" s="86"/>
      <c r="ED1209" s="87"/>
      <c r="EE1209" s="88"/>
      <c r="EF1209" s="86"/>
      <c r="EG1209" s="87"/>
      <c r="EH1209" s="86"/>
      <c r="EI1209" s="86"/>
      <c r="EJ1209" s="86"/>
      <c r="EK1209" s="86"/>
      <c r="EL1209" s="89"/>
    </row>
    <row r="1210" spans="48:142" x14ac:dyDescent="0.2"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W1210" s="86"/>
      <c r="DX1210" s="86"/>
      <c r="DY1210" s="86"/>
      <c r="EA1210" s="87"/>
      <c r="EC1210" s="86"/>
      <c r="ED1210" s="87"/>
      <c r="EE1210" s="88"/>
      <c r="EF1210" s="86"/>
      <c r="EG1210" s="87"/>
      <c r="EH1210" s="86"/>
      <c r="EI1210" s="86"/>
      <c r="EJ1210" s="86"/>
      <c r="EK1210" s="86"/>
      <c r="EL1210" s="89"/>
    </row>
    <row r="1211" spans="48:142" x14ac:dyDescent="0.2"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W1211" s="86"/>
      <c r="DX1211" s="86"/>
      <c r="DY1211" s="86"/>
      <c r="EA1211" s="87"/>
      <c r="EC1211" s="86"/>
      <c r="ED1211" s="87"/>
      <c r="EE1211" s="88"/>
      <c r="EF1211" s="86"/>
      <c r="EG1211" s="87"/>
      <c r="EH1211" s="86"/>
      <c r="EI1211" s="86"/>
      <c r="EJ1211" s="86"/>
      <c r="EK1211" s="86"/>
      <c r="EL1211" s="89"/>
    </row>
    <row r="1212" spans="48:142" x14ac:dyDescent="0.2"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W1212" s="86"/>
      <c r="DX1212" s="86"/>
      <c r="DY1212" s="86"/>
      <c r="EA1212" s="87"/>
      <c r="EC1212" s="86"/>
      <c r="ED1212" s="87"/>
      <c r="EE1212" s="88"/>
      <c r="EF1212" s="86"/>
      <c r="EG1212" s="87"/>
      <c r="EH1212" s="86"/>
      <c r="EI1212" s="86"/>
      <c r="EJ1212" s="86"/>
      <c r="EK1212" s="86"/>
      <c r="EL1212" s="89"/>
    </row>
    <row r="1213" spans="48:142" x14ac:dyDescent="0.2"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W1213" s="86"/>
      <c r="DX1213" s="86"/>
      <c r="DY1213" s="86"/>
      <c r="EA1213" s="87"/>
      <c r="EC1213" s="86"/>
      <c r="ED1213" s="87"/>
      <c r="EE1213" s="88"/>
      <c r="EF1213" s="86"/>
      <c r="EG1213" s="87"/>
      <c r="EH1213" s="86"/>
      <c r="EI1213" s="86"/>
      <c r="EJ1213" s="86"/>
      <c r="EK1213" s="86"/>
      <c r="EL1213" s="89"/>
    </row>
    <row r="1214" spans="48:142" x14ac:dyDescent="0.2"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W1214" s="86"/>
      <c r="DX1214" s="86"/>
      <c r="DY1214" s="86"/>
      <c r="EA1214" s="87"/>
      <c r="EC1214" s="86"/>
      <c r="ED1214" s="87"/>
      <c r="EE1214" s="88"/>
      <c r="EF1214" s="86"/>
      <c r="EG1214" s="87"/>
      <c r="EH1214" s="86"/>
      <c r="EI1214" s="86"/>
      <c r="EJ1214" s="86"/>
      <c r="EK1214" s="86"/>
      <c r="EL1214" s="89"/>
    </row>
    <row r="1215" spans="48:142" x14ac:dyDescent="0.2"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W1215" s="86"/>
      <c r="DX1215" s="86"/>
      <c r="DY1215" s="86"/>
      <c r="EA1215" s="87"/>
      <c r="EC1215" s="86"/>
      <c r="ED1215" s="87"/>
      <c r="EE1215" s="88"/>
      <c r="EF1215" s="86"/>
      <c r="EG1215" s="87"/>
      <c r="EH1215" s="86"/>
      <c r="EI1215" s="86"/>
      <c r="EJ1215" s="86"/>
      <c r="EK1215" s="86"/>
      <c r="EL1215" s="89"/>
    </row>
    <row r="1216" spans="48:142" x14ac:dyDescent="0.2"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W1216" s="86"/>
      <c r="DX1216" s="86"/>
      <c r="DY1216" s="86"/>
      <c r="EA1216" s="87"/>
      <c r="EC1216" s="86"/>
      <c r="ED1216" s="87"/>
      <c r="EE1216" s="88"/>
      <c r="EF1216" s="86"/>
      <c r="EG1216" s="87"/>
      <c r="EH1216" s="86"/>
      <c r="EI1216" s="86"/>
      <c r="EJ1216" s="86"/>
      <c r="EK1216" s="86"/>
      <c r="EL1216" s="89"/>
    </row>
    <row r="1217" spans="48:142" x14ac:dyDescent="0.2"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W1217" s="86"/>
      <c r="DX1217" s="86"/>
      <c r="DY1217" s="86"/>
      <c r="EA1217" s="87"/>
      <c r="EC1217" s="86"/>
      <c r="ED1217" s="87"/>
      <c r="EE1217" s="88"/>
      <c r="EF1217" s="86"/>
      <c r="EG1217" s="87"/>
      <c r="EH1217" s="86"/>
      <c r="EI1217" s="86"/>
      <c r="EJ1217" s="86"/>
      <c r="EK1217" s="86"/>
      <c r="EL1217" s="89"/>
    </row>
    <row r="1218" spans="48:142" x14ac:dyDescent="0.2"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W1218" s="86"/>
      <c r="DX1218" s="86"/>
      <c r="DY1218" s="86"/>
      <c r="EA1218" s="87"/>
      <c r="EC1218" s="86"/>
      <c r="ED1218" s="87"/>
      <c r="EE1218" s="88"/>
      <c r="EF1218" s="86"/>
      <c r="EG1218" s="87"/>
      <c r="EH1218" s="86"/>
      <c r="EI1218" s="86"/>
      <c r="EJ1218" s="86"/>
      <c r="EK1218" s="86"/>
      <c r="EL1218" s="89"/>
    </row>
    <row r="1219" spans="48:142" x14ac:dyDescent="0.2"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W1219" s="86"/>
      <c r="DX1219" s="86"/>
      <c r="DY1219" s="86"/>
      <c r="EA1219" s="87"/>
      <c r="EC1219" s="86"/>
      <c r="ED1219" s="87"/>
      <c r="EE1219" s="88"/>
      <c r="EF1219" s="86"/>
      <c r="EG1219" s="87"/>
      <c r="EH1219" s="86"/>
      <c r="EI1219" s="86"/>
      <c r="EJ1219" s="86"/>
      <c r="EK1219" s="86"/>
      <c r="EL1219" s="89"/>
    </row>
    <row r="1220" spans="48:142" x14ac:dyDescent="0.2"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W1220" s="86"/>
      <c r="DX1220" s="86"/>
      <c r="DY1220" s="86"/>
      <c r="EA1220" s="87"/>
      <c r="EC1220" s="86"/>
      <c r="ED1220" s="87"/>
      <c r="EE1220" s="88"/>
      <c r="EF1220" s="86"/>
      <c r="EG1220" s="87"/>
      <c r="EH1220" s="86"/>
      <c r="EI1220" s="86"/>
      <c r="EJ1220" s="86"/>
      <c r="EK1220" s="86"/>
      <c r="EL1220" s="89"/>
    </row>
    <row r="1221" spans="48:142" x14ac:dyDescent="0.2"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W1221" s="86"/>
      <c r="DX1221" s="86"/>
      <c r="DY1221" s="86"/>
      <c r="EA1221" s="87"/>
      <c r="EC1221" s="86"/>
      <c r="ED1221" s="87"/>
      <c r="EE1221" s="88"/>
      <c r="EF1221" s="86"/>
      <c r="EG1221" s="87"/>
      <c r="EH1221" s="86"/>
      <c r="EI1221" s="86"/>
      <c r="EJ1221" s="86"/>
      <c r="EK1221" s="86"/>
      <c r="EL1221" s="89"/>
    </row>
    <row r="1222" spans="48:142" x14ac:dyDescent="0.2"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W1222" s="86"/>
      <c r="DX1222" s="86"/>
      <c r="DY1222" s="86"/>
      <c r="EA1222" s="87"/>
      <c r="EC1222" s="86"/>
      <c r="ED1222" s="87"/>
      <c r="EE1222" s="88"/>
      <c r="EF1222" s="86"/>
      <c r="EG1222" s="87"/>
      <c r="EH1222" s="86"/>
      <c r="EI1222" s="86"/>
      <c r="EJ1222" s="86"/>
      <c r="EK1222" s="86"/>
      <c r="EL1222" s="89"/>
    </row>
    <row r="1223" spans="48:142" x14ac:dyDescent="0.2"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W1223" s="86"/>
      <c r="DX1223" s="86"/>
      <c r="DY1223" s="86"/>
      <c r="EA1223" s="87"/>
      <c r="EC1223" s="86"/>
      <c r="ED1223" s="87"/>
      <c r="EE1223" s="88"/>
      <c r="EF1223" s="86"/>
      <c r="EG1223" s="87"/>
      <c r="EH1223" s="86"/>
      <c r="EI1223" s="86"/>
      <c r="EJ1223" s="86"/>
      <c r="EK1223" s="86"/>
      <c r="EL1223" s="89"/>
    </row>
    <row r="1224" spans="48:142" x14ac:dyDescent="0.2"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W1224" s="86"/>
      <c r="DX1224" s="86"/>
      <c r="DY1224" s="86"/>
      <c r="EA1224" s="87"/>
      <c r="EC1224" s="86"/>
      <c r="ED1224" s="87"/>
      <c r="EE1224" s="88"/>
      <c r="EF1224" s="86"/>
      <c r="EG1224" s="87"/>
      <c r="EH1224" s="86"/>
      <c r="EI1224" s="86"/>
      <c r="EJ1224" s="86"/>
      <c r="EK1224" s="86"/>
      <c r="EL1224" s="89"/>
    </row>
    <row r="1225" spans="48:142" x14ac:dyDescent="0.2"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W1225" s="86"/>
      <c r="DX1225" s="86"/>
      <c r="DY1225" s="86"/>
      <c r="EA1225" s="87"/>
      <c r="EC1225" s="86"/>
      <c r="ED1225" s="87"/>
      <c r="EE1225" s="88"/>
      <c r="EF1225" s="86"/>
      <c r="EG1225" s="87"/>
      <c r="EH1225" s="86"/>
      <c r="EI1225" s="86"/>
      <c r="EJ1225" s="86"/>
      <c r="EK1225" s="86"/>
      <c r="EL1225" s="89"/>
    </row>
    <row r="1226" spans="48:142" x14ac:dyDescent="0.2"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W1226" s="86"/>
      <c r="DX1226" s="86"/>
      <c r="DY1226" s="86"/>
      <c r="EA1226" s="87"/>
      <c r="EC1226" s="86"/>
      <c r="ED1226" s="87"/>
      <c r="EE1226" s="88"/>
      <c r="EF1226" s="86"/>
      <c r="EG1226" s="87"/>
      <c r="EH1226" s="86"/>
      <c r="EI1226" s="86"/>
      <c r="EJ1226" s="86"/>
      <c r="EK1226" s="86"/>
      <c r="EL1226" s="89"/>
    </row>
    <row r="1227" spans="48:142" x14ac:dyDescent="0.2"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W1227" s="86"/>
      <c r="DX1227" s="86"/>
      <c r="DY1227" s="86"/>
      <c r="EA1227" s="87"/>
      <c r="EC1227" s="86"/>
      <c r="ED1227" s="87"/>
      <c r="EE1227" s="88"/>
      <c r="EF1227" s="86"/>
      <c r="EG1227" s="87"/>
      <c r="EH1227" s="86"/>
      <c r="EI1227" s="86"/>
      <c r="EJ1227" s="86"/>
      <c r="EK1227" s="86"/>
      <c r="EL1227" s="89"/>
    </row>
    <row r="1228" spans="48:142" x14ac:dyDescent="0.2"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W1228" s="86"/>
      <c r="DX1228" s="86"/>
      <c r="DY1228" s="86"/>
      <c r="EA1228" s="87"/>
      <c r="EC1228" s="86"/>
      <c r="ED1228" s="87"/>
      <c r="EE1228" s="88"/>
      <c r="EF1228" s="86"/>
      <c r="EG1228" s="87"/>
      <c r="EH1228" s="86"/>
      <c r="EI1228" s="86"/>
      <c r="EJ1228" s="86"/>
      <c r="EK1228" s="86"/>
      <c r="EL1228" s="89"/>
    </row>
    <row r="1229" spans="48:142" x14ac:dyDescent="0.2"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W1229" s="86"/>
      <c r="DX1229" s="86"/>
      <c r="DY1229" s="86"/>
      <c r="EA1229" s="87"/>
      <c r="EC1229" s="86"/>
      <c r="ED1229" s="87"/>
      <c r="EE1229" s="88"/>
      <c r="EF1229" s="86"/>
      <c r="EG1229" s="87"/>
      <c r="EH1229" s="86"/>
      <c r="EI1229" s="86"/>
      <c r="EJ1229" s="86"/>
      <c r="EK1229" s="86"/>
      <c r="EL1229" s="89"/>
    </row>
    <row r="1230" spans="48:142" x14ac:dyDescent="0.2"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W1230" s="86"/>
      <c r="DX1230" s="86"/>
      <c r="DY1230" s="86"/>
      <c r="EA1230" s="87"/>
      <c r="EC1230" s="86"/>
      <c r="ED1230" s="87"/>
      <c r="EE1230" s="88"/>
      <c r="EF1230" s="86"/>
      <c r="EG1230" s="87"/>
      <c r="EH1230" s="86"/>
      <c r="EI1230" s="86"/>
      <c r="EJ1230" s="86"/>
      <c r="EK1230" s="86"/>
      <c r="EL1230" s="89"/>
    </row>
    <row r="1231" spans="48:142" x14ac:dyDescent="0.2"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W1231" s="86"/>
      <c r="DX1231" s="86"/>
      <c r="DY1231" s="86"/>
      <c r="EA1231" s="87"/>
      <c r="EC1231" s="86"/>
      <c r="ED1231" s="87"/>
      <c r="EE1231" s="88"/>
      <c r="EF1231" s="86"/>
      <c r="EG1231" s="87"/>
      <c r="EH1231" s="86"/>
      <c r="EI1231" s="86"/>
      <c r="EJ1231" s="86"/>
      <c r="EK1231" s="86"/>
      <c r="EL1231" s="89"/>
    </row>
    <row r="1232" spans="48:142" x14ac:dyDescent="0.2"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W1232" s="86"/>
      <c r="DX1232" s="86"/>
      <c r="DY1232" s="86"/>
      <c r="EA1232" s="87"/>
      <c r="EC1232" s="86"/>
      <c r="ED1232" s="87"/>
      <c r="EE1232" s="88"/>
      <c r="EF1232" s="86"/>
      <c r="EG1232" s="87"/>
      <c r="EH1232" s="86"/>
      <c r="EI1232" s="86"/>
      <c r="EJ1232" s="86"/>
      <c r="EK1232" s="86"/>
      <c r="EL1232" s="89"/>
    </row>
    <row r="1233" spans="48:142" x14ac:dyDescent="0.2"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W1233" s="86"/>
      <c r="DX1233" s="86"/>
      <c r="DY1233" s="86"/>
      <c r="EA1233" s="87"/>
      <c r="EC1233" s="86"/>
      <c r="ED1233" s="87"/>
      <c r="EE1233" s="88"/>
      <c r="EF1233" s="86"/>
      <c r="EG1233" s="87"/>
      <c r="EH1233" s="86"/>
      <c r="EI1233" s="86"/>
      <c r="EJ1233" s="86"/>
      <c r="EK1233" s="86"/>
      <c r="EL1233" s="89"/>
    </row>
    <row r="1234" spans="48:142" x14ac:dyDescent="0.2"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W1234" s="86"/>
      <c r="DX1234" s="86"/>
      <c r="DY1234" s="86"/>
      <c r="EA1234" s="87"/>
      <c r="EC1234" s="86"/>
      <c r="ED1234" s="87"/>
      <c r="EE1234" s="88"/>
      <c r="EF1234" s="86"/>
      <c r="EG1234" s="87"/>
      <c r="EH1234" s="86"/>
      <c r="EI1234" s="86"/>
      <c r="EJ1234" s="86"/>
      <c r="EK1234" s="86"/>
      <c r="EL1234" s="89"/>
    </row>
    <row r="1235" spans="48:142" x14ac:dyDescent="0.2"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W1235" s="86"/>
      <c r="DX1235" s="86"/>
      <c r="DY1235" s="86"/>
      <c r="EA1235" s="87"/>
      <c r="EC1235" s="86"/>
      <c r="ED1235" s="87"/>
      <c r="EE1235" s="88"/>
      <c r="EF1235" s="86"/>
      <c r="EG1235" s="87"/>
      <c r="EH1235" s="86"/>
      <c r="EI1235" s="86"/>
      <c r="EJ1235" s="86"/>
      <c r="EK1235" s="86"/>
      <c r="EL1235" s="89"/>
    </row>
    <row r="1236" spans="48:142" x14ac:dyDescent="0.2"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W1236" s="86"/>
      <c r="DX1236" s="86"/>
      <c r="DY1236" s="86"/>
      <c r="EA1236" s="87"/>
      <c r="EC1236" s="86"/>
      <c r="ED1236" s="87"/>
      <c r="EE1236" s="88"/>
      <c r="EF1236" s="86"/>
      <c r="EG1236" s="87"/>
      <c r="EH1236" s="86"/>
      <c r="EI1236" s="86"/>
      <c r="EJ1236" s="86"/>
      <c r="EK1236" s="86"/>
      <c r="EL1236" s="89"/>
    </row>
    <row r="1237" spans="48:142" x14ac:dyDescent="0.2"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W1237" s="86"/>
      <c r="DX1237" s="86"/>
      <c r="DY1237" s="86"/>
      <c r="EA1237" s="87"/>
      <c r="EC1237" s="86"/>
      <c r="ED1237" s="87"/>
      <c r="EE1237" s="88"/>
      <c r="EF1237" s="86"/>
      <c r="EG1237" s="87"/>
      <c r="EH1237" s="86"/>
      <c r="EI1237" s="86"/>
      <c r="EJ1237" s="86"/>
      <c r="EK1237" s="86"/>
      <c r="EL1237" s="89"/>
    </row>
    <row r="1238" spans="48:142" x14ac:dyDescent="0.2"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W1238" s="86"/>
      <c r="DX1238" s="86"/>
      <c r="DY1238" s="86"/>
      <c r="EA1238" s="87"/>
      <c r="EC1238" s="86"/>
      <c r="ED1238" s="87"/>
      <c r="EE1238" s="88"/>
      <c r="EF1238" s="86"/>
      <c r="EG1238" s="87"/>
      <c r="EH1238" s="86"/>
      <c r="EI1238" s="86"/>
      <c r="EJ1238" s="86"/>
      <c r="EK1238" s="86"/>
      <c r="EL1238" s="89"/>
    </row>
    <row r="1239" spans="48:142" x14ac:dyDescent="0.2"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W1239" s="86"/>
      <c r="DX1239" s="86"/>
      <c r="DY1239" s="86"/>
      <c r="EA1239" s="87"/>
      <c r="EC1239" s="86"/>
      <c r="ED1239" s="87"/>
      <c r="EE1239" s="88"/>
      <c r="EF1239" s="86"/>
      <c r="EG1239" s="87"/>
      <c r="EH1239" s="86"/>
      <c r="EI1239" s="86"/>
      <c r="EJ1239" s="86"/>
      <c r="EK1239" s="86"/>
      <c r="EL1239" s="89"/>
    </row>
    <row r="1240" spans="48:142" x14ac:dyDescent="0.2"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W1240" s="86"/>
      <c r="DX1240" s="86"/>
      <c r="DY1240" s="86"/>
      <c r="EA1240" s="87"/>
      <c r="EC1240" s="86"/>
      <c r="ED1240" s="87"/>
      <c r="EE1240" s="88"/>
      <c r="EF1240" s="86"/>
      <c r="EG1240" s="87"/>
      <c r="EH1240" s="86"/>
      <c r="EI1240" s="86"/>
      <c r="EJ1240" s="86"/>
      <c r="EK1240" s="86"/>
      <c r="EL1240" s="89"/>
    </row>
    <row r="1241" spans="48:142" x14ac:dyDescent="0.2"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W1241" s="86"/>
      <c r="DX1241" s="86"/>
      <c r="DY1241" s="86"/>
      <c r="EA1241" s="87"/>
      <c r="EC1241" s="86"/>
      <c r="ED1241" s="87"/>
      <c r="EE1241" s="88"/>
      <c r="EF1241" s="86"/>
      <c r="EG1241" s="87"/>
      <c r="EH1241" s="86"/>
      <c r="EI1241" s="86"/>
      <c r="EJ1241" s="86"/>
      <c r="EK1241" s="86"/>
      <c r="EL1241" s="89"/>
    </row>
    <row r="1242" spans="48:142" x14ac:dyDescent="0.2"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W1242" s="86"/>
      <c r="DX1242" s="86"/>
      <c r="DY1242" s="86"/>
      <c r="EA1242" s="87"/>
      <c r="EC1242" s="86"/>
      <c r="ED1242" s="87"/>
      <c r="EE1242" s="88"/>
      <c r="EF1242" s="86"/>
      <c r="EG1242" s="87"/>
      <c r="EH1242" s="86"/>
      <c r="EI1242" s="86"/>
      <c r="EJ1242" s="86"/>
      <c r="EK1242" s="86"/>
      <c r="EL1242" s="89"/>
    </row>
    <row r="1243" spans="48:142" x14ac:dyDescent="0.2"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W1243" s="86"/>
      <c r="DX1243" s="86"/>
      <c r="DY1243" s="86"/>
      <c r="EA1243" s="87"/>
      <c r="EC1243" s="86"/>
      <c r="ED1243" s="87"/>
      <c r="EE1243" s="88"/>
      <c r="EF1243" s="86"/>
      <c r="EG1243" s="87"/>
      <c r="EH1243" s="86"/>
      <c r="EI1243" s="86"/>
      <c r="EJ1243" s="86"/>
      <c r="EK1243" s="86"/>
      <c r="EL1243" s="89"/>
    </row>
    <row r="1244" spans="48:142" x14ac:dyDescent="0.2"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W1244" s="86"/>
      <c r="DX1244" s="86"/>
      <c r="DY1244" s="86"/>
      <c r="EA1244" s="87"/>
      <c r="EC1244" s="86"/>
      <c r="ED1244" s="87"/>
      <c r="EE1244" s="88"/>
      <c r="EF1244" s="86"/>
      <c r="EG1244" s="87"/>
      <c r="EH1244" s="86"/>
      <c r="EI1244" s="86"/>
      <c r="EJ1244" s="86"/>
      <c r="EK1244" s="86"/>
      <c r="EL1244" s="89"/>
    </row>
    <row r="1245" spans="48:142" x14ac:dyDescent="0.2"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W1245" s="86"/>
      <c r="DX1245" s="86"/>
      <c r="DY1245" s="86"/>
      <c r="EA1245" s="87"/>
      <c r="EC1245" s="86"/>
      <c r="ED1245" s="87"/>
      <c r="EE1245" s="88"/>
      <c r="EF1245" s="86"/>
      <c r="EG1245" s="87"/>
      <c r="EH1245" s="86"/>
      <c r="EI1245" s="86"/>
      <c r="EJ1245" s="86"/>
      <c r="EK1245" s="86"/>
      <c r="EL1245" s="89"/>
    </row>
    <row r="1246" spans="48:142" x14ac:dyDescent="0.2"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W1246" s="86"/>
      <c r="DX1246" s="86"/>
      <c r="DY1246" s="86"/>
      <c r="EA1246" s="87"/>
      <c r="EC1246" s="86"/>
      <c r="ED1246" s="87"/>
      <c r="EE1246" s="88"/>
      <c r="EF1246" s="86"/>
      <c r="EG1246" s="87"/>
      <c r="EH1246" s="86"/>
      <c r="EI1246" s="86"/>
      <c r="EJ1246" s="86"/>
      <c r="EK1246" s="86"/>
      <c r="EL1246" s="89"/>
    </row>
    <row r="1247" spans="48:142" x14ac:dyDescent="0.2"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W1247" s="86"/>
      <c r="DX1247" s="86"/>
      <c r="DY1247" s="86"/>
      <c r="EA1247" s="87"/>
      <c r="EC1247" s="86"/>
      <c r="ED1247" s="87"/>
      <c r="EE1247" s="88"/>
      <c r="EF1247" s="86"/>
      <c r="EG1247" s="87"/>
      <c r="EH1247" s="86"/>
      <c r="EI1247" s="86"/>
      <c r="EJ1247" s="86"/>
      <c r="EK1247" s="86"/>
      <c r="EL1247" s="89"/>
    </row>
    <row r="1248" spans="48:142" x14ac:dyDescent="0.2"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W1248" s="86"/>
      <c r="DX1248" s="86"/>
      <c r="DY1248" s="86"/>
      <c r="EA1248" s="87"/>
      <c r="EC1248" s="86"/>
      <c r="ED1248" s="87"/>
      <c r="EE1248" s="88"/>
      <c r="EF1248" s="86"/>
      <c r="EG1248" s="87"/>
      <c r="EH1248" s="86"/>
      <c r="EI1248" s="86"/>
      <c r="EJ1248" s="86"/>
      <c r="EK1248" s="86"/>
      <c r="EL1248" s="89"/>
    </row>
    <row r="1249" spans="48:142" x14ac:dyDescent="0.2"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W1249" s="86"/>
      <c r="DX1249" s="86"/>
      <c r="DY1249" s="86"/>
      <c r="EA1249" s="87"/>
      <c r="EC1249" s="86"/>
      <c r="ED1249" s="87"/>
      <c r="EE1249" s="88"/>
      <c r="EF1249" s="86"/>
      <c r="EG1249" s="87"/>
      <c r="EH1249" s="86"/>
      <c r="EI1249" s="86"/>
      <c r="EJ1249" s="86"/>
      <c r="EK1249" s="86"/>
      <c r="EL1249" s="89"/>
    </row>
    <row r="1250" spans="48:142" x14ac:dyDescent="0.2"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W1250" s="86"/>
      <c r="DX1250" s="86"/>
      <c r="DY1250" s="86"/>
      <c r="EA1250" s="87"/>
      <c r="EC1250" s="86"/>
      <c r="ED1250" s="87"/>
      <c r="EE1250" s="88"/>
      <c r="EF1250" s="86"/>
      <c r="EG1250" s="87"/>
      <c r="EH1250" s="86"/>
      <c r="EI1250" s="86"/>
      <c r="EJ1250" s="86"/>
      <c r="EK1250" s="86"/>
      <c r="EL1250" s="89"/>
    </row>
    <row r="1251" spans="48:142" x14ac:dyDescent="0.2"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W1251" s="86"/>
      <c r="DX1251" s="86"/>
      <c r="DY1251" s="86"/>
      <c r="EA1251" s="87"/>
      <c r="EC1251" s="86"/>
      <c r="ED1251" s="87"/>
      <c r="EE1251" s="88"/>
      <c r="EF1251" s="86"/>
      <c r="EG1251" s="87"/>
      <c r="EH1251" s="86"/>
      <c r="EI1251" s="86"/>
      <c r="EJ1251" s="86"/>
      <c r="EK1251" s="86"/>
      <c r="EL1251" s="89"/>
    </row>
    <row r="1252" spans="48:142" x14ac:dyDescent="0.2"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W1252" s="86"/>
      <c r="DX1252" s="86"/>
      <c r="DY1252" s="86"/>
      <c r="EA1252" s="87"/>
      <c r="EC1252" s="86"/>
      <c r="ED1252" s="87"/>
      <c r="EE1252" s="88"/>
      <c r="EF1252" s="86"/>
      <c r="EG1252" s="87"/>
      <c r="EH1252" s="86"/>
      <c r="EI1252" s="86"/>
      <c r="EJ1252" s="86"/>
      <c r="EK1252" s="86"/>
      <c r="EL1252" s="89"/>
    </row>
    <row r="1253" spans="48:142" x14ac:dyDescent="0.2"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W1253" s="86"/>
      <c r="DX1253" s="86"/>
      <c r="DY1253" s="86"/>
      <c r="EA1253" s="87"/>
      <c r="EC1253" s="86"/>
      <c r="ED1253" s="87"/>
      <c r="EE1253" s="88"/>
      <c r="EF1253" s="86"/>
      <c r="EG1253" s="87"/>
      <c r="EH1253" s="86"/>
      <c r="EI1253" s="86"/>
      <c r="EJ1253" s="86"/>
      <c r="EK1253" s="86"/>
      <c r="EL1253" s="89"/>
    </row>
    <row r="1254" spans="48:142" x14ac:dyDescent="0.2"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W1254" s="86"/>
      <c r="DX1254" s="86"/>
      <c r="DY1254" s="86"/>
      <c r="EA1254" s="87"/>
      <c r="EC1254" s="86"/>
      <c r="ED1254" s="87"/>
      <c r="EE1254" s="88"/>
      <c r="EF1254" s="86"/>
      <c r="EG1254" s="87"/>
      <c r="EH1254" s="86"/>
      <c r="EI1254" s="86"/>
      <c r="EJ1254" s="86"/>
      <c r="EK1254" s="86"/>
      <c r="EL1254" s="89"/>
    </row>
    <row r="1255" spans="48:142" x14ac:dyDescent="0.2"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W1255" s="86"/>
      <c r="DX1255" s="86"/>
      <c r="DY1255" s="86"/>
      <c r="EA1255" s="87"/>
      <c r="EC1255" s="86"/>
      <c r="ED1255" s="87"/>
      <c r="EE1255" s="88"/>
      <c r="EF1255" s="86"/>
      <c r="EG1255" s="87"/>
      <c r="EH1255" s="86"/>
      <c r="EI1255" s="86"/>
      <c r="EJ1255" s="86"/>
      <c r="EK1255" s="86"/>
      <c r="EL1255" s="89"/>
    </row>
    <row r="1256" spans="48:142" x14ac:dyDescent="0.2"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W1256" s="86"/>
      <c r="DX1256" s="86"/>
      <c r="DY1256" s="86"/>
      <c r="EA1256" s="87"/>
      <c r="EC1256" s="86"/>
      <c r="ED1256" s="87"/>
      <c r="EE1256" s="88"/>
      <c r="EF1256" s="86"/>
      <c r="EG1256" s="87"/>
      <c r="EH1256" s="86"/>
      <c r="EI1256" s="86"/>
      <c r="EJ1256" s="86"/>
      <c r="EK1256" s="86"/>
      <c r="EL1256" s="89"/>
    </row>
    <row r="1257" spans="48:142" x14ac:dyDescent="0.2"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W1257" s="86"/>
      <c r="DX1257" s="86"/>
      <c r="DY1257" s="86"/>
      <c r="EA1257" s="87"/>
      <c r="EC1257" s="86"/>
      <c r="ED1257" s="87"/>
      <c r="EE1257" s="88"/>
      <c r="EF1257" s="86"/>
      <c r="EG1257" s="87"/>
      <c r="EH1257" s="86"/>
      <c r="EI1257" s="86"/>
      <c r="EJ1257" s="86"/>
      <c r="EK1257" s="86"/>
      <c r="EL1257" s="89"/>
    </row>
    <row r="1258" spans="48:142" x14ac:dyDescent="0.2"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W1258" s="86"/>
      <c r="DX1258" s="86"/>
      <c r="DY1258" s="86"/>
      <c r="EA1258" s="87"/>
      <c r="EC1258" s="86"/>
      <c r="ED1258" s="87"/>
      <c r="EE1258" s="88"/>
      <c r="EF1258" s="86"/>
      <c r="EG1258" s="87"/>
      <c r="EH1258" s="86"/>
      <c r="EI1258" s="86"/>
      <c r="EJ1258" s="86"/>
      <c r="EK1258" s="86"/>
      <c r="EL1258" s="89"/>
    </row>
    <row r="1259" spans="48:142" x14ac:dyDescent="0.2"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W1259" s="86"/>
      <c r="DX1259" s="86"/>
      <c r="DY1259" s="86"/>
      <c r="EA1259" s="87"/>
      <c r="EC1259" s="86"/>
      <c r="ED1259" s="87"/>
      <c r="EE1259" s="88"/>
      <c r="EF1259" s="86"/>
      <c r="EG1259" s="87"/>
      <c r="EH1259" s="86"/>
      <c r="EI1259" s="86"/>
      <c r="EJ1259" s="86"/>
      <c r="EK1259" s="86"/>
      <c r="EL1259" s="89"/>
    </row>
    <row r="1260" spans="48:142" x14ac:dyDescent="0.2"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W1260" s="86"/>
      <c r="DX1260" s="86"/>
      <c r="DY1260" s="86"/>
      <c r="EA1260" s="87"/>
      <c r="EC1260" s="86"/>
      <c r="ED1260" s="87"/>
      <c r="EE1260" s="88"/>
      <c r="EF1260" s="86"/>
      <c r="EG1260" s="87"/>
      <c r="EH1260" s="86"/>
      <c r="EI1260" s="86"/>
      <c r="EJ1260" s="86"/>
      <c r="EK1260" s="86"/>
      <c r="EL1260" s="89"/>
    </row>
    <row r="1261" spans="48:142" x14ac:dyDescent="0.2"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W1261" s="86"/>
      <c r="DX1261" s="86"/>
      <c r="DY1261" s="86"/>
      <c r="EA1261" s="87"/>
      <c r="EC1261" s="86"/>
      <c r="ED1261" s="87"/>
      <c r="EE1261" s="88"/>
      <c r="EF1261" s="86"/>
      <c r="EG1261" s="87"/>
      <c r="EH1261" s="86"/>
      <c r="EI1261" s="86"/>
      <c r="EJ1261" s="86"/>
      <c r="EK1261" s="86"/>
      <c r="EL1261" s="89"/>
    </row>
    <row r="1262" spans="48:142" x14ac:dyDescent="0.2"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W1262" s="86"/>
      <c r="DX1262" s="86"/>
      <c r="DY1262" s="86"/>
      <c r="EA1262" s="87"/>
      <c r="EC1262" s="86"/>
      <c r="ED1262" s="87"/>
      <c r="EE1262" s="88"/>
      <c r="EF1262" s="86"/>
      <c r="EG1262" s="87"/>
      <c r="EH1262" s="86"/>
      <c r="EI1262" s="86"/>
      <c r="EJ1262" s="86"/>
      <c r="EK1262" s="86"/>
      <c r="EL1262" s="89"/>
    </row>
    <row r="1263" spans="48:142" x14ac:dyDescent="0.2"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W1263" s="86"/>
      <c r="DX1263" s="86"/>
      <c r="DY1263" s="86"/>
      <c r="EA1263" s="87"/>
      <c r="EC1263" s="86"/>
      <c r="ED1263" s="87"/>
      <c r="EE1263" s="88"/>
      <c r="EF1263" s="86"/>
      <c r="EG1263" s="87"/>
      <c r="EH1263" s="86"/>
      <c r="EI1263" s="86"/>
      <c r="EJ1263" s="86"/>
      <c r="EK1263" s="86"/>
      <c r="EL1263" s="89"/>
    </row>
    <row r="1264" spans="48:142" x14ac:dyDescent="0.2"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W1264" s="86"/>
      <c r="DX1264" s="86"/>
      <c r="DY1264" s="86"/>
      <c r="EA1264" s="87"/>
      <c r="EC1264" s="86"/>
      <c r="ED1264" s="87"/>
      <c r="EE1264" s="88"/>
      <c r="EF1264" s="86"/>
      <c r="EG1264" s="87"/>
      <c r="EH1264" s="86"/>
      <c r="EI1264" s="86"/>
      <c r="EJ1264" s="86"/>
      <c r="EK1264" s="86"/>
      <c r="EL1264" s="89"/>
    </row>
    <row r="1265" spans="48:142" x14ac:dyDescent="0.2"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W1265" s="86"/>
      <c r="DX1265" s="86"/>
      <c r="DY1265" s="86"/>
      <c r="EA1265" s="87"/>
      <c r="EC1265" s="86"/>
      <c r="ED1265" s="87"/>
      <c r="EE1265" s="88"/>
      <c r="EF1265" s="86"/>
      <c r="EG1265" s="87"/>
      <c r="EH1265" s="86"/>
      <c r="EI1265" s="86"/>
      <c r="EJ1265" s="86"/>
      <c r="EK1265" s="86"/>
      <c r="EL1265" s="89"/>
    </row>
    <row r="1266" spans="48:142" x14ac:dyDescent="0.2"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W1266" s="86"/>
      <c r="DX1266" s="86"/>
      <c r="DY1266" s="86"/>
      <c r="EA1266" s="87"/>
      <c r="EC1266" s="86"/>
      <c r="ED1266" s="87"/>
      <c r="EE1266" s="88"/>
      <c r="EF1266" s="86"/>
      <c r="EG1266" s="87"/>
      <c r="EH1266" s="86"/>
      <c r="EI1266" s="86"/>
      <c r="EJ1266" s="86"/>
      <c r="EK1266" s="86"/>
      <c r="EL1266" s="89"/>
    </row>
    <row r="1267" spans="48:142" x14ac:dyDescent="0.2"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W1267" s="86"/>
      <c r="DX1267" s="86"/>
      <c r="DY1267" s="86"/>
      <c r="EA1267" s="87"/>
      <c r="EC1267" s="86"/>
      <c r="ED1267" s="87"/>
      <c r="EE1267" s="88"/>
      <c r="EF1267" s="86"/>
      <c r="EG1267" s="87"/>
      <c r="EH1267" s="86"/>
      <c r="EI1267" s="86"/>
      <c r="EJ1267" s="86"/>
      <c r="EK1267" s="86"/>
      <c r="EL1267" s="89"/>
    </row>
    <row r="1268" spans="48:142" x14ac:dyDescent="0.2"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W1268" s="86"/>
      <c r="DX1268" s="86"/>
      <c r="DY1268" s="86"/>
      <c r="EA1268" s="87"/>
      <c r="EC1268" s="86"/>
      <c r="ED1268" s="87"/>
      <c r="EE1268" s="88"/>
      <c r="EF1268" s="86"/>
      <c r="EG1268" s="87"/>
      <c r="EH1268" s="86"/>
      <c r="EI1268" s="86"/>
      <c r="EJ1268" s="86"/>
      <c r="EK1268" s="86"/>
      <c r="EL1268" s="89"/>
    </row>
    <row r="1269" spans="48:142" x14ac:dyDescent="0.2"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W1269" s="86"/>
      <c r="DX1269" s="86"/>
      <c r="DY1269" s="86"/>
      <c r="EA1269" s="87"/>
      <c r="EC1269" s="86"/>
      <c r="ED1269" s="87"/>
      <c r="EE1269" s="88"/>
      <c r="EF1269" s="86"/>
      <c r="EG1269" s="87"/>
      <c r="EH1269" s="86"/>
      <c r="EI1269" s="86"/>
      <c r="EJ1269" s="86"/>
      <c r="EK1269" s="86"/>
      <c r="EL1269" s="89"/>
    </row>
    <row r="1270" spans="48:142" x14ac:dyDescent="0.2"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W1270" s="86"/>
      <c r="DX1270" s="86"/>
      <c r="DY1270" s="86"/>
      <c r="EA1270" s="87"/>
      <c r="EC1270" s="86"/>
      <c r="ED1270" s="87"/>
      <c r="EE1270" s="88"/>
      <c r="EF1270" s="86"/>
      <c r="EG1270" s="87"/>
      <c r="EH1270" s="86"/>
      <c r="EI1270" s="86"/>
      <c r="EJ1270" s="86"/>
      <c r="EK1270" s="86"/>
      <c r="EL1270" s="89"/>
    </row>
    <row r="1271" spans="48:142" x14ac:dyDescent="0.2"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W1271" s="86"/>
      <c r="DX1271" s="86"/>
      <c r="DY1271" s="86"/>
      <c r="EA1271" s="87"/>
      <c r="EC1271" s="86"/>
      <c r="ED1271" s="87"/>
      <c r="EE1271" s="88"/>
      <c r="EF1271" s="86"/>
      <c r="EG1271" s="87"/>
      <c r="EH1271" s="86"/>
      <c r="EI1271" s="86"/>
      <c r="EJ1271" s="86"/>
      <c r="EK1271" s="86"/>
      <c r="EL1271" s="89"/>
    </row>
    <row r="1272" spans="48:142" x14ac:dyDescent="0.2"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W1272" s="86"/>
      <c r="DX1272" s="86"/>
      <c r="DY1272" s="86"/>
      <c r="EA1272" s="87"/>
      <c r="EC1272" s="86"/>
      <c r="ED1272" s="87"/>
      <c r="EE1272" s="88"/>
      <c r="EF1272" s="86"/>
      <c r="EG1272" s="87"/>
      <c r="EH1272" s="86"/>
      <c r="EI1272" s="86"/>
      <c r="EJ1272" s="86"/>
      <c r="EK1272" s="86"/>
      <c r="EL1272" s="89"/>
    </row>
    <row r="1273" spans="48:142" x14ac:dyDescent="0.2"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W1273" s="86"/>
      <c r="DX1273" s="86"/>
      <c r="DY1273" s="86"/>
      <c r="EA1273" s="87"/>
      <c r="EC1273" s="86"/>
      <c r="ED1273" s="87"/>
      <c r="EE1273" s="88"/>
      <c r="EF1273" s="86"/>
      <c r="EG1273" s="87"/>
      <c r="EH1273" s="86"/>
      <c r="EI1273" s="86"/>
      <c r="EJ1273" s="86"/>
      <c r="EK1273" s="86"/>
      <c r="EL1273" s="89"/>
    </row>
    <row r="1274" spans="48:142" x14ac:dyDescent="0.2"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W1274" s="86"/>
      <c r="DX1274" s="86"/>
      <c r="DY1274" s="86"/>
      <c r="EA1274" s="87"/>
      <c r="EC1274" s="86"/>
      <c r="ED1274" s="87"/>
      <c r="EE1274" s="88"/>
      <c r="EF1274" s="86"/>
      <c r="EG1274" s="87"/>
      <c r="EH1274" s="86"/>
      <c r="EI1274" s="86"/>
      <c r="EJ1274" s="86"/>
      <c r="EK1274" s="86"/>
      <c r="EL1274" s="89"/>
    </row>
    <row r="1275" spans="48:142" x14ac:dyDescent="0.2"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W1275" s="86"/>
      <c r="DX1275" s="86"/>
      <c r="DY1275" s="86"/>
      <c r="EA1275" s="87"/>
      <c r="EC1275" s="86"/>
      <c r="ED1275" s="87"/>
      <c r="EE1275" s="88"/>
      <c r="EF1275" s="86"/>
      <c r="EG1275" s="87"/>
      <c r="EH1275" s="86"/>
      <c r="EI1275" s="86"/>
      <c r="EJ1275" s="86"/>
      <c r="EK1275" s="86"/>
      <c r="EL1275" s="89"/>
    </row>
    <row r="1276" spans="48:142" x14ac:dyDescent="0.2"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W1276" s="86"/>
      <c r="DX1276" s="86"/>
      <c r="DY1276" s="86"/>
      <c r="EA1276" s="87"/>
      <c r="EC1276" s="86"/>
      <c r="ED1276" s="87"/>
      <c r="EE1276" s="88"/>
      <c r="EF1276" s="86"/>
      <c r="EG1276" s="87"/>
      <c r="EH1276" s="86"/>
      <c r="EI1276" s="86"/>
      <c r="EJ1276" s="86"/>
      <c r="EK1276" s="86"/>
      <c r="EL1276" s="89"/>
    </row>
    <row r="1277" spans="48:142" x14ac:dyDescent="0.2"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W1277" s="86"/>
      <c r="DX1277" s="86"/>
      <c r="DY1277" s="86"/>
      <c r="EA1277" s="87"/>
      <c r="EC1277" s="86"/>
      <c r="ED1277" s="87"/>
      <c r="EE1277" s="88"/>
      <c r="EF1277" s="86"/>
      <c r="EG1277" s="87"/>
      <c r="EH1277" s="86"/>
      <c r="EI1277" s="86"/>
      <c r="EJ1277" s="86"/>
      <c r="EK1277" s="86"/>
      <c r="EL1277" s="89"/>
    </row>
    <row r="1278" spans="48:142" x14ac:dyDescent="0.2"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W1278" s="86"/>
      <c r="DX1278" s="86"/>
      <c r="DY1278" s="86"/>
      <c r="EA1278" s="87"/>
      <c r="EC1278" s="86"/>
      <c r="ED1278" s="87"/>
      <c r="EE1278" s="88"/>
      <c r="EF1278" s="86"/>
      <c r="EG1278" s="87"/>
      <c r="EH1278" s="86"/>
      <c r="EI1278" s="86"/>
      <c r="EJ1278" s="86"/>
      <c r="EK1278" s="86"/>
      <c r="EL1278" s="89"/>
    </row>
    <row r="1279" spans="48:142" x14ac:dyDescent="0.2"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W1279" s="86"/>
      <c r="DX1279" s="86"/>
      <c r="DY1279" s="86"/>
      <c r="EA1279" s="87"/>
      <c r="EC1279" s="86"/>
      <c r="ED1279" s="87"/>
      <c r="EE1279" s="88"/>
      <c r="EF1279" s="86"/>
      <c r="EG1279" s="87"/>
      <c r="EH1279" s="86"/>
      <c r="EI1279" s="86"/>
      <c r="EJ1279" s="86"/>
      <c r="EK1279" s="86"/>
      <c r="EL1279" s="89"/>
    </row>
    <row r="1280" spans="48:142" x14ac:dyDescent="0.2"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W1280" s="86"/>
      <c r="DX1280" s="86"/>
      <c r="DY1280" s="86"/>
      <c r="EA1280" s="87"/>
      <c r="EC1280" s="86"/>
      <c r="ED1280" s="87"/>
      <c r="EE1280" s="88"/>
      <c r="EF1280" s="86"/>
      <c r="EG1280" s="87"/>
      <c r="EH1280" s="86"/>
      <c r="EI1280" s="86"/>
      <c r="EJ1280" s="86"/>
      <c r="EK1280" s="86"/>
      <c r="EL1280" s="89"/>
    </row>
    <row r="1281" spans="48:142" x14ac:dyDescent="0.2"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W1281" s="86"/>
      <c r="DX1281" s="86"/>
      <c r="DY1281" s="86"/>
      <c r="EA1281" s="87"/>
      <c r="EC1281" s="86"/>
      <c r="ED1281" s="87"/>
      <c r="EE1281" s="88"/>
      <c r="EF1281" s="86"/>
      <c r="EG1281" s="87"/>
      <c r="EH1281" s="86"/>
      <c r="EI1281" s="86"/>
      <c r="EJ1281" s="86"/>
      <c r="EK1281" s="86"/>
      <c r="EL1281" s="89"/>
    </row>
    <row r="1282" spans="48:142" x14ac:dyDescent="0.2"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W1282" s="86"/>
      <c r="DX1282" s="86"/>
      <c r="DY1282" s="86"/>
      <c r="EA1282" s="87"/>
      <c r="EC1282" s="86"/>
      <c r="ED1282" s="87"/>
      <c r="EE1282" s="88"/>
      <c r="EF1282" s="86"/>
      <c r="EG1282" s="87"/>
      <c r="EH1282" s="86"/>
      <c r="EI1282" s="86"/>
      <c r="EJ1282" s="86"/>
      <c r="EK1282" s="86"/>
      <c r="EL1282" s="89"/>
    </row>
    <row r="1283" spans="48:142" x14ac:dyDescent="0.2"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W1283" s="86"/>
      <c r="DX1283" s="86"/>
      <c r="DY1283" s="86"/>
      <c r="EA1283" s="87"/>
      <c r="EC1283" s="86"/>
      <c r="ED1283" s="87"/>
      <c r="EE1283" s="88"/>
      <c r="EF1283" s="86"/>
      <c r="EG1283" s="87"/>
      <c r="EH1283" s="86"/>
      <c r="EI1283" s="86"/>
      <c r="EJ1283" s="86"/>
      <c r="EK1283" s="86"/>
      <c r="EL1283" s="89"/>
    </row>
    <row r="1284" spans="48:142" x14ac:dyDescent="0.2"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W1284" s="86"/>
      <c r="DX1284" s="86"/>
      <c r="DY1284" s="86"/>
      <c r="EA1284" s="87"/>
      <c r="EC1284" s="86"/>
      <c r="ED1284" s="87"/>
      <c r="EE1284" s="88"/>
      <c r="EF1284" s="86"/>
      <c r="EG1284" s="87"/>
      <c r="EH1284" s="86"/>
      <c r="EI1284" s="86"/>
      <c r="EJ1284" s="86"/>
      <c r="EK1284" s="86"/>
      <c r="EL1284" s="89"/>
    </row>
    <row r="1285" spans="48:142" x14ac:dyDescent="0.2"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W1285" s="86"/>
      <c r="DX1285" s="86"/>
      <c r="DY1285" s="86"/>
      <c r="EA1285" s="87"/>
      <c r="EC1285" s="86"/>
      <c r="ED1285" s="87"/>
      <c r="EE1285" s="88"/>
      <c r="EF1285" s="86"/>
      <c r="EG1285" s="87"/>
      <c r="EH1285" s="86"/>
      <c r="EI1285" s="86"/>
      <c r="EJ1285" s="86"/>
      <c r="EK1285" s="86"/>
      <c r="EL1285" s="89"/>
    </row>
    <row r="1286" spans="48:142" x14ac:dyDescent="0.2"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W1286" s="86"/>
      <c r="DX1286" s="86"/>
      <c r="DY1286" s="86"/>
      <c r="EA1286" s="87"/>
      <c r="EC1286" s="86"/>
      <c r="ED1286" s="87"/>
      <c r="EE1286" s="88"/>
      <c r="EF1286" s="86"/>
      <c r="EG1286" s="87"/>
      <c r="EH1286" s="86"/>
      <c r="EI1286" s="86"/>
      <c r="EJ1286" s="86"/>
      <c r="EK1286" s="86"/>
      <c r="EL1286" s="89"/>
    </row>
    <row r="1287" spans="48:142" x14ac:dyDescent="0.2"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W1287" s="86"/>
      <c r="DX1287" s="86"/>
      <c r="DY1287" s="86"/>
      <c r="EA1287" s="87"/>
      <c r="EC1287" s="86"/>
      <c r="ED1287" s="87"/>
      <c r="EE1287" s="88"/>
      <c r="EF1287" s="86"/>
      <c r="EG1287" s="87"/>
      <c r="EH1287" s="86"/>
      <c r="EI1287" s="86"/>
      <c r="EJ1287" s="86"/>
      <c r="EK1287" s="86"/>
      <c r="EL1287" s="89"/>
    </row>
    <row r="1288" spans="48:142" x14ac:dyDescent="0.2"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W1288" s="86"/>
      <c r="DX1288" s="86"/>
      <c r="DY1288" s="86"/>
      <c r="EA1288" s="87"/>
      <c r="EC1288" s="86"/>
      <c r="ED1288" s="87"/>
      <c r="EE1288" s="88"/>
      <c r="EF1288" s="86"/>
      <c r="EG1288" s="87"/>
      <c r="EH1288" s="86"/>
      <c r="EI1288" s="86"/>
      <c r="EJ1288" s="86"/>
      <c r="EK1288" s="86"/>
      <c r="EL1288" s="89"/>
    </row>
    <row r="1289" spans="48:142" x14ac:dyDescent="0.2"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W1289" s="86"/>
      <c r="DX1289" s="86"/>
      <c r="DY1289" s="86"/>
      <c r="EA1289" s="87"/>
      <c r="EC1289" s="86"/>
      <c r="ED1289" s="87"/>
      <c r="EE1289" s="88"/>
      <c r="EF1289" s="86"/>
      <c r="EG1289" s="87"/>
      <c r="EH1289" s="86"/>
      <c r="EI1289" s="86"/>
      <c r="EJ1289" s="86"/>
      <c r="EK1289" s="86"/>
      <c r="EL1289" s="89"/>
    </row>
    <row r="1290" spans="48:142" x14ac:dyDescent="0.2"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W1290" s="86"/>
      <c r="DX1290" s="86"/>
      <c r="DY1290" s="86"/>
      <c r="EA1290" s="87"/>
      <c r="EC1290" s="86"/>
      <c r="ED1290" s="87"/>
      <c r="EE1290" s="88"/>
      <c r="EF1290" s="86"/>
      <c r="EG1290" s="87"/>
      <c r="EH1290" s="86"/>
      <c r="EI1290" s="86"/>
      <c r="EJ1290" s="86"/>
      <c r="EK1290" s="86"/>
      <c r="EL1290" s="89"/>
    </row>
    <row r="1291" spans="48:142" x14ac:dyDescent="0.2"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W1291" s="86"/>
      <c r="DX1291" s="86"/>
      <c r="DY1291" s="86"/>
      <c r="EA1291" s="87"/>
      <c r="EC1291" s="86"/>
      <c r="ED1291" s="87"/>
      <c r="EE1291" s="88"/>
      <c r="EF1291" s="86"/>
      <c r="EG1291" s="87"/>
      <c r="EH1291" s="86"/>
      <c r="EI1291" s="86"/>
      <c r="EJ1291" s="86"/>
      <c r="EK1291" s="86"/>
      <c r="EL1291" s="89"/>
    </row>
    <row r="1292" spans="48:142" x14ac:dyDescent="0.2"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W1292" s="86"/>
      <c r="DX1292" s="86"/>
      <c r="DY1292" s="86"/>
      <c r="EA1292" s="87"/>
      <c r="EC1292" s="86"/>
      <c r="ED1292" s="87"/>
      <c r="EE1292" s="88"/>
      <c r="EF1292" s="86"/>
      <c r="EG1292" s="87"/>
      <c r="EH1292" s="86"/>
      <c r="EI1292" s="86"/>
      <c r="EJ1292" s="86"/>
      <c r="EK1292" s="86"/>
      <c r="EL1292" s="89"/>
    </row>
    <row r="1293" spans="48:142" x14ac:dyDescent="0.2"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W1293" s="86"/>
      <c r="DX1293" s="86"/>
      <c r="DY1293" s="86"/>
      <c r="EA1293" s="87"/>
      <c r="EC1293" s="86"/>
      <c r="ED1293" s="87"/>
      <c r="EE1293" s="88"/>
      <c r="EF1293" s="86"/>
      <c r="EG1293" s="87"/>
      <c r="EH1293" s="86"/>
      <c r="EI1293" s="86"/>
      <c r="EJ1293" s="86"/>
      <c r="EK1293" s="86"/>
      <c r="EL1293" s="89"/>
    </row>
    <row r="1294" spans="48:142" x14ac:dyDescent="0.2"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W1294" s="86"/>
      <c r="DX1294" s="86"/>
      <c r="DY1294" s="86"/>
      <c r="EA1294" s="87"/>
      <c r="EC1294" s="86"/>
      <c r="ED1294" s="87"/>
      <c r="EE1294" s="88"/>
      <c r="EF1294" s="86"/>
      <c r="EG1294" s="87"/>
      <c r="EH1294" s="86"/>
      <c r="EI1294" s="86"/>
      <c r="EJ1294" s="86"/>
      <c r="EK1294" s="86"/>
      <c r="EL1294" s="89"/>
    </row>
    <row r="1295" spans="48:142" x14ac:dyDescent="0.2"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W1295" s="86"/>
      <c r="DX1295" s="86"/>
      <c r="DY1295" s="86"/>
      <c r="EA1295" s="87"/>
      <c r="EC1295" s="86"/>
      <c r="ED1295" s="87"/>
      <c r="EE1295" s="88"/>
      <c r="EF1295" s="86"/>
      <c r="EG1295" s="87"/>
      <c r="EH1295" s="86"/>
      <c r="EI1295" s="86"/>
      <c r="EJ1295" s="86"/>
      <c r="EK1295" s="86"/>
      <c r="EL1295" s="89"/>
    </row>
    <row r="1296" spans="48:142" x14ac:dyDescent="0.2"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W1296" s="86"/>
      <c r="DX1296" s="86"/>
      <c r="DY1296" s="86"/>
      <c r="EA1296" s="87"/>
      <c r="EC1296" s="86"/>
      <c r="ED1296" s="87"/>
      <c r="EE1296" s="88"/>
      <c r="EF1296" s="86"/>
      <c r="EG1296" s="87"/>
      <c r="EH1296" s="86"/>
      <c r="EI1296" s="86"/>
      <c r="EJ1296" s="86"/>
      <c r="EK1296" s="86"/>
      <c r="EL1296" s="89"/>
    </row>
    <row r="1297" spans="48:142" x14ac:dyDescent="0.2"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W1297" s="86"/>
      <c r="DX1297" s="86"/>
      <c r="DY1297" s="86"/>
      <c r="EA1297" s="87"/>
      <c r="EC1297" s="86"/>
      <c r="ED1297" s="87"/>
      <c r="EE1297" s="88"/>
      <c r="EF1297" s="86"/>
      <c r="EG1297" s="87"/>
      <c r="EH1297" s="86"/>
      <c r="EI1297" s="86"/>
      <c r="EJ1297" s="86"/>
      <c r="EK1297" s="86"/>
      <c r="EL1297" s="89"/>
    </row>
    <row r="1298" spans="48:142" x14ac:dyDescent="0.2"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W1298" s="86"/>
      <c r="DX1298" s="86"/>
      <c r="DY1298" s="86"/>
      <c r="EA1298" s="87"/>
      <c r="EC1298" s="86"/>
      <c r="ED1298" s="87"/>
      <c r="EE1298" s="88"/>
      <c r="EF1298" s="86"/>
      <c r="EG1298" s="87"/>
      <c r="EH1298" s="86"/>
      <c r="EI1298" s="86"/>
      <c r="EJ1298" s="86"/>
      <c r="EK1298" s="86"/>
      <c r="EL1298" s="89"/>
    </row>
    <row r="1299" spans="48:142" x14ac:dyDescent="0.2"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W1299" s="86"/>
      <c r="DX1299" s="86"/>
      <c r="DY1299" s="86"/>
      <c r="EA1299" s="87"/>
      <c r="EC1299" s="86"/>
      <c r="ED1299" s="87"/>
      <c r="EE1299" s="88"/>
      <c r="EF1299" s="86"/>
      <c r="EG1299" s="87"/>
      <c r="EH1299" s="86"/>
      <c r="EI1299" s="86"/>
      <c r="EJ1299" s="86"/>
      <c r="EK1299" s="86"/>
      <c r="EL1299" s="89"/>
    </row>
    <row r="1300" spans="48:142" x14ac:dyDescent="0.2"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W1300" s="86"/>
      <c r="DX1300" s="86"/>
      <c r="DY1300" s="86"/>
      <c r="EA1300" s="87"/>
      <c r="EC1300" s="86"/>
      <c r="ED1300" s="87"/>
      <c r="EE1300" s="88"/>
      <c r="EF1300" s="86"/>
      <c r="EG1300" s="87"/>
      <c r="EH1300" s="86"/>
      <c r="EI1300" s="86"/>
      <c r="EJ1300" s="86"/>
      <c r="EK1300" s="86"/>
      <c r="EL1300" s="89"/>
    </row>
    <row r="1301" spans="48:142" x14ac:dyDescent="0.2"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W1301" s="86"/>
      <c r="DX1301" s="86"/>
      <c r="DY1301" s="86"/>
      <c r="EA1301" s="87"/>
      <c r="EC1301" s="86"/>
      <c r="ED1301" s="87"/>
      <c r="EE1301" s="88"/>
      <c r="EF1301" s="86"/>
      <c r="EG1301" s="87"/>
      <c r="EH1301" s="86"/>
      <c r="EI1301" s="86"/>
      <c r="EJ1301" s="86"/>
      <c r="EK1301" s="86"/>
      <c r="EL1301" s="89"/>
    </row>
    <row r="1302" spans="48:142" x14ac:dyDescent="0.2"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W1302" s="86"/>
      <c r="DX1302" s="86"/>
      <c r="DY1302" s="86"/>
      <c r="EA1302" s="87"/>
      <c r="EC1302" s="86"/>
      <c r="ED1302" s="87"/>
      <c r="EE1302" s="88"/>
      <c r="EF1302" s="86"/>
      <c r="EG1302" s="87"/>
      <c r="EH1302" s="86"/>
      <c r="EI1302" s="86"/>
      <c r="EJ1302" s="86"/>
      <c r="EK1302" s="86"/>
      <c r="EL1302" s="89"/>
    </row>
    <row r="1303" spans="48:142" x14ac:dyDescent="0.2"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W1303" s="86"/>
      <c r="DX1303" s="86"/>
      <c r="DY1303" s="86"/>
      <c r="EA1303" s="87"/>
      <c r="EC1303" s="86"/>
      <c r="ED1303" s="87"/>
      <c r="EE1303" s="88"/>
      <c r="EF1303" s="86"/>
      <c r="EG1303" s="87"/>
      <c r="EH1303" s="86"/>
      <c r="EI1303" s="86"/>
      <c r="EJ1303" s="86"/>
      <c r="EK1303" s="86"/>
      <c r="EL1303" s="89"/>
    </row>
    <row r="1304" spans="48:142" x14ac:dyDescent="0.2"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W1304" s="86"/>
      <c r="DX1304" s="86"/>
      <c r="DY1304" s="86"/>
      <c r="EA1304" s="87"/>
      <c r="EC1304" s="86"/>
      <c r="ED1304" s="87"/>
      <c r="EE1304" s="88"/>
      <c r="EF1304" s="86"/>
      <c r="EG1304" s="87"/>
      <c r="EH1304" s="86"/>
      <c r="EI1304" s="86"/>
      <c r="EJ1304" s="86"/>
      <c r="EK1304" s="86"/>
      <c r="EL1304" s="89"/>
    </row>
    <row r="1305" spans="48:142" x14ac:dyDescent="0.2"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W1305" s="86"/>
      <c r="DX1305" s="86"/>
      <c r="DY1305" s="86"/>
      <c r="EA1305" s="87"/>
      <c r="EC1305" s="86"/>
      <c r="ED1305" s="87"/>
      <c r="EE1305" s="88"/>
      <c r="EF1305" s="86"/>
      <c r="EG1305" s="87"/>
      <c r="EH1305" s="86"/>
      <c r="EI1305" s="86"/>
      <c r="EJ1305" s="86"/>
      <c r="EK1305" s="86"/>
      <c r="EL1305" s="89"/>
    </row>
    <row r="1306" spans="48:142" x14ac:dyDescent="0.2"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W1306" s="86"/>
      <c r="DX1306" s="86"/>
      <c r="DY1306" s="86"/>
      <c r="EA1306" s="87"/>
      <c r="EC1306" s="86"/>
      <c r="ED1306" s="87"/>
      <c r="EE1306" s="88"/>
      <c r="EF1306" s="86"/>
      <c r="EG1306" s="87"/>
      <c r="EH1306" s="86"/>
      <c r="EI1306" s="86"/>
      <c r="EJ1306" s="86"/>
      <c r="EK1306" s="86"/>
      <c r="EL1306" s="89"/>
    </row>
    <row r="1307" spans="48:142" x14ac:dyDescent="0.2"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W1307" s="86"/>
      <c r="DX1307" s="86"/>
      <c r="DY1307" s="86"/>
      <c r="EA1307" s="87"/>
      <c r="EC1307" s="86"/>
      <c r="ED1307" s="87"/>
      <c r="EE1307" s="88"/>
      <c r="EF1307" s="86"/>
      <c r="EG1307" s="87"/>
      <c r="EH1307" s="86"/>
      <c r="EI1307" s="86"/>
      <c r="EJ1307" s="86"/>
      <c r="EK1307" s="86"/>
      <c r="EL1307" s="89"/>
    </row>
    <row r="1308" spans="48:142" x14ac:dyDescent="0.2"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W1308" s="86"/>
      <c r="DX1308" s="86"/>
      <c r="DY1308" s="86"/>
      <c r="EA1308" s="87"/>
      <c r="EC1308" s="86"/>
      <c r="ED1308" s="87"/>
      <c r="EE1308" s="88"/>
      <c r="EF1308" s="86"/>
      <c r="EG1308" s="87"/>
      <c r="EH1308" s="86"/>
      <c r="EI1308" s="86"/>
      <c r="EJ1308" s="86"/>
      <c r="EK1308" s="86"/>
      <c r="EL1308" s="89"/>
    </row>
    <row r="1309" spans="48:142" x14ac:dyDescent="0.2"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W1309" s="86"/>
      <c r="DX1309" s="86"/>
      <c r="DY1309" s="86"/>
      <c r="EA1309" s="87"/>
      <c r="EC1309" s="86"/>
      <c r="ED1309" s="87"/>
      <c r="EE1309" s="88"/>
      <c r="EF1309" s="86"/>
      <c r="EG1309" s="87"/>
      <c r="EH1309" s="86"/>
      <c r="EI1309" s="86"/>
      <c r="EJ1309" s="86"/>
      <c r="EK1309" s="86"/>
      <c r="EL1309" s="89"/>
    </row>
    <row r="1310" spans="48:142" x14ac:dyDescent="0.2"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W1310" s="86"/>
      <c r="DX1310" s="86"/>
      <c r="DY1310" s="86"/>
      <c r="EA1310" s="87"/>
      <c r="EC1310" s="86"/>
      <c r="ED1310" s="87"/>
      <c r="EE1310" s="88"/>
      <c r="EF1310" s="86"/>
      <c r="EG1310" s="87"/>
      <c r="EH1310" s="86"/>
      <c r="EI1310" s="86"/>
      <c r="EJ1310" s="86"/>
      <c r="EK1310" s="86"/>
      <c r="EL1310" s="89"/>
    </row>
    <row r="1311" spans="48:142" x14ac:dyDescent="0.2"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W1311" s="86"/>
      <c r="DX1311" s="86"/>
      <c r="DY1311" s="86"/>
      <c r="EA1311" s="87"/>
      <c r="EC1311" s="86"/>
      <c r="ED1311" s="87"/>
      <c r="EE1311" s="88"/>
      <c r="EF1311" s="86"/>
      <c r="EG1311" s="87"/>
      <c r="EH1311" s="86"/>
      <c r="EI1311" s="86"/>
      <c r="EJ1311" s="86"/>
      <c r="EK1311" s="86"/>
      <c r="EL1311" s="89"/>
    </row>
    <row r="1312" spans="48:142" x14ac:dyDescent="0.2"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W1312" s="86"/>
      <c r="DX1312" s="86"/>
      <c r="DY1312" s="86"/>
      <c r="EA1312" s="87"/>
      <c r="EC1312" s="86"/>
      <c r="ED1312" s="87"/>
      <c r="EE1312" s="88"/>
      <c r="EF1312" s="86"/>
      <c r="EG1312" s="87"/>
      <c r="EH1312" s="86"/>
      <c r="EI1312" s="86"/>
      <c r="EJ1312" s="86"/>
      <c r="EK1312" s="86"/>
      <c r="EL1312" s="89"/>
    </row>
    <row r="1313" spans="48:142" x14ac:dyDescent="0.2"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W1313" s="86"/>
      <c r="DX1313" s="86"/>
      <c r="DY1313" s="86"/>
      <c r="EA1313" s="87"/>
      <c r="EC1313" s="86"/>
      <c r="ED1313" s="87"/>
      <c r="EE1313" s="88"/>
      <c r="EF1313" s="86"/>
      <c r="EG1313" s="87"/>
      <c r="EH1313" s="86"/>
      <c r="EI1313" s="86"/>
      <c r="EJ1313" s="86"/>
      <c r="EK1313" s="86"/>
      <c r="EL1313" s="89"/>
    </row>
    <row r="1314" spans="48:142" x14ac:dyDescent="0.2"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W1314" s="86"/>
      <c r="DX1314" s="86"/>
      <c r="DY1314" s="86"/>
      <c r="EA1314" s="87"/>
      <c r="EC1314" s="86"/>
      <c r="ED1314" s="87"/>
      <c r="EE1314" s="88"/>
      <c r="EF1314" s="86"/>
      <c r="EG1314" s="87"/>
      <c r="EH1314" s="86"/>
      <c r="EI1314" s="86"/>
      <c r="EJ1314" s="86"/>
      <c r="EK1314" s="86"/>
      <c r="EL1314" s="89"/>
    </row>
    <row r="1315" spans="48:142" x14ac:dyDescent="0.2"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W1315" s="86"/>
      <c r="DX1315" s="86"/>
      <c r="DY1315" s="86"/>
      <c r="EA1315" s="87"/>
      <c r="EC1315" s="86"/>
      <c r="ED1315" s="87"/>
      <c r="EE1315" s="88"/>
      <c r="EF1315" s="86"/>
      <c r="EG1315" s="87"/>
      <c r="EH1315" s="86"/>
      <c r="EI1315" s="86"/>
      <c r="EJ1315" s="86"/>
      <c r="EK1315" s="86"/>
      <c r="EL1315" s="89"/>
    </row>
    <row r="1316" spans="48:142" x14ac:dyDescent="0.2"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W1316" s="86"/>
      <c r="DX1316" s="86"/>
      <c r="DY1316" s="86"/>
      <c r="EA1316" s="87"/>
      <c r="EC1316" s="86"/>
      <c r="ED1316" s="87"/>
      <c r="EE1316" s="88"/>
      <c r="EF1316" s="86"/>
      <c r="EG1316" s="87"/>
      <c r="EH1316" s="86"/>
      <c r="EI1316" s="86"/>
      <c r="EJ1316" s="86"/>
      <c r="EK1316" s="86"/>
      <c r="EL1316" s="89"/>
    </row>
    <row r="1317" spans="48:142" x14ac:dyDescent="0.2"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W1317" s="86"/>
      <c r="DX1317" s="86"/>
      <c r="DY1317" s="86"/>
      <c r="EA1317" s="87"/>
      <c r="EC1317" s="86"/>
      <c r="ED1317" s="87"/>
      <c r="EE1317" s="88"/>
      <c r="EF1317" s="86"/>
      <c r="EG1317" s="87"/>
      <c r="EH1317" s="86"/>
      <c r="EI1317" s="86"/>
      <c r="EJ1317" s="86"/>
      <c r="EK1317" s="86"/>
      <c r="EL1317" s="89"/>
    </row>
    <row r="1318" spans="48:142" x14ac:dyDescent="0.2"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W1318" s="86"/>
      <c r="DX1318" s="86"/>
      <c r="DY1318" s="86"/>
      <c r="EA1318" s="87"/>
      <c r="EC1318" s="86"/>
      <c r="ED1318" s="87"/>
      <c r="EE1318" s="88"/>
      <c r="EF1318" s="86"/>
      <c r="EG1318" s="87"/>
      <c r="EH1318" s="86"/>
      <c r="EI1318" s="86"/>
      <c r="EJ1318" s="86"/>
      <c r="EK1318" s="86"/>
      <c r="EL1318" s="89"/>
    </row>
    <row r="1319" spans="48:142" x14ac:dyDescent="0.2"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W1319" s="86"/>
      <c r="DX1319" s="86"/>
      <c r="DY1319" s="86"/>
      <c r="EA1319" s="87"/>
      <c r="EC1319" s="86"/>
      <c r="ED1319" s="87"/>
      <c r="EE1319" s="88"/>
      <c r="EF1319" s="86"/>
      <c r="EG1319" s="87"/>
      <c r="EH1319" s="86"/>
      <c r="EI1319" s="86"/>
      <c r="EJ1319" s="86"/>
      <c r="EK1319" s="86"/>
      <c r="EL1319" s="89"/>
    </row>
    <row r="1320" spans="48:142" x14ac:dyDescent="0.2"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W1320" s="86"/>
      <c r="DX1320" s="86"/>
      <c r="DY1320" s="86"/>
      <c r="EA1320" s="87"/>
      <c r="EC1320" s="86"/>
      <c r="ED1320" s="87"/>
      <c r="EE1320" s="88"/>
      <c r="EF1320" s="86"/>
      <c r="EG1320" s="87"/>
      <c r="EH1320" s="86"/>
      <c r="EI1320" s="86"/>
      <c r="EJ1320" s="86"/>
      <c r="EK1320" s="86"/>
      <c r="EL1320" s="89"/>
    </row>
    <row r="1321" spans="48:142" x14ac:dyDescent="0.2"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W1321" s="86"/>
      <c r="DX1321" s="86"/>
      <c r="DY1321" s="86"/>
      <c r="EA1321" s="87"/>
      <c r="EC1321" s="86"/>
      <c r="ED1321" s="87"/>
      <c r="EE1321" s="88"/>
      <c r="EF1321" s="86"/>
      <c r="EG1321" s="87"/>
      <c r="EH1321" s="86"/>
      <c r="EI1321" s="86"/>
      <c r="EJ1321" s="86"/>
      <c r="EK1321" s="86"/>
      <c r="EL1321" s="89"/>
    </row>
    <row r="1322" spans="48:142" x14ac:dyDescent="0.2"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W1322" s="86"/>
      <c r="DX1322" s="86"/>
      <c r="DY1322" s="86"/>
      <c r="EA1322" s="87"/>
      <c r="EC1322" s="86"/>
      <c r="ED1322" s="87"/>
      <c r="EE1322" s="88"/>
      <c r="EF1322" s="86"/>
      <c r="EG1322" s="87"/>
      <c r="EH1322" s="86"/>
      <c r="EI1322" s="86"/>
      <c r="EJ1322" s="86"/>
      <c r="EK1322" s="86"/>
      <c r="EL1322" s="89"/>
    </row>
    <row r="1323" spans="48:142" x14ac:dyDescent="0.2"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W1323" s="86"/>
      <c r="DX1323" s="86"/>
      <c r="DY1323" s="86"/>
      <c r="EA1323" s="87"/>
      <c r="EC1323" s="86"/>
      <c r="ED1323" s="87"/>
      <c r="EE1323" s="88"/>
      <c r="EF1323" s="86"/>
      <c r="EG1323" s="87"/>
      <c r="EH1323" s="86"/>
      <c r="EI1323" s="86"/>
      <c r="EJ1323" s="86"/>
      <c r="EK1323" s="86"/>
      <c r="EL1323" s="89"/>
    </row>
    <row r="1324" spans="48:142" x14ac:dyDescent="0.2"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W1324" s="86"/>
      <c r="DX1324" s="86"/>
      <c r="DY1324" s="86"/>
      <c r="EA1324" s="87"/>
      <c r="EC1324" s="86"/>
      <c r="ED1324" s="87"/>
      <c r="EE1324" s="88"/>
      <c r="EF1324" s="86"/>
      <c r="EG1324" s="87"/>
      <c r="EH1324" s="86"/>
      <c r="EI1324" s="86"/>
      <c r="EJ1324" s="86"/>
      <c r="EK1324" s="86"/>
      <c r="EL1324" s="89"/>
    </row>
    <row r="1325" spans="48:142" x14ac:dyDescent="0.2"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W1325" s="86"/>
      <c r="DX1325" s="86"/>
      <c r="DY1325" s="86"/>
      <c r="EA1325" s="87"/>
      <c r="EC1325" s="86"/>
      <c r="ED1325" s="87"/>
      <c r="EE1325" s="88"/>
      <c r="EF1325" s="86"/>
      <c r="EG1325" s="87"/>
      <c r="EH1325" s="86"/>
      <c r="EI1325" s="86"/>
      <c r="EJ1325" s="86"/>
      <c r="EK1325" s="86"/>
      <c r="EL1325" s="89"/>
    </row>
    <row r="1326" spans="48:142" x14ac:dyDescent="0.2"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W1326" s="86"/>
      <c r="DX1326" s="86"/>
      <c r="DY1326" s="86"/>
      <c r="EA1326" s="87"/>
      <c r="EC1326" s="86"/>
      <c r="ED1326" s="87"/>
      <c r="EE1326" s="88"/>
      <c r="EF1326" s="86"/>
      <c r="EG1326" s="87"/>
      <c r="EH1326" s="86"/>
      <c r="EI1326" s="86"/>
      <c r="EJ1326" s="86"/>
      <c r="EK1326" s="86"/>
      <c r="EL1326" s="89"/>
    </row>
    <row r="1327" spans="48:142" x14ac:dyDescent="0.2"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W1327" s="86"/>
      <c r="DX1327" s="86"/>
      <c r="DY1327" s="86"/>
      <c r="EA1327" s="87"/>
      <c r="EC1327" s="86"/>
      <c r="ED1327" s="87"/>
      <c r="EE1327" s="88"/>
      <c r="EF1327" s="86"/>
      <c r="EG1327" s="87"/>
      <c r="EH1327" s="86"/>
      <c r="EI1327" s="86"/>
      <c r="EJ1327" s="86"/>
      <c r="EK1327" s="86"/>
      <c r="EL1327" s="89"/>
    </row>
    <row r="1328" spans="48:142" x14ac:dyDescent="0.2"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W1328" s="86"/>
      <c r="DX1328" s="86"/>
      <c r="DY1328" s="86"/>
      <c r="EA1328" s="87"/>
      <c r="EC1328" s="86"/>
      <c r="ED1328" s="87"/>
      <c r="EE1328" s="88"/>
      <c r="EF1328" s="86"/>
      <c r="EG1328" s="87"/>
      <c r="EH1328" s="86"/>
      <c r="EI1328" s="86"/>
      <c r="EJ1328" s="86"/>
      <c r="EK1328" s="86"/>
      <c r="EL1328" s="89"/>
    </row>
    <row r="1329" spans="48:142" x14ac:dyDescent="0.2"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W1329" s="86"/>
      <c r="DX1329" s="86"/>
      <c r="DY1329" s="86"/>
      <c r="EA1329" s="87"/>
      <c r="EC1329" s="86"/>
      <c r="ED1329" s="87"/>
      <c r="EE1329" s="88"/>
      <c r="EF1329" s="86"/>
      <c r="EG1329" s="87"/>
      <c r="EH1329" s="86"/>
      <c r="EI1329" s="86"/>
      <c r="EJ1329" s="86"/>
      <c r="EK1329" s="86"/>
      <c r="EL1329" s="89"/>
    </row>
    <row r="1330" spans="48:142" x14ac:dyDescent="0.2"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W1330" s="86"/>
      <c r="DX1330" s="86"/>
      <c r="DY1330" s="86"/>
      <c r="EA1330" s="87"/>
      <c r="EC1330" s="86"/>
      <c r="ED1330" s="87"/>
      <c r="EE1330" s="88"/>
      <c r="EF1330" s="86"/>
      <c r="EG1330" s="87"/>
      <c r="EH1330" s="86"/>
      <c r="EI1330" s="86"/>
      <c r="EJ1330" s="86"/>
      <c r="EK1330" s="86"/>
      <c r="EL1330" s="89"/>
    </row>
    <row r="1331" spans="48:142" x14ac:dyDescent="0.2"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W1331" s="86"/>
      <c r="DX1331" s="86"/>
      <c r="DY1331" s="86"/>
      <c r="EA1331" s="87"/>
      <c r="EC1331" s="86"/>
      <c r="ED1331" s="87"/>
      <c r="EE1331" s="88"/>
      <c r="EF1331" s="86"/>
      <c r="EG1331" s="87"/>
      <c r="EH1331" s="86"/>
      <c r="EI1331" s="86"/>
      <c r="EJ1331" s="86"/>
      <c r="EK1331" s="86"/>
      <c r="EL1331" s="89"/>
    </row>
    <row r="1332" spans="48:142" x14ac:dyDescent="0.2"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W1332" s="86"/>
      <c r="DX1332" s="86"/>
      <c r="DY1332" s="86"/>
      <c r="EA1332" s="87"/>
      <c r="EC1332" s="86"/>
      <c r="ED1332" s="87"/>
      <c r="EE1332" s="88"/>
      <c r="EF1332" s="86"/>
      <c r="EG1332" s="87"/>
      <c r="EH1332" s="86"/>
      <c r="EI1332" s="86"/>
      <c r="EJ1332" s="86"/>
      <c r="EK1332" s="86"/>
      <c r="EL1332" s="89"/>
    </row>
    <row r="1333" spans="48:142" x14ac:dyDescent="0.2"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W1333" s="86"/>
      <c r="DX1333" s="86"/>
      <c r="DY1333" s="86"/>
      <c r="EA1333" s="87"/>
      <c r="EC1333" s="86"/>
      <c r="ED1333" s="87"/>
      <c r="EE1333" s="88"/>
      <c r="EF1333" s="86"/>
      <c r="EG1333" s="87"/>
      <c r="EH1333" s="86"/>
      <c r="EI1333" s="86"/>
      <c r="EJ1333" s="86"/>
      <c r="EK1333" s="86"/>
      <c r="EL1333" s="89"/>
    </row>
    <row r="1334" spans="48:142" x14ac:dyDescent="0.2"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W1334" s="86"/>
      <c r="DX1334" s="86"/>
      <c r="DY1334" s="86"/>
      <c r="EA1334" s="87"/>
      <c r="EC1334" s="86"/>
      <c r="ED1334" s="87"/>
      <c r="EE1334" s="88"/>
      <c r="EF1334" s="86"/>
      <c r="EG1334" s="87"/>
      <c r="EH1334" s="86"/>
      <c r="EI1334" s="86"/>
      <c r="EJ1334" s="86"/>
      <c r="EK1334" s="86"/>
      <c r="EL1334" s="89"/>
    </row>
    <row r="1335" spans="48:142" x14ac:dyDescent="0.2"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W1335" s="86"/>
      <c r="DX1335" s="86"/>
      <c r="DY1335" s="86"/>
      <c r="EA1335" s="87"/>
      <c r="EC1335" s="86"/>
      <c r="ED1335" s="87"/>
      <c r="EE1335" s="88"/>
      <c r="EF1335" s="86"/>
      <c r="EG1335" s="87"/>
      <c r="EH1335" s="86"/>
      <c r="EI1335" s="86"/>
      <c r="EJ1335" s="86"/>
      <c r="EK1335" s="86"/>
      <c r="EL1335" s="89"/>
    </row>
    <row r="1336" spans="48:142" x14ac:dyDescent="0.2"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W1336" s="86"/>
      <c r="DX1336" s="86"/>
      <c r="DY1336" s="86"/>
      <c r="EA1336" s="87"/>
      <c r="EC1336" s="86"/>
      <c r="ED1336" s="87"/>
      <c r="EE1336" s="88"/>
      <c r="EF1336" s="86"/>
      <c r="EG1336" s="87"/>
      <c r="EH1336" s="86"/>
      <c r="EI1336" s="86"/>
      <c r="EJ1336" s="86"/>
      <c r="EK1336" s="86"/>
      <c r="EL1336" s="89"/>
    </row>
    <row r="1337" spans="48:142" x14ac:dyDescent="0.2"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W1337" s="86"/>
      <c r="DX1337" s="86"/>
      <c r="DY1337" s="86"/>
      <c r="EA1337" s="87"/>
      <c r="EC1337" s="86"/>
      <c r="ED1337" s="87"/>
      <c r="EE1337" s="88"/>
      <c r="EF1337" s="86"/>
      <c r="EG1337" s="87"/>
      <c r="EH1337" s="86"/>
      <c r="EI1337" s="86"/>
      <c r="EJ1337" s="86"/>
      <c r="EK1337" s="86"/>
      <c r="EL1337" s="89"/>
    </row>
    <row r="1338" spans="48:142" x14ac:dyDescent="0.2"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W1338" s="86"/>
      <c r="DX1338" s="86"/>
      <c r="DY1338" s="86"/>
      <c r="EA1338" s="87"/>
      <c r="EC1338" s="86"/>
      <c r="ED1338" s="87"/>
      <c r="EE1338" s="88"/>
      <c r="EF1338" s="86"/>
      <c r="EG1338" s="87"/>
      <c r="EH1338" s="86"/>
      <c r="EI1338" s="86"/>
      <c r="EJ1338" s="86"/>
      <c r="EK1338" s="86"/>
      <c r="EL1338" s="89"/>
    </row>
    <row r="1339" spans="48:142" x14ac:dyDescent="0.2"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W1339" s="86"/>
      <c r="DX1339" s="86"/>
      <c r="DY1339" s="86"/>
      <c r="EA1339" s="87"/>
      <c r="EC1339" s="86"/>
      <c r="ED1339" s="87"/>
      <c r="EE1339" s="88"/>
      <c r="EF1339" s="86"/>
      <c r="EG1339" s="87"/>
      <c r="EH1339" s="86"/>
      <c r="EI1339" s="86"/>
      <c r="EJ1339" s="86"/>
      <c r="EK1339" s="86"/>
      <c r="EL1339" s="89"/>
    </row>
    <row r="1340" spans="48:142" x14ac:dyDescent="0.2"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W1340" s="86"/>
      <c r="DX1340" s="86"/>
      <c r="DY1340" s="86"/>
      <c r="EA1340" s="87"/>
      <c r="EC1340" s="86"/>
      <c r="ED1340" s="87"/>
      <c r="EE1340" s="88"/>
      <c r="EF1340" s="86"/>
      <c r="EG1340" s="87"/>
      <c r="EH1340" s="86"/>
      <c r="EI1340" s="86"/>
      <c r="EJ1340" s="86"/>
      <c r="EK1340" s="86"/>
      <c r="EL1340" s="89"/>
    </row>
    <row r="1341" spans="48:142" x14ac:dyDescent="0.2"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W1341" s="86"/>
      <c r="DX1341" s="86"/>
      <c r="DY1341" s="86"/>
      <c r="EA1341" s="87"/>
      <c r="EC1341" s="86"/>
      <c r="ED1341" s="87"/>
      <c r="EE1341" s="88"/>
      <c r="EF1341" s="86"/>
      <c r="EG1341" s="87"/>
      <c r="EH1341" s="86"/>
      <c r="EI1341" s="86"/>
      <c r="EJ1341" s="86"/>
      <c r="EK1341" s="86"/>
      <c r="EL1341" s="89"/>
    </row>
    <row r="1342" spans="48:142" x14ac:dyDescent="0.2"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W1342" s="86"/>
      <c r="DX1342" s="86"/>
      <c r="DY1342" s="86"/>
      <c r="EA1342" s="87"/>
      <c r="EC1342" s="86"/>
      <c r="ED1342" s="87"/>
      <c r="EE1342" s="88"/>
      <c r="EF1342" s="86"/>
      <c r="EG1342" s="87"/>
      <c r="EH1342" s="86"/>
      <c r="EI1342" s="86"/>
      <c r="EJ1342" s="86"/>
      <c r="EK1342" s="86"/>
      <c r="EL1342" s="89"/>
    </row>
    <row r="1343" spans="48:142" x14ac:dyDescent="0.2"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W1343" s="86"/>
      <c r="DX1343" s="86"/>
      <c r="DY1343" s="86"/>
      <c r="EA1343" s="87"/>
      <c r="EC1343" s="86"/>
      <c r="ED1343" s="87"/>
      <c r="EE1343" s="88"/>
      <c r="EF1343" s="86"/>
      <c r="EG1343" s="87"/>
      <c r="EH1343" s="86"/>
      <c r="EI1343" s="86"/>
      <c r="EJ1343" s="86"/>
      <c r="EK1343" s="86"/>
      <c r="EL1343" s="89"/>
    </row>
    <row r="1344" spans="48:142" x14ac:dyDescent="0.2"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W1344" s="86"/>
      <c r="DX1344" s="86"/>
      <c r="DY1344" s="86"/>
      <c r="EA1344" s="87"/>
      <c r="EC1344" s="86"/>
      <c r="ED1344" s="87"/>
      <c r="EE1344" s="88"/>
      <c r="EF1344" s="86"/>
      <c r="EG1344" s="87"/>
      <c r="EH1344" s="86"/>
      <c r="EI1344" s="86"/>
      <c r="EJ1344" s="86"/>
      <c r="EK1344" s="86"/>
      <c r="EL1344" s="89"/>
    </row>
    <row r="1345" spans="48:142" x14ac:dyDescent="0.2"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W1345" s="86"/>
      <c r="DX1345" s="86"/>
      <c r="DY1345" s="86"/>
      <c r="EA1345" s="87"/>
      <c r="EC1345" s="86"/>
      <c r="ED1345" s="87"/>
      <c r="EE1345" s="88"/>
      <c r="EF1345" s="86"/>
      <c r="EG1345" s="87"/>
      <c r="EH1345" s="86"/>
      <c r="EI1345" s="86"/>
      <c r="EJ1345" s="86"/>
      <c r="EK1345" s="86"/>
      <c r="EL1345" s="89"/>
    </row>
    <row r="1346" spans="48:142" x14ac:dyDescent="0.2"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W1346" s="86"/>
      <c r="DX1346" s="86"/>
      <c r="DY1346" s="86"/>
      <c r="EA1346" s="87"/>
      <c r="EC1346" s="86"/>
      <c r="ED1346" s="87"/>
      <c r="EE1346" s="88"/>
      <c r="EF1346" s="86"/>
      <c r="EG1346" s="87"/>
      <c r="EH1346" s="86"/>
      <c r="EI1346" s="86"/>
      <c r="EJ1346" s="86"/>
      <c r="EK1346" s="86"/>
      <c r="EL1346" s="89"/>
    </row>
    <row r="1347" spans="48:142" x14ac:dyDescent="0.2"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W1347" s="86"/>
      <c r="DX1347" s="86"/>
      <c r="DY1347" s="86"/>
      <c r="EA1347" s="87"/>
      <c r="EC1347" s="86"/>
      <c r="ED1347" s="87"/>
      <c r="EE1347" s="88"/>
      <c r="EF1347" s="86"/>
      <c r="EG1347" s="87"/>
      <c r="EH1347" s="86"/>
      <c r="EI1347" s="86"/>
      <c r="EJ1347" s="86"/>
      <c r="EK1347" s="86"/>
      <c r="EL1347" s="89"/>
    </row>
    <row r="1348" spans="48:142" x14ac:dyDescent="0.2"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W1348" s="86"/>
      <c r="DX1348" s="86"/>
      <c r="DY1348" s="86"/>
      <c r="EA1348" s="87"/>
      <c r="EC1348" s="86"/>
      <c r="ED1348" s="87"/>
      <c r="EE1348" s="88"/>
      <c r="EF1348" s="86"/>
      <c r="EG1348" s="87"/>
      <c r="EH1348" s="86"/>
      <c r="EI1348" s="86"/>
      <c r="EJ1348" s="86"/>
      <c r="EK1348" s="86"/>
      <c r="EL1348" s="89"/>
    </row>
    <row r="1349" spans="48:142" x14ac:dyDescent="0.2"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W1349" s="86"/>
      <c r="DX1349" s="86"/>
      <c r="DY1349" s="86"/>
      <c r="EA1349" s="87"/>
      <c r="EC1349" s="86"/>
      <c r="ED1349" s="87"/>
      <c r="EE1349" s="88"/>
      <c r="EF1349" s="86"/>
      <c r="EG1349" s="87"/>
      <c r="EH1349" s="86"/>
      <c r="EI1349" s="86"/>
      <c r="EJ1349" s="86"/>
      <c r="EK1349" s="86"/>
      <c r="EL1349" s="89"/>
    </row>
    <row r="1350" spans="48:142" x14ac:dyDescent="0.2"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W1350" s="86"/>
      <c r="DX1350" s="86"/>
      <c r="DY1350" s="86"/>
      <c r="EA1350" s="87"/>
      <c r="EC1350" s="86"/>
      <c r="ED1350" s="87"/>
      <c r="EE1350" s="88"/>
      <c r="EF1350" s="86"/>
      <c r="EG1350" s="87"/>
      <c r="EH1350" s="86"/>
      <c r="EI1350" s="86"/>
      <c r="EJ1350" s="86"/>
      <c r="EK1350" s="86"/>
      <c r="EL1350" s="89"/>
    </row>
    <row r="1351" spans="48:142" x14ac:dyDescent="0.2"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W1351" s="86"/>
      <c r="DX1351" s="86"/>
      <c r="DY1351" s="86"/>
      <c r="EA1351" s="87"/>
      <c r="EC1351" s="86"/>
      <c r="ED1351" s="87"/>
      <c r="EE1351" s="88"/>
      <c r="EF1351" s="86"/>
      <c r="EG1351" s="87"/>
      <c r="EH1351" s="86"/>
      <c r="EI1351" s="86"/>
      <c r="EJ1351" s="86"/>
      <c r="EK1351" s="86"/>
      <c r="EL1351" s="89"/>
    </row>
    <row r="1352" spans="48:142" x14ac:dyDescent="0.2"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W1352" s="86"/>
      <c r="DX1352" s="86"/>
      <c r="DY1352" s="86"/>
      <c r="EA1352" s="87"/>
      <c r="EC1352" s="86"/>
      <c r="ED1352" s="87"/>
      <c r="EE1352" s="88"/>
      <c r="EF1352" s="86"/>
      <c r="EG1352" s="87"/>
      <c r="EH1352" s="86"/>
      <c r="EI1352" s="86"/>
      <c r="EJ1352" s="86"/>
      <c r="EK1352" s="86"/>
      <c r="EL1352" s="89"/>
    </row>
    <row r="1353" spans="48:142" x14ac:dyDescent="0.2"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W1353" s="86"/>
      <c r="DX1353" s="86"/>
      <c r="DY1353" s="86"/>
      <c r="EA1353" s="87"/>
      <c r="EC1353" s="86"/>
      <c r="ED1353" s="87"/>
      <c r="EE1353" s="88"/>
      <c r="EF1353" s="86"/>
      <c r="EG1353" s="87"/>
      <c r="EH1353" s="86"/>
      <c r="EI1353" s="86"/>
      <c r="EJ1353" s="86"/>
      <c r="EK1353" s="86"/>
      <c r="EL1353" s="89"/>
    </row>
    <row r="1354" spans="48:142" x14ac:dyDescent="0.2"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W1354" s="86"/>
      <c r="DX1354" s="86"/>
      <c r="DY1354" s="86"/>
      <c r="EA1354" s="87"/>
      <c r="EC1354" s="86"/>
      <c r="ED1354" s="87"/>
      <c r="EE1354" s="88"/>
      <c r="EF1354" s="86"/>
      <c r="EG1354" s="87"/>
      <c r="EH1354" s="86"/>
      <c r="EI1354" s="86"/>
      <c r="EJ1354" s="86"/>
      <c r="EK1354" s="86"/>
      <c r="EL1354" s="89"/>
    </row>
    <row r="1355" spans="48:142" x14ac:dyDescent="0.2"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W1355" s="86"/>
      <c r="DX1355" s="86"/>
      <c r="DY1355" s="86"/>
      <c r="EA1355" s="87"/>
      <c r="EC1355" s="86"/>
      <c r="ED1355" s="87"/>
      <c r="EE1355" s="88"/>
      <c r="EF1355" s="86"/>
      <c r="EG1355" s="87"/>
      <c r="EH1355" s="86"/>
      <c r="EI1355" s="86"/>
      <c r="EJ1355" s="86"/>
      <c r="EK1355" s="86"/>
      <c r="EL1355" s="89"/>
    </row>
    <row r="1356" spans="48:142" x14ac:dyDescent="0.2"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W1356" s="86"/>
      <c r="DX1356" s="86"/>
      <c r="DY1356" s="86"/>
      <c r="EA1356" s="87"/>
      <c r="EC1356" s="86"/>
      <c r="ED1356" s="87"/>
      <c r="EE1356" s="88"/>
      <c r="EF1356" s="86"/>
      <c r="EG1356" s="87"/>
      <c r="EH1356" s="86"/>
      <c r="EI1356" s="86"/>
      <c r="EJ1356" s="86"/>
      <c r="EK1356" s="86"/>
      <c r="EL1356" s="89"/>
    </row>
    <row r="1357" spans="48:142" x14ac:dyDescent="0.2"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W1357" s="86"/>
      <c r="DX1357" s="86"/>
      <c r="DY1357" s="86"/>
      <c r="EA1357" s="87"/>
      <c r="EC1357" s="86"/>
      <c r="ED1357" s="87"/>
      <c r="EE1357" s="88"/>
      <c r="EF1357" s="86"/>
      <c r="EG1357" s="87"/>
      <c r="EH1357" s="86"/>
      <c r="EI1357" s="86"/>
      <c r="EJ1357" s="86"/>
      <c r="EK1357" s="86"/>
      <c r="EL1357" s="89"/>
    </row>
    <row r="1358" spans="48:142" x14ac:dyDescent="0.2"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W1358" s="86"/>
      <c r="DX1358" s="86"/>
      <c r="DY1358" s="86"/>
      <c r="EA1358" s="87"/>
      <c r="EC1358" s="86"/>
      <c r="ED1358" s="87"/>
      <c r="EE1358" s="88"/>
      <c r="EF1358" s="86"/>
      <c r="EG1358" s="87"/>
      <c r="EH1358" s="86"/>
      <c r="EI1358" s="86"/>
      <c r="EJ1358" s="86"/>
      <c r="EK1358" s="86"/>
      <c r="EL1358" s="89"/>
    </row>
    <row r="1359" spans="48:142" x14ac:dyDescent="0.2"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W1359" s="86"/>
      <c r="DX1359" s="86"/>
      <c r="DY1359" s="86"/>
      <c r="EA1359" s="87"/>
      <c r="EC1359" s="86"/>
      <c r="ED1359" s="87"/>
      <c r="EE1359" s="88"/>
      <c r="EF1359" s="86"/>
      <c r="EG1359" s="87"/>
      <c r="EH1359" s="86"/>
      <c r="EI1359" s="86"/>
      <c r="EJ1359" s="86"/>
      <c r="EK1359" s="86"/>
      <c r="EL1359" s="89"/>
    </row>
    <row r="1360" spans="48:142" x14ac:dyDescent="0.2"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W1360" s="86"/>
      <c r="DX1360" s="86"/>
      <c r="DY1360" s="86"/>
      <c r="EA1360" s="87"/>
      <c r="EC1360" s="86"/>
      <c r="ED1360" s="87"/>
      <c r="EE1360" s="88"/>
      <c r="EF1360" s="86"/>
      <c r="EG1360" s="87"/>
      <c r="EH1360" s="86"/>
      <c r="EI1360" s="86"/>
      <c r="EJ1360" s="86"/>
      <c r="EK1360" s="86"/>
      <c r="EL1360" s="89"/>
    </row>
    <row r="1361" spans="48:142" x14ac:dyDescent="0.2"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W1361" s="86"/>
      <c r="DX1361" s="86"/>
      <c r="DY1361" s="86"/>
      <c r="EA1361" s="87"/>
      <c r="EC1361" s="86"/>
      <c r="ED1361" s="87"/>
      <c r="EE1361" s="88"/>
      <c r="EF1361" s="86"/>
      <c r="EG1361" s="87"/>
      <c r="EH1361" s="86"/>
      <c r="EI1361" s="86"/>
      <c r="EJ1361" s="86"/>
      <c r="EK1361" s="86"/>
      <c r="EL1361" s="89"/>
    </row>
    <row r="1362" spans="48:142" x14ac:dyDescent="0.2"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W1362" s="86"/>
      <c r="DX1362" s="86"/>
      <c r="DY1362" s="86"/>
      <c r="EA1362" s="87"/>
      <c r="EC1362" s="86"/>
      <c r="ED1362" s="87"/>
      <c r="EE1362" s="88"/>
      <c r="EF1362" s="86"/>
      <c r="EG1362" s="87"/>
      <c r="EH1362" s="86"/>
      <c r="EI1362" s="86"/>
      <c r="EJ1362" s="86"/>
      <c r="EK1362" s="86"/>
      <c r="EL1362" s="89"/>
    </row>
    <row r="1363" spans="48:142" x14ac:dyDescent="0.2"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W1363" s="86"/>
      <c r="DX1363" s="86"/>
      <c r="DY1363" s="86"/>
      <c r="EA1363" s="87"/>
      <c r="EC1363" s="86"/>
      <c r="ED1363" s="87"/>
      <c r="EE1363" s="88"/>
      <c r="EF1363" s="86"/>
      <c r="EG1363" s="87"/>
      <c r="EH1363" s="86"/>
      <c r="EI1363" s="86"/>
      <c r="EJ1363" s="86"/>
      <c r="EK1363" s="86"/>
      <c r="EL1363" s="89"/>
    </row>
    <row r="1364" spans="48:142" x14ac:dyDescent="0.2"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W1364" s="86"/>
      <c r="DX1364" s="86"/>
      <c r="DY1364" s="86"/>
      <c r="EA1364" s="87"/>
      <c r="EC1364" s="86"/>
      <c r="ED1364" s="87"/>
      <c r="EE1364" s="88"/>
      <c r="EF1364" s="86"/>
      <c r="EG1364" s="87"/>
      <c r="EH1364" s="86"/>
      <c r="EI1364" s="86"/>
      <c r="EJ1364" s="86"/>
      <c r="EK1364" s="86"/>
      <c r="EL1364" s="89"/>
    </row>
    <row r="1365" spans="48:142" x14ac:dyDescent="0.2"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W1365" s="86"/>
      <c r="DX1365" s="86"/>
      <c r="DY1365" s="86"/>
      <c r="EA1365" s="87"/>
      <c r="EC1365" s="86"/>
      <c r="ED1365" s="87"/>
      <c r="EE1365" s="88"/>
      <c r="EF1365" s="86"/>
      <c r="EG1365" s="87"/>
      <c r="EH1365" s="86"/>
      <c r="EI1365" s="86"/>
      <c r="EJ1365" s="86"/>
      <c r="EK1365" s="86"/>
      <c r="EL1365" s="89"/>
    </row>
    <row r="1366" spans="48:142" x14ac:dyDescent="0.2"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W1366" s="86"/>
      <c r="DX1366" s="86"/>
      <c r="DY1366" s="86"/>
      <c r="EA1366" s="87"/>
      <c r="EC1366" s="86"/>
      <c r="ED1366" s="87"/>
      <c r="EE1366" s="88"/>
      <c r="EF1366" s="86"/>
      <c r="EG1366" s="87"/>
      <c r="EH1366" s="86"/>
      <c r="EI1366" s="86"/>
      <c r="EJ1366" s="86"/>
      <c r="EK1366" s="86"/>
      <c r="EL1366" s="89"/>
    </row>
    <row r="1367" spans="48:142" x14ac:dyDescent="0.2"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W1367" s="86"/>
      <c r="DX1367" s="86"/>
      <c r="DY1367" s="86"/>
      <c r="EA1367" s="87"/>
      <c r="EC1367" s="86"/>
      <c r="ED1367" s="87"/>
      <c r="EE1367" s="88"/>
      <c r="EF1367" s="86"/>
      <c r="EG1367" s="87"/>
      <c r="EH1367" s="86"/>
      <c r="EI1367" s="86"/>
      <c r="EJ1367" s="86"/>
      <c r="EK1367" s="86"/>
      <c r="EL1367" s="89"/>
    </row>
    <row r="1368" spans="48:142" x14ac:dyDescent="0.2"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W1368" s="86"/>
      <c r="DX1368" s="86"/>
      <c r="DY1368" s="86"/>
      <c r="EA1368" s="87"/>
      <c r="EC1368" s="86"/>
      <c r="ED1368" s="87"/>
      <c r="EE1368" s="88"/>
      <c r="EF1368" s="86"/>
      <c r="EG1368" s="87"/>
      <c r="EH1368" s="86"/>
      <c r="EI1368" s="86"/>
      <c r="EJ1368" s="86"/>
      <c r="EK1368" s="86"/>
      <c r="EL1368" s="89"/>
    </row>
    <row r="1369" spans="48:142" x14ac:dyDescent="0.2"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W1369" s="86"/>
      <c r="DX1369" s="86"/>
      <c r="DY1369" s="86"/>
      <c r="EA1369" s="87"/>
      <c r="EC1369" s="86"/>
      <c r="ED1369" s="87"/>
      <c r="EE1369" s="88"/>
      <c r="EF1369" s="86"/>
      <c r="EG1369" s="87"/>
      <c r="EH1369" s="86"/>
      <c r="EI1369" s="86"/>
      <c r="EJ1369" s="86"/>
      <c r="EK1369" s="86"/>
      <c r="EL1369" s="89"/>
    </row>
    <row r="1370" spans="48:142" x14ac:dyDescent="0.2"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W1370" s="86"/>
      <c r="DX1370" s="86"/>
      <c r="DY1370" s="86"/>
      <c r="EA1370" s="87"/>
      <c r="EC1370" s="86"/>
      <c r="ED1370" s="87"/>
      <c r="EE1370" s="88"/>
      <c r="EF1370" s="86"/>
      <c r="EG1370" s="87"/>
      <c r="EH1370" s="86"/>
      <c r="EI1370" s="86"/>
      <c r="EJ1370" s="86"/>
      <c r="EK1370" s="86"/>
      <c r="EL1370" s="89"/>
    </row>
    <row r="1371" spans="48:142" x14ac:dyDescent="0.2"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W1371" s="86"/>
      <c r="DX1371" s="86"/>
      <c r="DY1371" s="86"/>
      <c r="EA1371" s="87"/>
      <c r="EC1371" s="86"/>
      <c r="ED1371" s="87"/>
      <c r="EE1371" s="88"/>
      <c r="EF1371" s="86"/>
      <c r="EG1371" s="87"/>
      <c r="EH1371" s="86"/>
      <c r="EI1371" s="86"/>
      <c r="EJ1371" s="86"/>
      <c r="EK1371" s="86"/>
      <c r="EL1371" s="89"/>
    </row>
    <row r="1372" spans="48:142" x14ac:dyDescent="0.2"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W1372" s="86"/>
      <c r="DX1372" s="86"/>
      <c r="DY1372" s="86"/>
      <c r="EA1372" s="87"/>
      <c r="EC1372" s="86"/>
      <c r="ED1372" s="87"/>
      <c r="EE1372" s="88"/>
      <c r="EF1372" s="86"/>
      <c r="EG1372" s="87"/>
      <c r="EH1372" s="86"/>
      <c r="EI1372" s="86"/>
      <c r="EJ1372" s="86"/>
      <c r="EK1372" s="86"/>
      <c r="EL1372" s="89"/>
    </row>
    <row r="1373" spans="48:142" x14ac:dyDescent="0.2"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W1373" s="86"/>
      <c r="DX1373" s="86"/>
      <c r="DY1373" s="86"/>
      <c r="EA1373" s="87"/>
      <c r="EC1373" s="86"/>
      <c r="ED1373" s="87"/>
      <c r="EE1373" s="88"/>
      <c r="EF1373" s="86"/>
      <c r="EG1373" s="87"/>
      <c r="EH1373" s="86"/>
      <c r="EI1373" s="86"/>
      <c r="EJ1373" s="86"/>
      <c r="EK1373" s="86"/>
      <c r="EL1373" s="89"/>
    </row>
    <row r="1374" spans="48:142" x14ac:dyDescent="0.2"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W1374" s="86"/>
      <c r="DX1374" s="86"/>
      <c r="DY1374" s="86"/>
      <c r="EA1374" s="87"/>
      <c r="EC1374" s="86"/>
      <c r="ED1374" s="87"/>
      <c r="EE1374" s="88"/>
      <c r="EF1374" s="86"/>
      <c r="EG1374" s="87"/>
      <c r="EH1374" s="86"/>
      <c r="EI1374" s="86"/>
      <c r="EJ1374" s="86"/>
      <c r="EK1374" s="86"/>
      <c r="EL1374" s="89"/>
    </row>
    <row r="1375" spans="48:142" x14ac:dyDescent="0.2"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W1375" s="86"/>
      <c r="DX1375" s="86"/>
      <c r="DY1375" s="86"/>
      <c r="EA1375" s="87"/>
      <c r="EC1375" s="86"/>
      <c r="ED1375" s="87"/>
      <c r="EE1375" s="88"/>
      <c r="EF1375" s="86"/>
      <c r="EG1375" s="87"/>
      <c r="EH1375" s="86"/>
      <c r="EI1375" s="86"/>
      <c r="EJ1375" s="86"/>
      <c r="EK1375" s="86"/>
      <c r="EL1375" s="89"/>
    </row>
    <row r="1376" spans="48:142" x14ac:dyDescent="0.2"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W1376" s="86"/>
      <c r="DX1376" s="86"/>
      <c r="DY1376" s="86"/>
      <c r="EA1376" s="87"/>
      <c r="EC1376" s="86"/>
      <c r="ED1376" s="87"/>
      <c r="EE1376" s="88"/>
      <c r="EF1376" s="86"/>
      <c r="EG1376" s="87"/>
      <c r="EH1376" s="86"/>
      <c r="EI1376" s="86"/>
      <c r="EJ1376" s="86"/>
      <c r="EK1376" s="86"/>
      <c r="EL1376" s="89"/>
    </row>
    <row r="1377" spans="48:142" x14ac:dyDescent="0.2"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W1377" s="86"/>
      <c r="DX1377" s="86"/>
      <c r="DY1377" s="86"/>
      <c r="EA1377" s="87"/>
      <c r="EC1377" s="86"/>
      <c r="ED1377" s="87"/>
      <c r="EE1377" s="88"/>
      <c r="EF1377" s="86"/>
      <c r="EG1377" s="87"/>
      <c r="EH1377" s="86"/>
      <c r="EI1377" s="86"/>
      <c r="EJ1377" s="86"/>
      <c r="EK1377" s="86"/>
      <c r="EL1377" s="89"/>
    </row>
    <row r="1378" spans="48:142" x14ac:dyDescent="0.2"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W1378" s="86"/>
      <c r="DX1378" s="86"/>
      <c r="DY1378" s="86"/>
      <c r="EA1378" s="87"/>
      <c r="EC1378" s="86"/>
      <c r="ED1378" s="87"/>
      <c r="EE1378" s="88"/>
      <c r="EF1378" s="86"/>
      <c r="EG1378" s="87"/>
      <c r="EH1378" s="86"/>
      <c r="EI1378" s="86"/>
      <c r="EJ1378" s="86"/>
      <c r="EK1378" s="86"/>
      <c r="EL1378" s="89"/>
    </row>
    <row r="1379" spans="48:142" x14ac:dyDescent="0.2"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W1379" s="86"/>
      <c r="DX1379" s="86"/>
      <c r="DY1379" s="86"/>
      <c r="EA1379" s="87"/>
      <c r="EC1379" s="86"/>
      <c r="ED1379" s="87"/>
      <c r="EE1379" s="88"/>
      <c r="EF1379" s="86"/>
      <c r="EG1379" s="87"/>
      <c r="EH1379" s="86"/>
      <c r="EI1379" s="86"/>
      <c r="EJ1379" s="86"/>
      <c r="EK1379" s="86"/>
      <c r="EL1379" s="89"/>
    </row>
    <row r="1380" spans="48:142" x14ac:dyDescent="0.2"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W1380" s="86"/>
      <c r="DX1380" s="86"/>
      <c r="DY1380" s="86"/>
      <c r="EA1380" s="87"/>
      <c r="EC1380" s="86"/>
      <c r="ED1380" s="87"/>
      <c r="EE1380" s="88"/>
      <c r="EF1380" s="86"/>
      <c r="EG1380" s="87"/>
      <c r="EH1380" s="86"/>
      <c r="EI1380" s="86"/>
      <c r="EJ1380" s="86"/>
      <c r="EK1380" s="86"/>
      <c r="EL1380" s="89"/>
    </row>
    <row r="1381" spans="48:142" x14ac:dyDescent="0.2"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W1381" s="86"/>
      <c r="DX1381" s="86"/>
      <c r="DY1381" s="86"/>
      <c r="EA1381" s="87"/>
      <c r="EC1381" s="86"/>
      <c r="ED1381" s="87"/>
      <c r="EE1381" s="88"/>
      <c r="EF1381" s="86"/>
      <c r="EG1381" s="87"/>
      <c r="EH1381" s="86"/>
      <c r="EI1381" s="86"/>
      <c r="EJ1381" s="86"/>
      <c r="EK1381" s="86"/>
      <c r="EL1381" s="89"/>
    </row>
    <row r="1382" spans="48:142" x14ac:dyDescent="0.2"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W1382" s="86"/>
      <c r="DX1382" s="86"/>
      <c r="DY1382" s="86"/>
      <c r="EA1382" s="87"/>
      <c r="EC1382" s="86"/>
      <c r="ED1382" s="87"/>
      <c r="EE1382" s="88"/>
      <c r="EF1382" s="86"/>
      <c r="EG1382" s="87"/>
      <c r="EH1382" s="86"/>
      <c r="EI1382" s="86"/>
      <c r="EJ1382" s="86"/>
      <c r="EK1382" s="86"/>
      <c r="EL1382" s="89"/>
    </row>
    <row r="1383" spans="48:142" x14ac:dyDescent="0.2"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W1383" s="86"/>
      <c r="DX1383" s="86"/>
      <c r="DY1383" s="86"/>
      <c r="EA1383" s="87"/>
      <c r="EC1383" s="86"/>
      <c r="ED1383" s="87"/>
      <c r="EE1383" s="88"/>
      <c r="EF1383" s="86"/>
      <c r="EG1383" s="87"/>
      <c r="EH1383" s="86"/>
      <c r="EI1383" s="86"/>
      <c r="EJ1383" s="86"/>
      <c r="EK1383" s="86"/>
      <c r="EL1383" s="89"/>
    </row>
    <row r="1384" spans="48:142" x14ac:dyDescent="0.2"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W1384" s="86"/>
      <c r="DX1384" s="86"/>
      <c r="DY1384" s="86"/>
      <c r="EA1384" s="87"/>
      <c r="EC1384" s="86"/>
      <c r="ED1384" s="87"/>
      <c r="EE1384" s="88"/>
      <c r="EF1384" s="86"/>
      <c r="EG1384" s="87"/>
      <c r="EH1384" s="86"/>
      <c r="EI1384" s="86"/>
      <c r="EJ1384" s="86"/>
      <c r="EK1384" s="86"/>
      <c r="EL1384" s="89"/>
    </row>
    <row r="1385" spans="48:142" x14ac:dyDescent="0.2"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W1385" s="86"/>
      <c r="DX1385" s="86"/>
      <c r="DY1385" s="86"/>
      <c r="EA1385" s="87"/>
      <c r="EC1385" s="86"/>
      <c r="ED1385" s="87"/>
      <c r="EE1385" s="88"/>
      <c r="EF1385" s="86"/>
      <c r="EG1385" s="87"/>
      <c r="EH1385" s="86"/>
      <c r="EI1385" s="86"/>
      <c r="EJ1385" s="86"/>
      <c r="EK1385" s="86"/>
      <c r="EL1385" s="89"/>
    </row>
    <row r="1386" spans="48:142" x14ac:dyDescent="0.2"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W1386" s="86"/>
      <c r="DX1386" s="86"/>
      <c r="DY1386" s="86"/>
      <c r="EA1386" s="87"/>
      <c r="EC1386" s="86"/>
      <c r="ED1386" s="87"/>
      <c r="EE1386" s="88"/>
      <c r="EF1386" s="86"/>
      <c r="EG1386" s="87"/>
      <c r="EH1386" s="86"/>
      <c r="EI1386" s="86"/>
      <c r="EJ1386" s="86"/>
      <c r="EK1386" s="86"/>
      <c r="EL1386" s="89"/>
    </row>
    <row r="1387" spans="48:142" x14ac:dyDescent="0.2"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W1387" s="86"/>
      <c r="DX1387" s="86"/>
      <c r="DY1387" s="86"/>
      <c r="EA1387" s="87"/>
      <c r="EC1387" s="86"/>
      <c r="ED1387" s="87"/>
      <c r="EE1387" s="88"/>
      <c r="EF1387" s="86"/>
      <c r="EG1387" s="87"/>
      <c r="EH1387" s="86"/>
      <c r="EI1387" s="86"/>
      <c r="EJ1387" s="86"/>
      <c r="EK1387" s="86"/>
      <c r="EL1387" s="89"/>
    </row>
    <row r="1388" spans="48:142" x14ac:dyDescent="0.2"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W1388" s="86"/>
      <c r="DX1388" s="86"/>
      <c r="DY1388" s="86"/>
      <c r="EA1388" s="87"/>
      <c r="EC1388" s="86"/>
      <c r="ED1388" s="87"/>
      <c r="EE1388" s="88"/>
      <c r="EF1388" s="86"/>
      <c r="EG1388" s="87"/>
      <c r="EH1388" s="86"/>
      <c r="EI1388" s="86"/>
      <c r="EJ1388" s="86"/>
      <c r="EK1388" s="86"/>
      <c r="EL1388" s="89"/>
    </row>
    <row r="1389" spans="48:142" x14ac:dyDescent="0.2"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W1389" s="86"/>
      <c r="DX1389" s="86"/>
      <c r="DY1389" s="86"/>
      <c r="EA1389" s="87"/>
      <c r="EC1389" s="86"/>
      <c r="ED1389" s="87"/>
      <c r="EE1389" s="88"/>
      <c r="EF1389" s="86"/>
      <c r="EG1389" s="87"/>
      <c r="EH1389" s="86"/>
      <c r="EI1389" s="86"/>
      <c r="EJ1389" s="86"/>
      <c r="EK1389" s="86"/>
      <c r="EL1389" s="89"/>
    </row>
    <row r="1390" spans="48:142" x14ac:dyDescent="0.2"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W1390" s="86"/>
      <c r="DX1390" s="86"/>
      <c r="DY1390" s="86"/>
      <c r="EA1390" s="87"/>
      <c r="EC1390" s="86"/>
      <c r="ED1390" s="87"/>
      <c r="EE1390" s="88"/>
      <c r="EF1390" s="86"/>
      <c r="EG1390" s="87"/>
      <c r="EH1390" s="86"/>
      <c r="EI1390" s="86"/>
      <c r="EJ1390" s="86"/>
      <c r="EK1390" s="86"/>
      <c r="EL1390" s="89"/>
    </row>
    <row r="1391" spans="48:142" x14ac:dyDescent="0.2"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W1391" s="86"/>
      <c r="DX1391" s="86"/>
      <c r="DY1391" s="86"/>
      <c r="EA1391" s="87"/>
      <c r="EC1391" s="86"/>
      <c r="ED1391" s="87"/>
      <c r="EE1391" s="88"/>
      <c r="EF1391" s="86"/>
      <c r="EG1391" s="87"/>
      <c r="EH1391" s="86"/>
      <c r="EI1391" s="86"/>
      <c r="EJ1391" s="86"/>
      <c r="EK1391" s="86"/>
      <c r="EL1391" s="89"/>
    </row>
    <row r="1392" spans="48:142" x14ac:dyDescent="0.2"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W1392" s="86"/>
      <c r="DX1392" s="86"/>
      <c r="DY1392" s="86"/>
      <c r="EA1392" s="87"/>
      <c r="EC1392" s="86"/>
      <c r="ED1392" s="87"/>
      <c r="EE1392" s="88"/>
      <c r="EF1392" s="86"/>
      <c r="EG1392" s="87"/>
      <c r="EH1392" s="86"/>
      <c r="EI1392" s="86"/>
      <c r="EJ1392" s="86"/>
      <c r="EK1392" s="86"/>
      <c r="EL1392" s="89"/>
    </row>
    <row r="1393" spans="48:142" x14ac:dyDescent="0.2"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W1393" s="86"/>
      <c r="DX1393" s="86"/>
      <c r="DY1393" s="86"/>
      <c r="EA1393" s="87"/>
      <c r="EC1393" s="86"/>
      <c r="ED1393" s="87"/>
      <c r="EE1393" s="88"/>
      <c r="EF1393" s="86"/>
      <c r="EG1393" s="87"/>
      <c r="EH1393" s="86"/>
      <c r="EI1393" s="86"/>
      <c r="EJ1393" s="86"/>
      <c r="EK1393" s="86"/>
      <c r="EL1393" s="89"/>
    </row>
    <row r="1394" spans="48:142" x14ac:dyDescent="0.2"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W1394" s="86"/>
      <c r="DX1394" s="86"/>
      <c r="DY1394" s="86"/>
      <c r="EA1394" s="87"/>
      <c r="EC1394" s="86"/>
      <c r="ED1394" s="87"/>
      <c r="EE1394" s="88"/>
      <c r="EF1394" s="86"/>
      <c r="EG1394" s="87"/>
      <c r="EH1394" s="86"/>
      <c r="EI1394" s="86"/>
      <c r="EJ1394" s="86"/>
      <c r="EK1394" s="86"/>
      <c r="EL1394" s="89"/>
    </row>
    <row r="1395" spans="48:142" x14ac:dyDescent="0.2"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W1395" s="86"/>
      <c r="DX1395" s="86"/>
      <c r="DY1395" s="86"/>
      <c r="EA1395" s="87"/>
      <c r="EC1395" s="86"/>
      <c r="ED1395" s="87"/>
      <c r="EE1395" s="88"/>
      <c r="EF1395" s="86"/>
      <c r="EG1395" s="87"/>
      <c r="EH1395" s="86"/>
      <c r="EI1395" s="86"/>
      <c r="EJ1395" s="86"/>
      <c r="EK1395" s="86"/>
      <c r="EL1395" s="89"/>
    </row>
    <row r="1396" spans="48:142" x14ac:dyDescent="0.2"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W1396" s="86"/>
      <c r="DX1396" s="86"/>
      <c r="DY1396" s="86"/>
      <c r="EA1396" s="87"/>
      <c r="EC1396" s="86"/>
      <c r="ED1396" s="87"/>
      <c r="EE1396" s="88"/>
      <c r="EF1396" s="86"/>
      <c r="EG1396" s="87"/>
      <c r="EH1396" s="86"/>
      <c r="EI1396" s="86"/>
      <c r="EJ1396" s="86"/>
      <c r="EK1396" s="86"/>
      <c r="EL1396" s="89"/>
    </row>
    <row r="1397" spans="48:142" x14ac:dyDescent="0.2"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W1397" s="86"/>
      <c r="DX1397" s="86"/>
      <c r="DY1397" s="86"/>
      <c r="EA1397" s="87"/>
      <c r="EC1397" s="86"/>
      <c r="ED1397" s="87"/>
      <c r="EE1397" s="88"/>
      <c r="EF1397" s="86"/>
      <c r="EG1397" s="87"/>
      <c r="EH1397" s="86"/>
      <c r="EI1397" s="86"/>
      <c r="EJ1397" s="86"/>
      <c r="EK1397" s="86"/>
      <c r="EL1397" s="89"/>
    </row>
    <row r="1398" spans="48:142" x14ac:dyDescent="0.2"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W1398" s="86"/>
      <c r="DX1398" s="86"/>
      <c r="DY1398" s="86"/>
      <c r="EA1398" s="87"/>
      <c r="EC1398" s="86"/>
      <c r="ED1398" s="87"/>
      <c r="EE1398" s="88"/>
      <c r="EF1398" s="86"/>
      <c r="EG1398" s="87"/>
      <c r="EH1398" s="86"/>
      <c r="EI1398" s="86"/>
      <c r="EJ1398" s="86"/>
      <c r="EK1398" s="86"/>
      <c r="EL1398" s="89"/>
    </row>
    <row r="1399" spans="48:142" x14ac:dyDescent="0.2"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W1399" s="86"/>
      <c r="DX1399" s="86"/>
      <c r="DY1399" s="86"/>
      <c r="EA1399" s="87"/>
      <c r="EC1399" s="86"/>
      <c r="ED1399" s="87"/>
      <c r="EE1399" s="88"/>
      <c r="EF1399" s="86"/>
      <c r="EG1399" s="87"/>
      <c r="EH1399" s="86"/>
      <c r="EI1399" s="86"/>
      <c r="EJ1399" s="86"/>
      <c r="EK1399" s="86"/>
      <c r="EL1399" s="89"/>
    </row>
    <row r="1400" spans="48:142" x14ac:dyDescent="0.2"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W1400" s="86"/>
      <c r="DX1400" s="86"/>
      <c r="DY1400" s="86"/>
      <c r="EA1400" s="87"/>
      <c r="EC1400" s="86"/>
      <c r="ED1400" s="87"/>
      <c r="EE1400" s="88"/>
      <c r="EF1400" s="86"/>
      <c r="EG1400" s="87"/>
      <c r="EH1400" s="86"/>
      <c r="EI1400" s="86"/>
      <c r="EJ1400" s="86"/>
      <c r="EK1400" s="86"/>
      <c r="EL1400" s="89"/>
    </row>
    <row r="1401" spans="48:142" x14ac:dyDescent="0.2"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W1401" s="86"/>
      <c r="DX1401" s="86"/>
      <c r="DY1401" s="86"/>
      <c r="EA1401" s="87"/>
      <c r="EC1401" s="86"/>
      <c r="ED1401" s="87"/>
      <c r="EE1401" s="88"/>
      <c r="EF1401" s="86"/>
      <c r="EG1401" s="87"/>
      <c r="EH1401" s="86"/>
      <c r="EI1401" s="86"/>
      <c r="EJ1401" s="86"/>
      <c r="EK1401" s="86"/>
      <c r="EL1401" s="89"/>
    </row>
    <row r="1402" spans="48:142" x14ac:dyDescent="0.2"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W1402" s="86"/>
      <c r="DX1402" s="86"/>
      <c r="DY1402" s="86"/>
      <c r="EA1402" s="87"/>
      <c r="EC1402" s="86"/>
      <c r="ED1402" s="87"/>
      <c r="EE1402" s="88"/>
      <c r="EF1402" s="86"/>
      <c r="EG1402" s="87"/>
      <c r="EH1402" s="86"/>
      <c r="EI1402" s="86"/>
      <c r="EJ1402" s="86"/>
      <c r="EK1402" s="86"/>
      <c r="EL1402" s="89"/>
    </row>
    <row r="1403" spans="48:142" x14ac:dyDescent="0.2"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W1403" s="86"/>
      <c r="DX1403" s="86"/>
      <c r="DY1403" s="86"/>
      <c r="EA1403" s="87"/>
      <c r="EC1403" s="86"/>
      <c r="ED1403" s="87"/>
      <c r="EE1403" s="88"/>
      <c r="EF1403" s="86"/>
      <c r="EG1403" s="87"/>
      <c r="EH1403" s="86"/>
      <c r="EI1403" s="86"/>
      <c r="EJ1403" s="86"/>
      <c r="EK1403" s="86"/>
      <c r="EL1403" s="89"/>
    </row>
    <row r="1404" spans="48:142" x14ac:dyDescent="0.2"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W1404" s="86"/>
      <c r="DX1404" s="86"/>
      <c r="DY1404" s="86"/>
      <c r="EA1404" s="87"/>
      <c r="EC1404" s="86"/>
      <c r="ED1404" s="87"/>
      <c r="EE1404" s="88"/>
      <c r="EF1404" s="86"/>
      <c r="EG1404" s="87"/>
      <c r="EH1404" s="86"/>
      <c r="EI1404" s="86"/>
      <c r="EJ1404" s="86"/>
      <c r="EK1404" s="86"/>
      <c r="EL1404" s="89"/>
    </row>
    <row r="1405" spans="48:142" x14ac:dyDescent="0.2"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W1405" s="86"/>
      <c r="DX1405" s="86"/>
      <c r="DY1405" s="86"/>
      <c r="EA1405" s="87"/>
      <c r="EC1405" s="86"/>
      <c r="ED1405" s="87"/>
      <c r="EE1405" s="88"/>
      <c r="EF1405" s="86"/>
      <c r="EG1405" s="87"/>
      <c r="EH1405" s="86"/>
      <c r="EI1405" s="86"/>
      <c r="EJ1405" s="86"/>
      <c r="EK1405" s="86"/>
      <c r="EL1405" s="89"/>
    </row>
    <row r="1406" spans="48:142" x14ac:dyDescent="0.2"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W1406" s="86"/>
      <c r="DX1406" s="86"/>
      <c r="DY1406" s="86"/>
      <c r="EA1406" s="87"/>
      <c r="EC1406" s="86"/>
      <c r="ED1406" s="87"/>
      <c r="EE1406" s="88"/>
      <c r="EF1406" s="86"/>
      <c r="EG1406" s="87"/>
      <c r="EH1406" s="86"/>
      <c r="EI1406" s="86"/>
      <c r="EJ1406" s="86"/>
      <c r="EK1406" s="86"/>
      <c r="EL1406" s="89"/>
    </row>
    <row r="1407" spans="48:142" x14ac:dyDescent="0.2"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W1407" s="86"/>
      <c r="DX1407" s="86"/>
      <c r="DY1407" s="86"/>
      <c r="EA1407" s="87"/>
      <c r="EC1407" s="86"/>
      <c r="ED1407" s="87"/>
      <c r="EE1407" s="88"/>
      <c r="EF1407" s="86"/>
      <c r="EG1407" s="87"/>
      <c r="EH1407" s="86"/>
      <c r="EI1407" s="86"/>
      <c r="EJ1407" s="86"/>
      <c r="EK1407" s="86"/>
      <c r="EL1407" s="89"/>
    </row>
    <row r="1408" spans="48:142" x14ac:dyDescent="0.2"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W1408" s="86"/>
      <c r="DX1408" s="86"/>
      <c r="DY1408" s="86"/>
      <c r="EA1408" s="87"/>
      <c r="EC1408" s="86"/>
      <c r="ED1408" s="87"/>
      <c r="EE1408" s="88"/>
      <c r="EF1408" s="86"/>
      <c r="EG1408" s="87"/>
      <c r="EH1408" s="86"/>
      <c r="EI1408" s="86"/>
      <c r="EJ1408" s="86"/>
      <c r="EK1408" s="86"/>
      <c r="EL1408" s="89"/>
    </row>
    <row r="1409" spans="48:142" x14ac:dyDescent="0.2"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W1409" s="86"/>
      <c r="DX1409" s="86"/>
      <c r="DY1409" s="86"/>
      <c r="EA1409" s="87"/>
      <c r="EC1409" s="86"/>
      <c r="ED1409" s="87"/>
      <c r="EE1409" s="88"/>
      <c r="EF1409" s="86"/>
      <c r="EG1409" s="87"/>
      <c r="EH1409" s="86"/>
      <c r="EI1409" s="86"/>
      <c r="EJ1409" s="86"/>
      <c r="EK1409" s="86"/>
      <c r="EL1409" s="89"/>
    </row>
    <row r="1410" spans="48:142" x14ac:dyDescent="0.2"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W1410" s="86"/>
      <c r="DX1410" s="86"/>
      <c r="DY1410" s="86"/>
      <c r="EA1410" s="87"/>
      <c r="EC1410" s="86"/>
      <c r="ED1410" s="87"/>
      <c r="EE1410" s="88"/>
      <c r="EF1410" s="86"/>
      <c r="EG1410" s="87"/>
      <c r="EH1410" s="86"/>
      <c r="EI1410" s="86"/>
      <c r="EJ1410" s="86"/>
      <c r="EK1410" s="86"/>
      <c r="EL1410" s="89"/>
    </row>
    <row r="1411" spans="48:142" x14ac:dyDescent="0.2"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W1411" s="86"/>
      <c r="DX1411" s="86"/>
      <c r="DY1411" s="86"/>
      <c r="EA1411" s="87"/>
      <c r="EC1411" s="86"/>
      <c r="ED1411" s="87"/>
      <c r="EE1411" s="88"/>
      <c r="EF1411" s="86"/>
      <c r="EG1411" s="87"/>
      <c r="EH1411" s="86"/>
      <c r="EI1411" s="86"/>
      <c r="EJ1411" s="86"/>
      <c r="EK1411" s="86"/>
      <c r="EL1411" s="89"/>
    </row>
    <row r="1412" spans="48:142" x14ac:dyDescent="0.2"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W1412" s="86"/>
      <c r="DX1412" s="86"/>
      <c r="DY1412" s="86"/>
      <c r="EA1412" s="87"/>
      <c r="EC1412" s="86"/>
      <c r="ED1412" s="87"/>
      <c r="EE1412" s="88"/>
      <c r="EF1412" s="86"/>
      <c r="EG1412" s="87"/>
      <c r="EH1412" s="86"/>
      <c r="EI1412" s="86"/>
      <c r="EJ1412" s="86"/>
      <c r="EK1412" s="86"/>
      <c r="EL1412" s="89"/>
    </row>
    <row r="1413" spans="48:142" x14ac:dyDescent="0.2"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W1413" s="86"/>
      <c r="DX1413" s="86"/>
      <c r="DY1413" s="86"/>
      <c r="EA1413" s="87"/>
      <c r="EC1413" s="86"/>
      <c r="ED1413" s="87"/>
      <c r="EE1413" s="88"/>
      <c r="EF1413" s="86"/>
      <c r="EG1413" s="87"/>
      <c r="EH1413" s="86"/>
      <c r="EI1413" s="86"/>
      <c r="EJ1413" s="86"/>
      <c r="EK1413" s="86"/>
      <c r="EL1413" s="89"/>
    </row>
    <row r="1414" spans="48:142" x14ac:dyDescent="0.2"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W1414" s="86"/>
      <c r="DX1414" s="86"/>
      <c r="DY1414" s="86"/>
      <c r="EA1414" s="87"/>
      <c r="EC1414" s="86"/>
      <c r="ED1414" s="87"/>
      <c r="EE1414" s="88"/>
      <c r="EF1414" s="86"/>
      <c r="EG1414" s="87"/>
      <c r="EH1414" s="86"/>
      <c r="EI1414" s="86"/>
      <c r="EJ1414" s="86"/>
      <c r="EK1414" s="86"/>
      <c r="EL1414" s="89"/>
    </row>
    <row r="1415" spans="48:142" x14ac:dyDescent="0.2"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W1415" s="86"/>
      <c r="DX1415" s="86"/>
      <c r="DY1415" s="86"/>
      <c r="EA1415" s="87"/>
      <c r="EC1415" s="86"/>
      <c r="ED1415" s="87"/>
      <c r="EE1415" s="88"/>
      <c r="EF1415" s="86"/>
      <c r="EG1415" s="87"/>
      <c r="EH1415" s="86"/>
      <c r="EI1415" s="86"/>
      <c r="EJ1415" s="86"/>
      <c r="EK1415" s="86"/>
      <c r="EL1415" s="89"/>
    </row>
    <row r="1416" spans="48:142" x14ac:dyDescent="0.2"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W1416" s="86"/>
      <c r="DX1416" s="86"/>
      <c r="DY1416" s="86"/>
      <c r="EA1416" s="87"/>
      <c r="EC1416" s="86"/>
      <c r="ED1416" s="87"/>
      <c r="EE1416" s="88"/>
      <c r="EF1416" s="86"/>
      <c r="EG1416" s="87"/>
      <c r="EH1416" s="86"/>
      <c r="EI1416" s="86"/>
      <c r="EJ1416" s="86"/>
      <c r="EK1416" s="86"/>
      <c r="EL1416" s="89"/>
    </row>
    <row r="1417" spans="48:142" x14ac:dyDescent="0.2"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W1417" s="86"/>
      <c r="DX1417" s="86"/>
      <c r="DY1417" s="86"/>
      <c r="EA1417" s="87"/>
      <c r="EC1417" s="86"/>
      <c r="ED1417" s="87"/>
      <c r="EE1417" s="88"/>
      <c r="EF1417" s="86"/>
      <c r="EG1417" s="87"/>
      <c r="EH1417" s="86"/>
      <c r="EI1417" s="86"/>
      <c r="EJ1417" s="86"/>
      <c r="EK1417" s="86"/>
      <c r="EL1417" s="89"/>
    </row>
    <row r="1418" spans="48:142" x14ac:dyDescent="0.2"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W1418" s="86"/>
      <c r="DX1418" s="86"/>
      <c r="DY1418" s="86"/>
      <c r="EA1418" s="87"/>
      <c r="EC1418" s="86"/>
      <c r="ED1418" s="87"/>
      <c r="EE1418" s="88"/>
      <c r="EF1418" s="86"/>
      <c r="EG1418" s="87"/>
      <c r="EH1418" s="86"/>
      <c r="EI1418" s="86"/>
      <c r="EJ1418" s="86"/>
      <c r="EK1418" s="86"/>
      <c r="EL1418" s="89"/>
    </row>
    <row r="1419" spans="48:142" x14ac:dyDescent="0.2"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W1419" s="86"/>
      <c r="DX1419" s="86"/>
      <c r="DY1419" s="86"/>
      <c r="EA1419" s="87"/>
      <c r="EC1419" s="86"/>
      <c r="ED1419" s="87"/>
      <c r="EE1419" s="88"/>
      <c r="EF1419" s="86"/>
      <c r="EG1419" s="87"/>
      <c r="EH1419" s="86"/>
      <c r="EI1419" s="86"/>
      <c r="EJ1419" s="86"/>
      <c r="EK1419" s="86"/>
      <c r="EL1419" s="89"/>
    </row>
    <row r="1420" spans="48:142" x14ac:dyDescent="0.2"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W1420" s="86"/>
      <c r="DX1420" s="86"/>
      <c r="DY1420" s="86"/>
      <c r="EA1420" s="87"/>
      <c r="EC1420" s="86"/>
      <c r="ED1420" s="87"/>
      <c r="EE1420" s="88"/>
      <c r="EF1420" s="86"/>
      <c r="EG1420" s="87"/>
      <c r="EH1420" s="86"/>
      <c r="EI1420" s="86"/>
      <c r="EJ1420" s="86"/>
      <c r="EK1420" s="86"/>
      <c r="EL1420" s="89"/>
    </row>
    <row r="1421" spans="48:142" x14ac:dyDescent="0.2"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W1421" s="86"/>
      <c r="DX1421" s="86"/>
      <c r="DY1421" s="86"/>
      <c r="EA1421" s="87"/>
      <c r="EC1421" s="86"/>
      <c r="ED1421" s="87"/>
      <c r="EE1421" s="88"/>
      <c r="EF1421" s="86"/>
      <c r="EG1421" s="87"/>
      <c r="EH1421" s="86"/>
      <c r="EI1421" s="86"/>
      <c r="EJ1421" s="86"/>
      <c r="EK1421" s="86"/>
      <c r="EL1421" s="89"/>
    </row>
    <row r="1422" spans="48:142" x14ac:dyDescent="0.2"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W1422" s="86"/>
      <c r="DX1422" s="86"/>
      <c r="DY1422" s="86"/>
      <c r="EA1422" s="87"/>
      <c r="EC1422" s="86"/>
      <c r="ED1422" s="87"/>
      <c r="EE1422" s="88"/>
      <c r="EF1422" s="86"/>
      <c r="EG1422" s="87"/>
      <c r="EH1422" s="86"/>
      <c r="EI1422" s="86"/>
      <c r="EJ1422" s="86"/>
      <c r="EK1422" s="86"/>
      <c r="EL1422" s="89"/>
    </row>
    <row r="1423" spans="48:142" x14ac:dyDescent="0.2"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W1423" s="86"/>
      <c r="DX1423" s="86"/>
      <c r="DY1423" s="86"/>
      <c r="EA1423" s="87"/>
      <c r="EC1423" s="86"/>
      <c r="ED1423" s="87"/>
      <c r="EE1423" s="88"/>
      <c r="EF1423" s="86"/>
      <c r="EG1423" s="87"/>
      <c r="EH1423" s="86"/>
      <c r="EI1423" s="86"/>
      <c r="EJ1423" s="86"/>
      <c r="EK1423" s="86"/>
      <c r="EL1423" s="89"/>
    </row>
    <row r="1424" spans="48:142" x14ac:dyDescent="0.2"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W1424" s="86"/>
      <c r="DX1424" s="86"/>
      <c r="DY1424" s="86"/>
      <c r="EA1424" s="87"/>
      <c r="EC1424" s="86"/>
      <c r="ED1424" s="87"/>
      <c r="EE1424" s="88"/>
      <c r="EF1424" s="86"/>
      <c r="EG1424" s="87"/>
      <c r="EH1424" s="86"/>
      <c r="EI1424" s="86"/>
      <c r="EJ1424" s="86"/>
      <c r="EK1424" s="86"/>
      <c r="EL1424" s="89"/>
    </row>
    <row r="1425" spans="48:142" x14ac:dyDescent="0.2"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W1425" s="86"/>
      <c r="DX1425" s="86"/>
      <c r="DY1425" s="86"/>
      <c r="EA1425" s="87"/>
      <c r="EC1425" s="86"/>
      <c r="ED1425" s="87"/>
      <c r="EE1425" s="88"/>
      <c r="EF1425" s="86"/>
      <c r="EG1425" s="87"/>
      <c r="EH1425" s="86"/>
      <c r="EI1425" s="86"/>
      <c r="EJ1425" s="86"/>
      <c r="EK1425" s="86"/>
      <c r="EL1425" s="89"/>
    </row>
    <row r="1426" spans="48:142" x14ac:dyDescent="0.2"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W1426" s="86"/>
      <c r="DX1426" s="86"/>
      <c r="DY1426" s="86"/>
      <c r="EA1426" s="87"/>
      <c r="EC1426" s="86"/>
      <c r="ED1426" s="87"/>
      <c r="EE1426" s="88"/>
      <c r="EF1426" s="86"/>
      <c r="EG1426" s="87"/>
      <c r="EH1426" s="86"/>
      <c r="EI1426" s="86"/>
      <c r="EJ1426" s="86"/>
      <c r="EK1426" s="86"/>
      <c r="EL1426" s="89"/>
    </row>
    <row r="1427" spans="48:142" x14ac:dyDescent="0.2"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W1427" s="86"/>
      <c r="DX1427" s="86"/>
      <c r="DY1427" s="86"/>
      <c r="EA1427" s="87"/>
      <c r="EC1427" s="86"/>
      <c r="ED1427" s="87"/>
      <c r="EE1427" s="88"/>
      <c r="EF1427" s="86"/>
      <c r="EG1427" s="87"/>
      <c r="EH1427" s="86"/>
      <c r="EI1427" s="86"/>
      <c r="EJ1427" s="86"/>
      <c r="EK1427" s="86"/>
      <c r="EL1427" s="89"/>
    </row>
    <row r="1428" spans="48:142" x14ac:dyDescent="0.2"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W1428" s="86"/>
      <c r="DX1428" s="86"/>
      <c r="DY1428" s="86"/>
      <c r="EA1428" s="87"/>
      <c r="EC1428" s="86"/>
      <c r="ED1428" s="87"/>
      <c r="EE1428" s="88"/>
      <c r="EF1428" s="86"/>
      <c r="EG1428" s="87"/>
      <c r="EH1428" s="86"/>
      <c r="EI1428" s="86"/>
      <c r="EJ1428" s="86"/>
      <c r="EK1428" s="86"/>
      <c r="EL1428" s="89"/>
    </row>
    <row r="1429" spans="48:142" x14ac:dyDescent="0.2"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W1429" s="86"/>
      <c r="DX1429" s="86"/>
      <c r="DY1429" s="86"/>
      <c r="EA1429" s="87"/>
      <c r="EC1429" s="86"/>
      <c r="ED1429" s="87"/>
      <c r="EE1429" s="88"/>
      <c r="EF1429" s="86"/>
      <c r="EG1429" s="87"/>
      <c r="EH1429" s="86"/>
      <c r="EI1429" s="86"/>
      <c r="EJ1429" s="86"/>
      <c r="EK1429" s="86"/>
      <c r="EL1429" s="89"/>
    </row>
    <row r="1430" spans="48:142" x14ac:dyDescent="0.2"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W1430" s="86"/>
      <c r="DX1430" s="86"/>
      <c r="DY1430" s="86"/>
      <c r="EA1430" s="87"/>
      <c r="EC1430" s="86"/>
      <c r="ED1430" s="87"/>
      <c r="EE1430" s="88"/>
      <c r="EF1430" s="86"/>
      <c r="EG1430" s="87"/>
      <c r="EH1430" s="86"/>
      <c r="EI1430" s="86"/>
      <c r="EJ1430" s="86"/>
      <c r="EK1430" s="86"/>
      <c r="EL1430" s="89"/>
    </row>
    <row r="1431" spans="48:142" x14ac:dyDescent="0.2"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W1431" s="86"/>
      <c r="DX1431" s="86"/>
      <c r="DY1431" s="86"/>
      <c r="EA1431" s="87"/>
      <c r="EC1431" s="86"/>
      <c r="ED1431" s="87"/>
      <c r="EE1431" s="88"/>
      <c r="EF1431" s="86"/>
      <c r="EG1431" s="87"/>
      <c r="EH1431" s="86"/>
      <c r="EI1431" s="86"/>
      <c r="EJ1431" s="86"/>
      <c r="EK1431" s="86"/>
      <c r="EL1431" s="89"/>
    </row>
    <row r="1432" spans="48:142" x14ac:dyDescent="0.2"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W1432" s="86"/>
      <c r="DX1432" s="86"/>
      <c r="DY1432" s="86"/>
      <c r="EA1432" s="87"/>
      <c r="EC1432" s="86"/>
      <c r="ED1432" s="87"/>
      <c r="EE1432" s="88"/>
      <c r="EF1432" s="86"/>
      <c r="EG1432" s="87"/>
      <c r="EH1432" s="86"/>
      <c r="EI1432" s="86"/>
      <c r="EJ1432" s="86"/>
      <c r="EK1432" s="86"/>
      <c r="EL1432" s="89"/>
    </row>
    <row r="1433" spans="48:142" x14ac:dyDescent="0.2"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W1433" s="86"/>
      <c r="DX1433" s="86"/>
      <c r="DY1433" s="86"/>
      <c r="EA1433" s="87"/>
      <c r="EC1433" s="86"/>
      <c r="ED1433" s="87"/>
      <c r="EE1433" s="88"/>
      <c r="EF1433" s="86"/>
      <c r="EG1433" s="87"/>
      <c r="EH1433" s="86"/>
      <c r="EI1433" s="86"/>
      <c r="EJ1433" s="86"/>
      <c r="EK1433" s="86"/>
      <c r="EL1433" s="89"/>
    </row>
    <row r="1434" spans="48:142" x14ac:dyDescent="0.2"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W1434" s="86"/>
      <c r="DX1434" s="86"/>
      <c r="DY1434" s="86"/>
      <c r="EA1434" s="87"/>
      <c r="EC1434" s="86"/>
      <c r="ED1434" s="87"/>
      <c r="EE1434" s="88"/>
      <c r="EF1434" s="86"/>
      <c r="EG1434" s="87"/>
      <c r="EH1434" s="86"/>
      <c r="EI1434" s="86"/>
      <c r="EJ1434" s="86"/>
      <c r="EK1434" s="86"/>
      <c r="EL1434" s="89"/>
    </row>
    <row r="1435" spans="48:142" x14ac:dyDescent="0.2"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W1435" s="86"/>
      <c r="DX1435" s="86"/>
      <c r="DY1435" s="86"/>
      <c r="EA1435" s="87"/>
      <c r="EC1435" s="86"/>
      <c r="ED1435" s="87"/>
      <c r="EE1435" s="88"/>
      <c r="EF1435" s="86"/>
      <c r="EG1435" s="87"/>
      <c r="EH1435" s="86"/>
      <c r="EI1435" s="86"/>
      <c r="EJ1435" s="86"/>
      <c r="EK1435" s="86"/>
      <c r="EL1435" s="89"/>
    </row>
    <row r="1436" spans="48:142" x14ac:dyDescent="0.2"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W1436" s="86"/>
      <c r="DX1436" s="86"/>
      <c r="DY1436" s="86"/>
      <c r="EA1436" s="87"/>
      <c r="EC1436" s="86"/>
      <c r="ED1436" s="87"/>
      <c r="EE1436" s="88"/>
      <c r="EF1436" s="86"/>
      <c r="EG1436" s="87"/>
      <c r="EH1436" s="86"/>
      <c r="EI1436" s="86"/>
      <c r="EJ1436" s="86"/>
      <c r="EK1436" s="86"/>
      <c r="EL1436" s="89"/>
    </row>
    <row r="1437" spans="48:142" x14ac:dyDescent="0.2"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W1437" s="86"/>
      <c r="DX1437" s="86"/>
      <c r="DY1437" s="86"/>
      <c r="EA1437" s="87"/>
      <c r="EC1437" s="86"/>
      <c r="ED1437" s="87"/>
      <c r="EE1437" s="88"/>
      <c r="EF1437" s="86"/>
      <c r="EG1437" s="87"/>
      <c r="EH1437" s="86"/>
      <c r="EI1437" s="86"/>
      <c r="EJ1437" s="86"/>
      <c r="EK1437" s="86"/>
      <c r="EL1437" s="89"/>
    </row>
    <row r="1438" spans="48:142" x14ac:dyDescent="0.2"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W1438" s="86"/>
      <c r="DX1438" s="86"/>
      <c r="DY1438" s="86"/>
      <c r="EA1438" s="87"/>
      <c r="EC1438" s="86"/>
      <c r="ED1438" s="87"/>
      <c r="EE1438" s="88"/>
      <c r="EF1438" s="86"/>
      <c r="EG1438" s="87"/>
      <c r="EH1438" s="86"/>
      <c r="EI1438" s="86"/>
      <c r="EJ1438" s="86"/>
      <c r="EK1438" s="86"/>
      <c r="EL1438" s="89"/>
    </row>
    <row r="1439" spans="48:142" x14ac:dyDescent="0.2"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W1439" s="86"/>
      <c r="DX1439" s="86"/>
      <c r="DY1439" s="86"/>
      <c r="EA1439" s="87"/>
      <c r="EC1439" s="86"/>
      <c r="ED1439" s="87"/>
      <c r="EE1439" s="88"/>
      <c r="EF1439" s="86"/>
      <c r="EG1439" s="87"/>
      <c r="EH1439" s="86"/>
      <c r="EI1439" s="86"/>
      <c r="EJ1439" s="86"/>
      <c r="EK1439" s="86"/>
      <c r="EL1439" s="89"/>
    </row>
    <row r="1440" spans="48:142" x14ac:dyDescent="0.2"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W1440" s="86"/>
      <c r="DX1440" s="86"/>
      <c r="DY1440" s="86"/>
      <c r="EA1440" s="87"/>
      <c r="EC1440" s="86"/>
      <c r="ED1440" s="87"/>
      <c r="EE1440" s="88"/>
      <c r="EF1440" s="86"/>
      <c r="EG1440" s="87"/>
      <c r="EH1440" s="86"/>
      <c r="EI1440" s="86"/>
      <c r="EJ1440" s="86"/>
      <c r="EK1440" s="86"/>
      <c r="EL1440" s="89"/>
    </row>
    <row r="1441" spans="48:142" x14ac:dyDescent="0.2"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W1441" s="86"/>
      <c r="DX1441" s="86"/>
      <c r="DY1441" s="86"/>
      <c r="EA1441" s="87"/>
      <c r="EC1441" s="86"/>
      <c r="ED1441" s="87"/>
      <c r="EE1441" s="88"/>
      <c r="EF1441" s="86"/>
      <c r="EG1441" s="87"/>
      <c r="EH1441" s="86"/>
      <c r="EI1441" s="86"/>
      <c r="EJ1441" s="86"/>
      <c r="EK1441" s="86"/>
      <c r="EL1441" s="89"/>
    </row>
    <row r="1442" spans="48:142" x14ac:dyDescent="0.2"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W1442" s="86"/>
      <c r="DX1442" s="86"/>
      <c r="DY1442" s="86"/>
      <c r="EA1442" s="87"/>
      <c r="EC1442" s="86"/>
      <c r="ED1442" s="87"/>
      <c r="EE1442" s="88"/>
      <c r="EF1442" s="86"/>
      <c r="EG1442" s="87"/>
      <c r="EH1442" s="86"/>
      <c r="EI1442" s="86"/>
      <c r="EJ1442" s="86"/>
      <c r="EK1442" s="86"/>
      <c r="EL1442" s="89"/>
    </row>
    <row r="1443" spans="48:142" x14ac:dyDescent="0.2"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W1443" s="86"/>
      <c r="DX1443" s="86"/>
      <c r="DY1443" s="86"/>
      <c r="EA1443" s="87"/>
      <c r="EC1443" s="86"/>
      <c r="ED1443" s="87"/>
      <c r="EE1443" s="88"/>
      <c r="EF1443" s="86"/>
      <c r="EG1443" s="87"/>
      <c r="EH1443" s="86"/>
      <c r="EI1443" s="86"/>
      <c r="EJ1443" s="86"/>
      <c r="EK1443" s="86"/>
      <c r="EL1443" s="89"/>
    </row>
    <row r="1444" spans="48:142" x14ac:dyDescent="0.2"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W1444" s="86"/>
      <c r="DX1444" s="86"/>
      <c r="DY1444" s="86"/>
      <c r="EA1444" s="87"/>
      <c r="EC1444" s="86"/>
      <c r="ED1444" s="87"/>
      <c r="EE1444" s="88"/>
      <c r="EF1444" s="86"/>
      <c r="EG1444" s="87"/>
      <c r="EH1444" s="86"/>
      <c r="EI1444" s="86"/>
      <c r="EJ1444" s="86"/>
      <c r="EK1444" s="86"/>
      <c r="EL1444" s="89"/>
    </row>
    <row r="1445" spans="48:142" x14ac:dyDescent="0.2"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W1445" s="86"/>
      <c r="DX1445" s="86"/>
      <c r="DY1445" s="86"/>
      <c r="EA1445" s="87"/>
      <c r="EC1445" s="86"/>
      <c r="ED1445" s="87"/>
      <c r="EE1445" s="88"/>
      <c r="EF1445" s="86"/>
      <c r="EG1445" s="87"/>
      <c r="EH1445" s="86"/>
      <c r="EI1445" s="86"/>
      <c r="EJ1445" s="86"/>
      <c r="EK1445" s="86"/>
      <c r="EL1445" s="89"/>
    </row>
    <row r="1446" spans="48:142" x14ac:dyDescent="0.2"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W1446" s="86"/>
      <c r="DX1446" s="86"/>
      <c r="DY1446" s="86"/>
      <c r="EA1446" s="87"/>
      <c r="EC1446" s="86"/>
      <c r="ED1446" s="87"/>
      <c r="EE1446" s="88"/>
      <c r="EF1446" s="86"/>
      <c r="EG1446" s="87"/>
      <c r="EH1446" s="86"/>
      <c r="EI1446" s="86"/>
      <c r="EJ1446" s="86"/>
      <c r="EK1446" s="86"/>
      <c r="EL1446" s="89"/>
    </row>
    <row r="1447" spans="48:142" x14ac:dyDescent="0.2"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W1447" s="86"/>
      <c r="DX1447" s="86"/>
      <c r="DY1447" s="86"/>
      <c r="EA1447" s="87"/>
      <c r="EC1447" s="86"/>
      <c r="ED1447" s="87"/>
      <c r="EE1447" s="88"/>
      <c r="EF1447" s="86"/>
      <c r="EG1447" s="87"/>
      <c r="EH1447" s="86"/>
      <c r="EI1447" s="86"/>
      <c r="EJ1447" s="86"/>
      <c r="EK1447" s="86"/>
      <c r="EL1447" s="89"/>
    </row>
    <row r="1448" spans="48:142" x14ac:dyDescent="0.2"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W1448" s="86"/>
      <c r="DX1448" s="86"/>
      <c r="DY1448" s="86"/>
      <c r="EA1448" s="87"/>
      <c r="EC1448" s="86"/>
      <c r="ED1448" s="87"/>
      <c r="EE1448" s="88"/>
      <c r="EF1448" s="86"/>
      <c r="EG1448" s="87"/>
      <c r="EH1448" s="86"/>
      <c r="EI1448" s="86"/>
      <c r="EJ1448" s="86"/>
      <c r="EK1448" s="86"/>
      <c r="EL1448" s="89"/>
    </row>
    <row r="1449" spans="48:142" x14ac:dyDescent="0.2"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W1449" s="86"/>
      <c r="DX1449" s="86"/>
      <c r="DY1449" s="86"/>
      <c r="EA1449" s="87"/>
      <c r="EC1449" s="86"/>
      <c r="ED1449" s="87"/>
      <c r="EE1449" s="88"/>
      <c r="EF1449" s="86"/>
      <c r="EG1449" s="87"/>
      <c r="EH1449" s="86"/>
      <c r="EI1449" s="86"/>
      <c r="EJ1449" s="86"/>
      <c r="EK1449" s="86"/>
      <c r="EL1449" s="89"/>
    </row>
    <row r="1450" spans="48:142" x14ac:dyDescent="0.2"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W1450" s="86"/>
      <c r="DX1450" s="86"/>
      <c r="DY1450" s="86"/>
      <c r="EA1450" s="87"/>
      <c r="EC1450" s="86"/>
      <c r="ED1450" s="87"/>
      <c r="EE1450" s="88"/>
      <c r="EF1450" s="86"/>
      <c r="EG1450" s="87"/>
      <c r="EH1450" s="86"/>
      <c r="EI1450" s="86"/>
      <c r="EJ1450" s="86"/>
      <c r="EK1450" s="86"/>
      <c r="EL1450" s="89"/>
    </row>
    <row r="1451" spans="48:142" x14ac:dyDescent="0.2"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W1451" s="86"/>
      <c r="DX1451" s="86"/>
      <c r="DY1451" s="86"/>
      <c r="EA1451" s="87"/>
      <c r="EC1451" s="86"/>
      <c r="ED1451" s="87"/>
      <c r="EE1451" s="88"/>
      <c r="EF1451" s="86"/>
      <c r="EG1451" s="87"/>
      <c r="EH1451" s="86"/>
      <c r="EI1451" s="86"/>
      <c r="EJ1451" s="86"/>
      <c r="EK1451" s="86"/>
      <c r="EL1451" s="89"/>
    </row>
    <row r="1452" spans="48:142" x14ac:dyDescent="0.2"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W1452" s="86"/>
      <c r="DX1452" s="86"/>
      <c r="DY1452" s="86"/>
      <c r="EA1452" s="87"/>
      <c r="EC1452" s="86"/>
      <c r="ED1452" s="87"/>
      <c r="EE1452" s="88"/>
      <c r="EF1452" s="86"/>
      <c r="EG1452" s="87"/>
      <c r="EH1452" s="86"/>
      <c r="EI1452" s="86"/>
      <c r="EJ1452" s="86"/>
      <c r="EK1452" s="86"/>
      <c r="EL1452" s="89"/>
    </row>
    <row r="1453" spans="48:142" x14ac:dyDescent="0.2"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W1453" s="86"/>
      <c r="DX1453" s="86"/>
      <c r="DY1453" s="86"/>
      <c r="EA1453" s="87"/>
      <c r="EC1453" s="86"/>
      <c r="ED1453" s="87"/>
      <c r="EE1453" s="88"/>
      <c r="EF1453" s="86"/>
      <c r="EG1453" s="87"/>
      <c r="EH1453" s="86"/>
      <c r="EI1453" s="86"/>
      <c r="EJ1453" s="86"/>
      <c r="EK1453" s="86"/>
      <c r="EL1453" s="89"/>
    </row>
    <row r="1454" spans="48:142" x14ac:dyDescent="0.2"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W1454" s="86"/>
      <c r="DX1454" s="86"/>
      <c r="DY1454" s="86"/>
      <c r="EA1454" s="87"/>
      <c r="EC1454" s="86"/>
      <c r="ED1454" s="87"/>
      <c r="EE1454" s="88"/>
      <c r="EF1454" s="86"/>
      <c r="EG1454" s="87"/>
      <c r="EH1454" s="86"/>
      <c r="EI1454" s="86"/>
      <c r="EJ1454" s="86"/>
      <c r="EK1454" s="86"/>
      <c r="EL1454" s="89"/>
    </row>
    <row r="1455" spans="48:142" x14ac:dyDescent="0.2"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W1455" s="86"/>
      <c r="DX1455" s="86"/>
      <c r="DY1455" s="86"/>
      <c r="EA1455" s="87"/>
      <c r="EC1455" s="86"/>
      <c r="ED1455" s="87"/>
      <c r="EE1455" s="88"/>
      <c r="EF1455" s="86"/>
      <c r="EG1455" s="87"/>
      <c r="EH1455" s="86"/>
      <c r="EI1455" s="86"/>
      <c r="EJ1455" s="86"/>
      <c r="EK1455" s="86"/>
      <c r="EL1455" s="89"/>
    </row>
    <row r="1456" spans="48:142" x14ac:dyDescent="0.2"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W1456" s="86"/>
      <c r="DX1456" s="86"/>
      <c r="DY1456" s="86"/>
      <c r="EA1456" s="87"/>
      <c r="EC1456" s="86"/>
      <c r="ED1456" s="87"/>
      <c r="EE1456" s="88"/>
      <c r="EF1456" s="86"/>
      <c r="EG1456" s="87"/>
      <c r="EH1456" s="86"/>
      <c r="EI1456" s="86"/>
      <c r="EJ1456" s="86"/>
      <c r="EK1456" s="86"/>
      <c r="EL1456" s="89"/>
    </row>
    <row r="1457" spans="48:142" x14ac:dyDescent="0.2"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W1457" s="86"/>
      <c r="DX1457" s="86"/>
      <c r="DY1457" s="86"/>
      <c r="EA1457" s="87"/>
      <c r="EC1457" s="86"/>
      <c r="ED1457" s="87"/>
      <c r="EE1457" s="88"/>
      <c r="EF1457" s="86"/>
      <c r="EG1457" s="87"/>
      <c r="EH1457" s="86"/>
      <c r="EI1457" s="86"/>
      <c r="EJ1457" s="86"/>
      <c r="EK1457" s="86"/>
      <c r="EL1457" s="89"/>
    </row>
    <row r="1458" spans="48:142" x14ac:dyDescent="0.2"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W1458" s="86"/>
      <c r="DX1458" s="86"/>
      <c r="DY1458" s="86"/>
      <c r="EA1458" s="87"/>
      <c r="EC1458" s="86"/>
      <c r="ED1458" s="87"/>
      <c r="EE1458" s="88"/>
      <c r="EF1458" s="86"/>
      <c r="EG1458" s="87"/>
      <c r="EH1458" s="86"/>
      <c r="EI1458" s="86"/>
      <c r="EJ1458" s="86"/>
      <c r="EK1458" s="86"/>
      <c r="EL1458" s="89"/>
    </row>
    <row r="1459" spans="48:142" x14ac:dyDescent="0.2"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W1459" s="86"/>
      <c r="DX1459" s="86"/>
      <c r="DY1459" s="86"/>
      <c r="EA1459" s="87"/>
      <c r="EC1459" s="86"/>
      <c r="ED1459" s="87"/>
      <c r="EE1459" s="88"/>
      <c r="EF1459" s="86"/>
      <c r="EG1459" s="87"/>
      <c r="EH1459" s="86"/>
      <c r="EI1459" s="86"/>
      <c r="EJ1459" s="86"/>
      <c r="EK1459" s="86"/>
      <c r="EL1459" s="89"/>
    </row>
    <row r="1460" spans="48:142" x14ac:dyDescent="0.2"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W1460" s="86"/>
      <c r="DX1460" s="86"/>
      <c r="DY1460" s="86"/>
      <c r="EA1460" s="87"/>
      <c r="EC1460" s="86"/>
      <c r="ED1460" s="87"/>
      <c r="EE1460" s="88"/>
      <c r="EF1460" s="86"/>
      <c r="EG1460" s="87"/>
      <c r="EH1460" s="86"/>
      <c r="EI1460" s="86"/>
      <c r="EJ1460" s="86"/>
      <c r="EK1460" s="86"/>
      <c r="EL1460" s="89"/>
    </row>
    <row r="1461" spans="48:142" x14ac:dyDescent="0.2"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W1461" s="86"/>
      <c r="DX1461" s="86"/>
      <c r="DY1461" s="86"/>
      <c r="EA1461" s="87"/>
      <c r="EC1461" s="86"/>
      <c r="ED1461" s="87"/>
      <c r="EE1461" s="88"/>
      <c r="EF1461" s="86"/>
      <c r="EG1461" s="87"/>
      <c r="EH1461" s="86"/>
      <c r="EI1461" s="86"/>
      <c r="EJ1461" s="86"/>
      <c r="EK1461" s="86"/>
      <c r="EL1461" s="89"/>
    </row>
    <row r="1462" spans="48:142" x14ac:dyDescent="0.2"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W1462" s="86"/>
      <c r="DX1462" s="86"/>
      <c r="DY1462" s="86"/>
      <c r="EA1462" s="87"/>
      <c r="EC1462" s="86"/>
      <c r="ED1462" s="87"/>
      <c r="EE1462" s="88"/>
      <c r="EF1462" s="86"/>
      <c r="EG1462" s="87"/>
      <c r="EH1462" s="86"/>
      <c r="EI1462" s="86"/>
      <c r="EJ1462" s="86"/>
      <c r="EK1462" s="86"/>
      <c r="EL1462" s="89"/>
    </row>
    <row r="1463" spans="48:142" x14ac:dyDescent="0.2"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W1463" s="86"/>
      <c r="DX1463" s="86"/>
      <c r="DY1463" s="86"/>
      <c r="EA1463" s="87"/>
      <c r="EC1463" s="86"/>
      <c r="ED1463" s="87"/>
      <c r="EE1463" s="88"/>
      <c r="EF1463" s="86"/>
      <c r="EG1463" s="87"/>
      <c r="EH1463" s="86"/>
      <c r="EI1463" s="86"/>
      <c r="EJ1463" s="86"/>
      <c r="EK1463" s="86"/>
      <c r="EL1463" s="89"/>
    </row>
    <row r="1464" spans="48:142" x14ac:dyDescent="0.2"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W1464" s="86"/>
      <c r="DX1464" s="86"/>
      <c r="DY1464" s="86"/>
      <c r="EA1464" s="87"/>
      <c r="EC1464" s="86"/>
      <c r="ED1464" s="87"/>
      <c r="EE1464" s="88"/>
      <c r="EF1464" s="86"/>
      <c r="EG1464" s="87"/>
      <c r="EH1464" s="86"/>
      <c r="EI1464" s="86"/>
      <c r="EJ1464" s="86"/>
      <c r="EK1464" s="86"/>
      <c r="EL1464" s="89"/>
    </row>
    <row r="1465" spans="48:142" x14ac:dyDescent="0.2"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W1465" s="86"/>
      <c r="DX1465" s="86"/>
      <c r="DY1465" s="86"/>
      <c r="EA1465" s="87"/>
      <c r="EC1465" s="86"/>
      <c r="ED1465" s="87"/>
      <c r="EE1465" s="88"/>
      <c r="EF1465" s="86"/>
      <c r="EG1465" s="87"/>
      <c r="EH1465" s="86"/>
      <c r="EI1465" s="86"/>
      <c r="EJ1465" s="86"/>
      <c r="EK1465" s="86"/>
      <c r="EL1465" s="89"/>
    </row>
    <row r="1466" spans="48:142" x14ac:dyDescent="0.2"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W1466" s="86"/>
      <c r="DX1466" s="86"/>
      <c r="DY1466" s="86"/>
      <c r="EA1466" s="87"/>
      <c r="EC1466" s="86"/>
      <c r="ED1466" s="87"/>
      <c r="EE1466" s="88"/>
      <c r="EF1466" s="86"/>
      <c r="EG1466" s="87"/>
      <c r="EH1466" s="86"/>
      <c r="EI1466" s="86"/>
      <c r="EJ1466" s="86"/>
      <c r="EK1466" s="86"/>
      <c r="EL1466" s="89"/>
    </row>
    <row r="1467" spans="48:142" x14ac:dyDescent="0.2"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W1467" s="86"/>
      <c r="DX1467" s="86"/>
      <c r="DY1467" s="86"/>
      <c r="EA1467" s="87"/>
      <c r="EC1467" s="86"/>
      <c r="ED1467" s="87"/>
      <c r="EE1467" s="88"/>
      <c r="EF1467" s="86"/>
      <c r="EG1467" s="87"/>
      <c r="EH1467" s="86"/>
      <c r="EI1467" s="86"/>
      <c r="EJ1467" s="86"/>
      <c r="EK1467" s="86"/>
      <c r="EL1467" s="89"/>
    </row>
    <row r="1468" spans="48:142" x14ac:dyDescent="0.2"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W1468" s="86"/>
      <c r="DX1468" s="86"/>
      <c r="DY1468" s="86"/>
      <c r="EA1468" s="87"/>
      <c r="EC1468" s="86"/>
      <c r="ED1468" s="87"/>
      <c r="EE1468" s="88"/>
      <c r="EF1468" s="86"/>
      <c r="EG1468" s="87"/>
      <c r="EH1468" s="86"/>
      <c r="EI1468" s="86"/>
      <c r="EJ1468" s="86"/>
      <c r="EK1468" s="86"/>
      <c r="EL1468" s="89"/>
    </row>
    <row r="1469" spans="48:142" x14ac:dyDescent="0.2"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W1469" s="86"/>
      <c r="DX1469" s="86"/>
      <c r="DY1469" s="86"/>
      <c r="EA1469" s="87"/>
      <c r="EC1469" s="86"/>
      <c r="ED1469" s="87"/>
      <c r="EE1469" s="88"/>
      <c r="EF1469" s="86"/>
      <c r="EG1469" s="87"/>
      <c r="EH1469" s="86"/>
      <c r="EI1469" s="86"/>
      <c r="EJ1469" s="86"/>
      <c r="EK1469" s="86"/>
      <c r="EL1469" s="89"/>
    </row>
    <row r="1470" spans="48:142" x14ac:dyDescent="0.2"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W1470" s="86"/>
      <c r="DX1470" s="86"/>
      <c r="DY1470" s="86"/>
      <c r="EA1470" s="87"/>
      <c r="EC1470" s="86"/>
      <c r="ED1470" s="87"/>
      <c r="EE1470" s="88"/>
      <c r="EF1470" s="86"/>
      <c r="EG1470" s="87"/>
      <c r="EH1470" s="86"/>
      <c r="EI1470" s="86"/>
      <c r="EJ1470" s="86"/>
      <c r="EK1470" s="86"/>
      <c r="EL1470" s="89"/>
    </row>
    <row r="1471" spans="48:142" x14ac:dyDescent="0.2"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W1471" s="86"/>
      <c r="DX1471" s="86"/>
      <c r="DY1471" s="86"/>
      <c r="EA1471" s="87"/>
      <c r="EC1471" s="86"/>
      <c r="ED1471" s="87"/>
      <c r="EE1471" s="88"/>
      <c r="EF1471" s="86"/>
      <c r="EG1471" s="87"/>
      <c r="EH1471" s="86"/>
      <c r="EI1471" s="86"/>
      <c r="EJ1471" s="86"/>
      <c r="EK1471" s="86"/>
      <c r="EL1471" s="89"/>
    </row>
    <row r="1472" spans="48:142" x14ac:dyDescent="0.2"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W1472" s="86"/>
      <c r="DX1472" s="86"/>
      <c r="DY1472" s="86"/>
      <c r="EA1472" s="87"/>
      <c r="EC1472" s="86"/>
      <c r="ED1472" s="87"/>
      <c r="EE1472" s="88"/>
      <c r="EF1472" s="86"/>
      <c r="EG1472" s="87"/>
      <c r="EH1472" s="86"/>
      <c r="EI1472" s="86"/>
      <c r="EJ1472" s="86"/>
      <c r="EK1472" s="86"/>
      <c r="EL1472" s="89"/>
    </row>
    <row r="1473" spans="48:142" x14ac:dyDescent="0.2"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W1473" s="86"/>
      <c r="DX1473" s="86"/>
      <c r="DY1473" s="86"/>
      <c r="EA1473" s="87"/>
      <c r="EC1473" s="86"/>
      <c r="ED1473" s="87"/>
      <c r="EE1473" s="88"/>
      <c r="EF1473" s="86"/>
      <c r="EG1473" s="87"/>
      <c r="EH1473" s="86"/>
      <c r="EI1473" s="86"/>
      <c r="EJ1473" s="86"/>
      <c r="EK1473" s="86"/>
      <c r="EL1473" s="89"/>
    </row>
    <row r="1474" spans="48:142" x14ac:dyDescent="0.2"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W1474" s="86"/>
      <c r="DX1474" s="86"/>
      <c r="DY1474" s="86"/>
      <c r="EA1474" s="87"/>
      <c r="EC1474" s="86"/>
      <c r="ED1474" s="87"/>
      <c r="EE1474" s="88"/>
      <c r="EF1474" s="86"/>
      <c r="EG1474" s="87"/>
      <c r="EH1474" s="86"/>
      <c r="EI1474" s="86"/>
      <c r="EJ1474" s="86"/>
      <c r="EK1474" s="86"/>
      <c r="EL1474" s="89"/>
    </row>
    <row r="1475" spans="48:142" x14ac:dyDescent="0.2"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W1475" s="86"/>
      <c r="DX1475" s="86"/>
      <c r="DY1475" s="86"/>
      <c r="EA1475" s="87"/>
      <c r="EC1475" s="86"/>
      <c r="ED1475" s="87"/>
      <c r="EE1475" s="88"/>
      <c r="EF1475" s="86"/>
      <c r="EG1475" s="87"/>
      <c r="EH1475" s="86"/>
      <c r="EI1475" s="86"/>
      <c r="EJ1475" s="86"/>
      <c r="EK1475" s="86"/>
      <c r="EL1475" s="89"/>
    </row>
    <row r="1476" spans="48:142" x14ac:dyDescent="0.2"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W1476" s="86"/>
      <c r="DX1476" s="86"/>
      <c r="DY1476" s="86"/>
      <c r="EA1476" s="87"/>
      <c r="EC1476" s="86"/>
      <c r="ED1476" s="87"/>
      <c r="EE1476" s="88"/>
      <c r="EF1476" s="86"/>
      <c r="EG1476" s="87"/>
      <c r="EH1476" s="86"/>
      <c r="EI1476" s="86"/>
      <c r="EJ1476" s="86"/>
      <c r="EK1476" s="86"/>
      <c r="EL1476" s="89"/>
    </row>
    <row r="1477" spans="48:142" x14ac:dyDescent="0.2"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W1477" s="86"/>
      <c r="DX1477" s="86"/>
      <c r="DY1477" s="86"/>
      <c r="EA1477" s="87"/>
      <c r="EC1477" s="86"/>
      <c r="ED1477" s="87"/>
      <c r="EE1477" s="88"/>
      <c r="EF1477" s="86"/>
      <c r="EG1477" s="87"/>
      <c r="EH1477" s="86"/>
      <c r="EI1477" s="86"/>
      <c r="EJ1477" s="86"/>
      <c r="EK1477" s="86"/>
      <c r="EL1477" s="89"/>
    </row>
    <row r="1478" spans="48:142" x14ac:dyDescent="0.2"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W1478" s="86"/>
      <c r="DX1478" s="86"/>
      <c r="DY1478" s="86"/>
      <c r="EA1478" s="87"/>
      <c r="EC1478" s="86"/>
      <c r="ED1478" s="87"/>
      <c r="EE1478" s="88"/>
      <c r="EF1478" s="86"/>
      <c r="EG1478" s="87"/>
      <c r="EH1478" s="86"/>
      <c r="EI1478" s="86"/>
      <c r="EJ1478" s="86"/>
      <c r="EK1478" s="86"/>
      <c r="EL1478" s="89"/>
    </row>
    <row r="1479" spans="48:142" x14ac:dyDescent="0.2"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W1479" s="86"/>
      <c r="DX1479" s="86"/>
      <c r="DY1479" s="86"/>
      <c r="EA1479" s="87"/>
      <c r="EC1479" s="86"/>
      <c r="ED1479" s="87"/>
      <c r="EE1479" s="88"/>
      <c r="EF1479" s="86"/>
      <c r="EG1479" s="87"/>
      <c r="EH1479" s="86"/>
      <c r="EI1479" s="86"/>
      <c r="EJ1479" s="86"/>
      <c r="EK1479" s="86"/>
      <c r="EL1479" s="89"/>
    </row>
    <row r="1480" spans="48:142" x14ac:dyDescent="0.2"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W1480" s="86"/>
      <c r="DX1480" s="86"/>
      <c r="DY1480" s="86"/>
      <c r="EA1480" s="87"/>
      <c r="EC1480" s="86"/>
      <c r="ED1480" s="87"/>
      <c r="EE1480" s="88"/>
      <c r="EF1480" s="86"/>
      <c r="EG1480" s="87"/>
      <c r="EH1480" s="86"/>
      <c r="EI1480" s="86"/>
      <c r="EJ1480" s="86"/>
      <c r="EK1480" s="86"/>
      <c r="EL1480" s="89"/>
    </row>
    <row r="1481" spans="48:142" x14ac:dyDescent="0.2"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W1481" s="86"/>
      <c r="DX1481" s="86"/>
      <c r="DY1481" s="86"/>
      <c r="EA1481" s="87"/>
      <c r="EC1481" s="86"/>
      <c r="ED1481" s="87"/>
      <c r="EE1481" s="88"/>
      <c r="EF1481" s="86"/>
      <c r="EG1481" s="87"/>
      <c r="EH1481" s="86"/>
      <c r="EI1481" s="86"/>
      <c r="EJ1481" s="86"/>
      <c r="EK1481" s="86"/>
      <c r="EL1481" s="89"/>
    </row>
    <row r="1482" spans="48:142" x14ac:dyDescent="0.2"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W1482" s="86"/>
      <c r="DX1482" s="86"/>
      <c r="DY1482" s="86"/>
      <c r="EA1482" s="87"/>
      <c r="EC1482" s="86"/>
      <c r="ED1482" s="87"/>
      <c r="EE1482" s="88"/>
      <c r="EF1482" s="86"/>
      <c r="EG1482" s="87"/>
      <c r="EH1482" s="86"/>
      <c r="EI1482" s="86"/>
      <c r="EJ1482" s="86"/>
      <c r="EK1482" s="86"/>
      <c r="EL1482" s="89"/>
    </row>
    <row r="1483" spans="48:142" x14ac:dyDescent="0.2"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W1483" s="86"/>
      <c r="DX1483" s="86"/>
      <c r="DY1483" s="86"/>
      <c r="EA1483" s="87"/>
      <c r="EC1483" s="86"/>
      <c r="ED1483" s="87"/>
      <c r="EE1483" s="88"/>
      <c r="EF1483" s="86"/>
      <c r="EG1483" s="87"/>
      <c r="EH1483" s="86"/>
      <c r="EI1483" s="86"/>
      <c r="EJ1483" s="86"/>
      <c r="EK1483" s="86"/>
      <c r="EL1483" s="89"/>
    </row>
    <row r="1484" spans="48:142" x14ac:dyDescent="0.2"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W1484" s="86"/>
      <c r="DX1484" s="86"/>
      <c r="DY1484" s="86"/>
      <c r="EA1484" s="87"/>
      <c r="EC1484" s="86"/>
      <c r="ED1484" s="87"/>
      <c r="EE1484" s="88"/>
      <c r="EF1484" s="86"/>
      <c r="EG1484" s="87"/>
      <c r="EH1484" s="86"/>
      <c r="EI1484" s="86"/>
      <c r="EJ1484" s="86"/>
      <c r="EK1484" s="86"/>
      <c r="EL1484" s="89"/>
    </row>
    <row r="1485" spans="48:142" x14ac:dyDescent="0.2"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W1485" s="86"/>
      <c r="DX1485" s="86"/>
      <c r="DY1485" s="86"/>
      <c r="EA1485" s="87"/>
      <c r="EC1485" s="86"/>
      <c r="ED1485" s="87"/>
      <c r="EE1485" s="88"/>
      <c r="EF1485" s="86"/>
      <c r="EG1485" s="87"/>
      <c r="EH1485" s="86"/>
      <c r="EI1485" s="86"/>
      <c r="EJ1485" s="86"/>
      <c r="EK1485" s="86"/>
      <c r="EL1485" s="89"/>
    </row>
    <row r="1486" spans="48:142" x14ac:dyDescent="0.2"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W1486" s="86"/>
      <c r="DX1486" s="86"/>
      <c r="DY1486" s="86"/>
      <c r="EA1486" s="87"/>
      <c r="EC1486" s="86"/>
      <c r="ED1486" s="87"/>
      <c r="EE1486" s="88"/>
      <c r="EF1486" s="86"/>
      <c r="EG1486" s="87"/>
      <c r="EH1486" s="86"/>
      <c r="EI1486" s="86"/>
      <c r="EJ1486" s="86"/>
      <c r="EK1486" s="86"/>
      <c r="EL1486" s="89"/>
    </row>
    <row r="1487" spans="48:142" x14ac:dyDescent="0.2"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W1487" s="86"/>
      <c r="DX1487" s="86"/>
      <c r="DY1487" s="86"/>
      <c r="EA1487" s="87"/>
      <c r="EC1487" s="86"/>
      <c r="ED1487" s="87"/>
      <c r="EE1487" s="88"/>
      <c r="EF1487" s="86"/>
      <c r="EG1487" s="87"/>
      <c r="EH1487" s="86"/>
      <c r="EI1487" s="86"/>
      <c r="EJ1487" s="86"/>
      <c r="EK1487" s="86"/>
      <c r="EL1487" s="89"/>
    </row>
    <row r="1488" spans="48:142" x14ac:dyDescent="0.2"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W1488" s="86"/>
      <c r="DX1488" s="86"/>
      <c r="DY1488" s="86"/>
      <c r="EA1488" s="87"/>
      <c r="EC1488" s="86"/>
      <c r="ED1488" s="87"/>
      <c r="EE1488" s="88"/>
      <c r="EF1488" s="86"/>
      <c r="EG1488" s="87"/>
      <c r="EH1488" s="86"/>
      <c r="EI1488" s="86"/>
      <c r="EJ1488" s="86"/>
      <c r="EK1488" s="86"/>
      <c r="EL1488" s="89"/>
    </row>
    <row r="1489" spans="48:142" x14ac:dyDescent="0.2"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W1489" s="86"/>
      <c r="DX1489" s="86"/>
      <c r="DY1489" s="86"/>
      <c r="EA1489" s="87"/>
      <c r="EC1489" s="86"/>
      <c r="ED1489" s="87"/>
      <c r="EE1489" s="88"/>
      <c r="EF1489" s="86"/>
      <c r="EG1489" s="87"/>
      <c r="EH1489" s="86"/>
      <c r="EI1489" s="86"/>
      <c r="EJ1489" s="86"/>
      <c r="EK1489" s="86"/>
      <c r="EL1489" s="89"/>
    </row>
    <row r="1490" spans="48:142" x14ac:dyDescent="0.2"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W1490" s="86"/>
      <c r="DX1490" s="86"/>
      <c r="DY1490" s="86"/>
      <c r="EA1490" s="87"/>
      <c r="EC1490" s="86"/>
      <c r="ED1490" s="87"/>
      <c r="EE1490" s="88"/>
      <c r="EF1490" s="86"/>
      <c r="EG1490" s="87"/>
      <c r="EH1490" s="86"/>
      <c r="EI1490" s="86"/>
      <c r="EJ1490" s="86"/>
      <c r="EK1490" s="86"/>
      <c r="EL1490" s="89"/>
    </row>
    <row r="1491" spans="48:142" x14ac:dyDescent="0.2"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W1491" s="86"/>
      <c r="DX1491" s="86"/>
      <c r="DY1491" s="86"/>
      <c r="EA1491" s="87"/>
      <c r="EC1491" s="86"/>
      <c r="ED1491" s="87"/>
      <c r="EE1491" s="88"/>
      <c r="EF1491" s="86"/>
      <c r="EG1491" s="87"/>
      <c r="EH1491" s="86"/>
      <c r="EI1491" s="86"/>
      <c r="EJ1491" s="86"/>
      <c r="EK1491" s="86"/>
      <c r="EL1491" s="89"/>
    </row>
    <row r="1492" spans="48:142" x14ac:dyDescent="0.2"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W1492" s="86"/>
      <c r="DX1492" s="86"/>
      <c r="DY1492" s="86"/>
      <c r="EA1492" s="87"/>
      <c r="EC1492" s="86"/>
      <c r="ED1492" s="87"/>
      <c r="EE1492" s="88"/>
      <c r="EF1492" s="86"/>
      <c r="EG1492" s="87"/>
      <c r="EH1492" s="86"/>
      <c r="EI1492" s="86"/>
      <c r="EJ1492" s="86"/>
      <c r="EK1492" s="86"/>
      <c r="EL1492" s="89"/>
    </row>
    <row r="1493" spans="48:142" x14ac:dyDescent="0.2"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W1493" s="86"/>
      <c r="DX1493" s="86"/>
      <c r="DY1493" s="86"/>
      <c r="EA1493" s="87"/>
      <c r="EC1493" s="86"/>
      <c r="ED1493" s="87"/>
      <c r="EE1493" s="88"/>
      <c r="EF1493" s="86"/>
      <c r="EG1493" s="87"/>
      <c r="EH1493" s="86"/>
      <c r="EI1493" s="86"/>
      <c r="EJ1493" s="86"/>
      <c r="EK1493" s="86"/>
      <c r="EL1493" s="89"/>
    </row>
    <row r="1494" spans="48:142" x14ac:dyDescent="0.2"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W1494" s="86"/>
      <c r="DX1494" s="86"/>
      <c r="DY1494" s="86"/>
      <c r="EA1494" s="87"/>
      <c r="EC1494" s="86"/>
      <c r="ED1494" s="87"/>
      <c r="EE1494" s="88"/>
      <c r="EF1494" s="86"/>
      <c r="EG1494" s="87"/>
      <c r="EH1494" s="86"/>
      <c r="EI1494" s="86"/>
      <c r="EJ1494" s="86"/>
      <c r="EK1494" s="86"/>
      <c r="EL1494" s="89"/>
    </row>
    <row r="1495" spans="48:142" x14ac:dyDescent="0.2"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W1495" s="86"/>
      <c r="DX1495" s="86"/>
      <c r="DY1495" s="86"/>
      <c r="EA1495" s="87"/>
      <c r="EC1495" s="86"/>
      <c r="ED1495" s="87"/>
      <c r="EE1495" s="88"/>
      <c r="EF1495" s="86"/>
      <c r="EG1495" s="87"/>
      <c r="EH1495" s="86"/>
      <c r="EI1495" s="86"/>
      <c r="EJ1495" s="86"/>
      <c r="EK1495" s="86"/>
      <c r="EL1495" s="89"/>
    </row>
    <row r="1496" spans="48:142" x14ac:dyDescent="0.2"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W1496" s="86"/>
      <c r="DX1496" s="86"/>
      <c r="DY1496" s="86"/>
      <c r="EA1496" s="87"/>
      <c r="EC1496" s="86"/>
      <c r="ED1496" s="87"/>
      <c r="EE1496" s="88"/>
      <c r="EF1496" s="86"/>
      <c r="EG1496" s="87"/>
      <c r="EH1496" s="86"/>
      <c r="EI1496" s="86"/>
      <c r="EJ1496" s="86"/>
      <c r="EK1496" s="86"/>
      <c r="EL1496" s="89"/>
    </row>
    <row r="1497" spans="48:142" x14ac:dyDescent="0.2"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W1497" s="86"/>
      <c r="DX1497" s="86"/>
      <c r="DY1497" s="86"/>
      <c r="EA1497" s="87"/>
      <c r="EC1497" s="86"/>
      <c r="ED1497" s="87"/>
      <c r="EE1497" s="88"/>
      <c r="EF1497" s="86"/>
      <c r="EG1497" s="87"/>
      <c r="EH1497" s="86"/>
      <c r="EI1497" s="86"/>
      <c r="EJ1497" s="86"/>
      <c r="EK1497" s="86"/>
      <c r="EL1497" s="89"/>
    </row>
    <row r="1498" spans="48:142" x14ac:dyDescent="0.2"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W1498" s="86"/>
      <c r="DX1498" s="86"/>
      <c r="DY1498" s="86"/>
      <c r="EA1498" s="87"/>
      <c r="EC1498" s="86"/>
      <c r="ED1498" s="87"/>
      <c r="EE1498" s="88"/>
      <c r="EF1498" s="86"/>
      <c r="EG1498" s="87"/>
      <c r="EH1498" s="86"/>
      <c r="EI1498" s="86"/>
      <c r="EJ1498" s="86"/>
      <c r="EK1498" s="86"/>
      <c r="EL1498" s="89"/>
    </row>
    <row r="1499" spans="48:142" x14ac:dyDescent="0.2"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W1499" s="86"/>
      <c r="DX1499" s="86"/>
      <c r="DY1499" s="86"/>
      <c r="EA1499" s="87"/>
      <c r="EC1499" s="86"/>
      <c r="ED1499" s="87"/>
      <c r="EE1499" s="88"/>
      <c r="EF1499" s="86"/>
      <c r="EG1499" s="87"/>
      <c r="EH1499" s="86"/>
      <c r="EI1499" s="86"/>
      <c r="EJ1499" s="86"/>
      <c r="EK1499" s="86"/>
      <c r="EL1499" s="89"/>
    </row>
    <row r="1500" spans="48:142" x14ac:dyDescent="0.2"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W1500" s="86"/>
      <c r="DX1500" s="86"/>
      <c r="DY1500" s="86"/>
      <c r="EA1500" s="87"/>
      <c r="EC1500" s="86"/>
      <c r="ED1500" s="87"/>
      <c r="EE1500" s="88"/>
      <c r="EF1500" s="86"/>
      <c r="EG1500" s="87"/>
      <c r="EH1500" s="86"/>
      <c r="EI1500" s="86"/>
      <c r="EJ1500" s="86"/>
      <c r="EK1500" s="86"/>
      <c r="EL1500" s="89"/>
    </row>
    <row r="1501" spans="48:142" x14ac:dyDescent="0.2"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W1501" s="86"/>
      <c r="DX1501" s="86"/>
      <c r="DY1501" s="86"/>
      <c r="EA1501" s="87"/>
      <c r="EC1501" s="86"/>
      <c r="ED1501" s="87"/>
      <c r="EE1501" s="88"/>
      <c r="EF1501" s="86"/>
      <c r="EG1501" s="87"/>
      <c r="EH1501" s="86"/>
      <c r="EI1501" s="86"/>
      <c r="EJ1501" s="86"/>
      <c r="EK1501" s="86"/>
      <c r="EL1501" s="89"/>
    </row>
    <row r="1502" spans="48:142" x14ac:dyDescent="0.2"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W1502" s="86"/>
      <c r="DX1502" s="86"/>
      <c r="DY1502" s="86"/>
      <c r="EA1502" s="87"/>
      <c r="EC1502" s="86"/>
      <c r="ED1502" s="87"/>
      <c r="EE1502" s="88"/>
      <c r="EF1502" s="86"/>
      <c r="EG1502" s="87"/>
      <c r="EH1502" s="86"/>
      <c r="EI1502" s="86"/>
      <c r="EJ1502" s="86"/>
      <c r="EK1502" s="86"/>
      <c r="EL1502" s="89"/>
    </row>
    <row r="1503" spans="48:142" x14ac:dyDescent="0.2"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W1503" s="86"/>
      <c r="DX1503" s="86"/>
      <c r="DY1503" s="86"/>
      <c r="EA1503" s="87"/>
      <c r="EC1503" s="86"/>
      <c r="ED1503" s="87"/>
      <c r="EE1503" s="88"/>
      <c r="EF1503" s="86"/>
      <c r="EG1503" s="87"/>
      <c r="EH1503" s="86"/>
      <c r="EI1503" s="86"/>
      <c r="EJ1503" s="86"/>
      <c r="EK1503" s="86"/>
      <c r="EL1503" s="89"/>
    </row>
    <row r="1504" spans="48:142" x14ac:dyDescent="0.2"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W1504" s="86"/>
      <c r="DX1504" s="86"/>
      <c r="DY1504" s="86"/>
      <c r="EA1504" s="87"/>
      <c r="EC1504" s="86"/>
      <c r="ED1504" s="87"/>
      <c r="EE1504" s="88"/>
      <c r="EF1504" s="86"/>
      <c r="EG1504" s="87"/>
      <c r="EH1504" s="86"/>
      <c r="EI1504" s="86"/>
      <c r="EJ1504" s="86"/>
      <c r="EK1504" s="86"/>
      <c r="EL1504" s="89"/>
    </row>
    <row r="1505" spans="48:142" x14ac:dyDescent="0.2"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W1505" s="86"/>
      <c r="DX1505" s="86"/>
      <c r="DY1505" s="86"/>
      <c r="EA1505" s="87"/>
      <c r="EC1505" s="86"/>
      <c r="ED1505" s="87"/>
      <c r="EE1505" s="88"/>
      <c r="EF1505" s="86"/>
      <c r="EG1505" s="87"/>
      <c r="EH1505" s="86"/>
      <c r="EI1505" s="86"/>
      <c r="EJ1505" s="86"/>
      <c r="EK1505" s="86"/>
      <c r="EL1505" s="89"/>
    </row>
    <row r="1506" spans="48:142" x14ac:dyDescent="0.2"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W1506" s="86"/>
      <c r="DX1506" s="86"/>
      <c r="DY1506" s="86"/>
      <c r="EA1506" s="87"/>
      <c r="EC1506" s="86"/>
      <c r="ED1506" s="87"/>
      <c r="EE1506" s="88"/>
      <c r="EF1506" s="86"/>
      <c r="EG1506" s="87"/>
      <c r="EH1506" s="86"/>
      <c r="EI1506" s="86"/>
      <c r="EJ1506" s="86"/>
      <c r="EK1506" s="86"/>
      <c r="EL1506" s="89"/>
    </row>
    <row r="1507" spans="48:142" x14ac:dyDescent="0.2"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W1507" s="86"/>
      <c r="DX1507" s="86"/>
      <c r="DY1507" s="86"/>
      <c r="EA1507" s="87"/>
      <c r="EC1507" s="86"/>
      <c r="ED1507" s="87"/>
      <c r="EE1507" s="88"/>
      <c r="EF1507" s="86"/>
      <c r="EG1507" s="87"/>
      <c r="EH1507" s="86"/>
      <c r="EI1507" s="86"/>
      <c r="EJ1507" s="86"/>
      <c r="EK1507" s="86"/>
      <c r="EL1507" s="89"/>
    </row>
    <row r="1508" spans="48:142" x14ac:dyDescent="0.2"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W1508" s="86"/>
      <c r="DX1508" s="86"/>
      <c r="DY1508" s="86"/>
      <c r="EA1508" s="87"/>
      <c r="EC1508" s="86"/>
      <c r="ED1508" s="87"/>
      <c r="EE1508" s="88"/>
      <c r="EF1508" s="86"/>
      <c r="EG1508" s="87"/>
      <c r="EH1508" s="86"/>
      <c r="EI1508" s="86"/>
      <c r="EJ1508" s="86"/>
      <c r="EK1508" s="86"/>
      <c r="EL1508" s="89"/>
    </row>
    <row r="1509" spans="48:142" x14ac:dyDescent="0.2"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W1509" s="86"/>
      <c r="DX1509" s="86"/>
      <c r="DY1509" s="86"/>
      <c r="EA1509" s="87"/>
      <c r="EC1509" s="86"/>
      <c r="ED1509" s="87"/>
      <c r="EE1509" s="88"/>
      <c r="EF1509" s="86"/>
      <c r="EG1509" s="87"/>
      <c r="EH1509" s="86"/>
      <c r="EI1509" s="86"/>
      <c r="EJ1509" s="86"/>
      <c r="EK1509" s="86"/>
      <c r="EL1509" s="89"/>
    </row>
    <row r="1510" spans="48:142" x14ac:dyDescent="0.2"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W1510" s="86"/>
      <c r="DX1510" s="86"/>
      <c r="DY1510" s="86"/>
      <c r="EA1510" s="87"/>
      <c r="EC1510" s="86"/>
      <c r="ED1510" s="87"/>
      <c r="EE1510" s="88"/>
      <c r="EF1510" s="86"/>
      <c r="EG1510" s="87"/>
      <c r="EH1510" s="86"/>
      <c r="EI1510" s="86"/>
      <c r="EJ1510" s="86"/>
      <c r="EK1510" s="86"/>
      <c r="EL1510" s="89"/>
    </row>
    <row r="1511" spans="48:142" x14ac:dyDescent="0.2"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W1511" s="86"/>
      <c r="DX1511" s="86"/>
      <c r="DY1511" s="86"/>
      <c r="EA1511" s="87"/>
      <c r="EC1511" s="86"/>
      <c r="ED1511" s="87"/>
      <c r="EE1511" s="88"/>
      <c r="EF1511" s="86"/>
      <c r="EG1511" s="87"/>
      <c r="EH1511" s="86"/>
      <c r="EI1511" s="86"/>
      <c r="EJ1511" s="86"/>
      <c r="EK1511" s="86"/>
      <c r="EL1511" s="89"/>
    </row>
    <row r="1512" spans="48:142" x14ac:dyDescent="0.2"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W1512" s="86"/>
      <c r="DX1512" s="86"/>
      <c r="DY1512" s="86"/>
      <c r="EA1512" s="87"/>
      <c r="EC1512" s="86"/>
      <c r="ED1512" s="87"/>
      <c r="EE1512" s="88"/>
      <c r="EF1512" s="86"/>
      <c r="EG1512" s="87"/>
      <c r="EH1512" s="86"/>
      <c r="EI1512" s="86"/>
      <c r="EJ1512" s="86"/>
      <c r="EK1512" s="86"/>
      <c r="EL1512" s="89"/>
    </row>
    <row r="1513" spans="48:142" x14ac:dyDescent="0.2"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W1513" s="86"/>
      <c r="DX1513" s="86"/>
      <c r="DY1513" s="86"/>
      <c r="EA1513" s="87"/>
      <c r="EC1513" s="86"/>
      <c r="ED1513" s="87"/>
      <c r="EE1513" s="88"/>
      <c r="EF1513" s="86"/>
      <c r="EG1513" s="87"/>
      <c r="EH1513" s="86"/>
      <c r="EI1513" s="86"/>
      <c r="EJ1513" s="86"/>
      <c r="EK1513" s="86"/>
      <c r="EL1513" s="89"/>
    </row>
    <row r="1514" spans="48:142" x14ac:dyDescent="0.2"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W1514" s="86"/>
      <c r="DX1514" s="86"/>
      <c r="DY1514" s="86"/>
      <c r="EA1514" s="87"/>
      <c r="EC1514" s="86"/>
      <c r="ED1514" s="87"/>
      <c r="EE1514" s="88"/>
      <c r="EF1514" s="86"/>
      <c r="EG1514" s="87"/>
      <c r="EH1514" s="86"/>
      <c r="EI1514" s="86"/>
      <c r="EJ1514" s="86"/>
      <c r="EK1514" s="86"/>
      <c r="EL1514" s="89"/>
    </row>
    <row r="1515" spans="48:142" x14ac:dyDescent="0.2"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W1515" s="86"/>
      <c r="DX1515" s="86"/>
      <c r="DY1515" s="86"/>
      <c r="EA1515" s="87"/>
      <c r="EC1515" s="86"/>
      <c r="ED1515" s="87"/>
      <c r="EE1515" s="88"/>
      <c r="EF1515" s="86"/>
      <c r="EG1515" s="87"/>
      <c r="EH1515" s="86"/>
      <c r="EI1515" s="86"/>
      <c r="EJ1515" s="86"/>
      <c r="EK1515" s="86"/>
      <c r="EL1515" s="89"/>
    </row>
    <row r="1516" spans="48:142" x14ac:dyDescent="0.2"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W1516" s="86"/>
      <c r="DX1516" s="86"/>
      <c r="DY1516" s="86"/>
      <c r="EA1516" s="87"/>
      <c r="EC1516" s="86"/>
      <c r="ED1516" s="87"/>
      <c r="EE1516" s="88"/>
      <c r="EF1516" s="86"/>
      <c r="EG1516" s="87"/>
      <c r="EH1516" s="86"/>
      <c r="EI1516" s="86"/>
      <c r="EJ1516" s="86"/>
      <c r="EK1516" s="86"/>
      <c r="EL1516" s="89"/>
    </row>
    <row r="1517" spans="48:142" x14ac:dyDescent="0.2"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W1517" s="86"/>
      <c r="DX1517" s="86"/>
      <c r="DY1517" s="86"/>
      <c r="EA1517" s="87"/>
      <c r="EC1517" s="86"/>
      <c r="ED1517" s="87"/>
      <c r="EE1517" s="88"/>
      <c r="EF1517" s="86"/>
      <c r="EG1517" s="87"/>
      <c r="EH1517" s="86"/>
      <c r="EI1517" s="86"/>
      <c r="EJ1517" s="86"/>
      <c r="EK1517" s="86"/>
      <c r="EL1517" s="89"/>
    </row>
    <row r="1518" spans="48:142" x14ac:dyDescent="0.2"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W1518" s="86"/>
      <c r="DX1518" s="86"/>
      <c r="DY1518" s="86"/>
      <c r="EA1518" s="87"/>
      <c r="EC1518" s="86"/>
      <c r="ED1518" s="87"/>
      <c r="EE1518" s="88"/>
      <c r="EF1518" s="86"/>
      <c r="EG1518" s="87"/>
      <c r="EH1518" s="86"/>
      <c r="EI1518" s="86"/>
      <c r="EJ1518" s="86"/>
      <c r="EK1518" s="86"/>
      <c r="EL1518" s="89"/>
    </row>
    <row r="1519" spans="48:142" x14ac:dyDescent="0.2"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W1519" s="86"/>
      <c r="DX1519" s="86"/>
      <c r="DY1519" s="86"/>
      <c r="EA1519" s="87"/>
      <c r="EC1519" s="86"/>
      <c r="ED1519" s="87"/>
      <c r="EE1519" s="88"/>
      <c r="EF1519" s="86"/>
      <c r="EG1519" s="87"/>
      <c r="EH1519" s="86"/>
      <c r="EI1519" s="86"/>
      <c r="EJ1519" s="86"/>
      <c r="EK1519" s="86"/>
      <c r="EL1519" s="89"/>
    </row>
    <row r="1520" spans="48:142" x14ac:dyDescent="0.2"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W1520" s="86"/>
      <c r="DX1520" s="86"/>
      <c r="DY1520" s="86"/>
      <c r="EA1520" s="87"/>
      <c r="EC1520" s="86"/>
      <c r="ED1520" s="87"/>
      <c r="EE1520" s="88"/>
      <c r="EF1520" s="86"/>
      <c r="EG1520" s="87"/>
      <c r="EH1520" s="86"/>
      <c r="EI1520" s="86"/>
      <c r="EJ1520" s="86"/>
      <c r="EK1520" s="86"/>
      <c r="EL1520" s="89"/>
    </row>
    <row r="1521" spans="48:142" x14ac:dyDescent="0.2"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W1521" s="86"/>
      <c r="DX1521" s="86"/>
      <c r="DY1521" s="86"/>
      <c r="EA1521" s="87"/>
      <c r="EC1521" s="86"/>
      <c r="ED1521" s="87"/>
      <c r="EE1521" s="88"/>
      <c r="EF1521" s="86"/>
      <c r="EG1521" s="87"/>
      <c r="EH1521" s="86"/>
      <c r="EI1521" s="86"/>
      <c r="EJ1521" s="86"/>
      <c r="EK1521" s="86"/>
      <c r="EL1521" s="89"/>
    </row>
    <row r="1522" spans="48:142" x14ac:dyDescent="0.2"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W1522" s="86"/>
      <c r="DX1522" s="86"/>
      <c r="DY1522" s="86"/>
      <c r="EA1522" s="87"/>
      <c r="EC1522" s="86"/>
      <c r="ED1522" s="87"/>
      <c r="EE1522" s="88"/>
      <c r="EF1522" s="86"/>
      <c r="EG1522" s="87"/>
      <c r="EH1522" s="86"/>
      <c r="EI1522" s="86"/>
      <c r="EJ1522" s="86"/>
      <c r="EK1522" s="86"/>
      <c r="EL1522" s="89"/>
    </row>
    <row r="1523" spans="48:142" x14ac:dyDescent="0.2"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W1523" s="86"/>
      <c r="DX1523" s="86"/>
      <c r="DY1523" s="86"/>
      <c r="EA1523" s="87"/>
      <c r="EC1523" s="86"/>
      <c r="ED1523" s="87"/>
      <c r="EE1523" s="88"/>
      <c r="EF1523" s="86"/>
      <c r="EG1523" s="87"/>
      <c r="EH1523" s="86"/>
      <c r="EI1523" s="86"/>
      <c r="EJ1523" s="86"/>
      <c r="EK1523" s="86"/>
      <c r="EL1523" s="89"/>
    </row>
    <row r="1524" spans="48:142" x14ac:dyDescent="0.2"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W1524" s="86"/>
      <c r="DX1524" s="86"/>
      <c r="DY1524" s="86"/>
      <c r="EA1524" s="87"/>
      <c r="EC1524" s="86"/>
      <c r="ED1524" s="87"/>
      <c r="EE1524" s="88"/>
      <c r="EF1524" s="86"/>
      <c r="EG1524" s="87"/>
      <c r="EH1524" s="86"/>
      <c r="EI1524" s="86"/>
      <c r="EJ1524" s="86"/>
      <c r="EK1524" s="86"/>
      <c r="EL1524" s="89"/>
    </row>
    <row r="1525" spans="48:142" x14ac:dyDescent="0.2"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W1525" s="86"/>
      <c r="DX1525" s="86"/>
      <c r="DY1525" s="86"/>
      <c r="EA1525" s="87"/>
      <c r="EC1525" s="86"/>
      <c r="ED1525" s="87"/>
      <c r="EE1525" s="88"/>
      <c r="EF1525" s="86"/>
      <c r="EG1525" s="87"/>
      <c r="EH1525" s="86"/>
      <c r="EI1525" s="86"/>
      <c r="EJ1525" s="86"/>
      <c r="EK1525" s="86"/>
      <c r="EL1525" s="89"/>
    </row>
    <row r="1526" spans="48:142" x14ac:dyDescent="0.2"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W1526" s="86"/>
      <c r="DX1526" s="86"/>
      <c r="DY1526" s="86"/>
      <c r="EA1526" s="87"/>
      <c r="EC1526" s="86"/>
      <c r="ED1526" s="87"/>
      <c r="EE1526" s="88"/>
      <c r="EF1526" s="86"/>
      <c r="EG1526" s="87"/>
      <c r="EH1526" s="86"/>
      <c r="EI1526" s="86"/>
      <c r="EJ1526" s="86"/>
      <c r="EK1526" s="86"/>
      <c r="EL1526" s="89"/>
    </row>
    <row r="1527" spans="48:142" x14ac:dyDescent="0.2"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W1527" s="86"/>
      <c r="DX1527" s="86"/>
      <c r="DY1527" s="86"/>
      <c r="EA1527" s="87"/>
      <c r="EC1527" s="86"/>
      <c r="ED1527" s="87"/>
      <c r="EE1527" s="88"/>
      <c r="EF1527" s="86"/>
      <c r="EG1527" s="87"/>
      <c r="EH1527" s="86"/>
      <c r="EI1527" s="86"/>
      <c r="EJ1527" s="86"/>
      <c r="EK1527" s="86"/>
      <c r="EL1527" s="89"/>
    </row>
    <row r="1528" spans="48:142" x14ac:dyDescent="0.2"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W1528" s="86"/>
      <c r="DX1528" s="86"/>
      <c r="DY1528" s="86"/>
      <c r="EA1528" s="87"/>
      <c r="EC1528" s="86"/>
      <c r="ED1528" s="87"/>
      <c r="EE1528" s="88"/>
      <c r="EF1528" s="86"/>
      <c r="EG1528" s="87"/>
      <c r="EH1528" s="86"/>
      <c r="EI1528" s="86"/>
      <c r="EJ1528" s="86"/>
      <c r="EK1528" s="86"/>
      <c r="EL1528" s="89"/>
    </row>
    <row r="1529" spans="48:142" x14ac:dyDescent="0.2"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W1529" s="86"/>
      <c r="DX1529" s="86"/>
      <c r="DY1529" s="86"/>
      <c r="EA1529" s="87"/>
      <c r="EC1529" s="86"/>
      <c r="ED1529" s="87"/>
      <c r="EE1529" s="88"/>
      <c r="EF1529" s="86"/>
      <c r="EG1529" s="87"/>
      <c r="EH1529" s="86"/>
      <c r="EI1529" s="86"/>
      <c r="EJ1529" s="86"/>
      <c r="EK1529" s="86"/>
      <c r="EL1529" s="89"/>
    </row>
    <row r="1530" spans="48:142" x14ac:dyDescent="0.2"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W1530" s="86"/>
      <c r="DX1530" s="86"/>
      <c r="DY1530" s="86"/>
      <c r="EA1530" s="87"/>
      <c r="EC1530" s="86"/>
      <c r="ED1530" s="87"/>
      <c r="EE1530" s="88"/>
      <c r="EF1530" s="86"/>
      <c r="EG1530" s="87"/>
      <c r="EH1530" s="86"/>
      <c r="EI1530" s="86"/>
      <c r="EJ1530" s="86"/>
      <c r="EK1530" s="86"/>
      <c r="EL1530" s="89"/>
    </row>
    <row r="1531" spans="48:142" x14ac:dyDescent="0.2"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W1531" s="86"/>
      <c r="DX1531" s="86"/>
      <c r="DY1531" s="86"/>
      <c r="EA1531" s="87"/>
      <c r="EC1531" s="86"/>
      <c r="ED1531" s="87"/>
      <c r="EE1531" s="88"/>
      <c r="EF1531" s="86"/>
      <c r="EG1531" s="87"/>
      <c r="EH1531" s="86"/>
      <c r="EI1531" s="86"/>
      <c r="EJ1531" s="86"/>
      <c r="EK1531" s="86"/>
      <c r="EL1531" s="89"/>
    </row>
    <row r="1532" spans="48:142" x14ac:dyDescent="0.2"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W1532" s="86"/>
      <c r="DX1532" s="86"/>
      <c r="DY1532" s="86"/>
      <c r="EA1532" s="87"/>
      <c r="EC1532" s="86"/>
      <c r="ED1532" s="87"/>
      <c r="EE1532" s="88"/>
      <c r="EF1532" s="86"/>
      <c r="EG1532" s="87"/>
      <c r="EH1532" s="86"/>
      <c r="EI1532" s="86"/>
      <c r="EJ1532" s="86"/>
      <c r="EK1532" s="86"/>
      <c r="EL1532" s="89"/>
    </row>
    <row r="1533" spans="48:142" x14ac:dyDescent="0.2"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W1533" s="86"/>
      <c r="DX1533" s="86"/>
      <c r="DY1533" s="86"/>
      <c r="EA1533" s="87"/>
      <c r="EC1533" s="86"/>
      <c r="ED1533" s="87"/>
      <c r="EE1533" s="88"/>
      <c r="EF1533" s="86"/>
      <c r="EG1533" s="87"/>
      <c r="EH1533" s="86"/>
      <c r="EI1533" s="86"/>
      <c r="EJ1533" s="86"/>
      <c r="EK1533" s="86"/>
      <c r="EL1533" s="89"/>
    </row>
    <row r="1534" spans="48:142" x14ac:dyDescent="0.2"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W1534" s="86"/>
      <c r="DX1534" s="86"/>
      <c r="DY1534" s="86"/>
      <c r="EA1534" s="87"/>
      <c r="EC1534" s="86"/>
      <c r="ED1534" s="87"/>
      <c r="EE1534" s="88"/>
      <c r="EF1534" s="86"/>
      <c r="EG1534" s="87"/>
      <c r="EH1534" s="86"/>
      <c r="EI1534" s="86"/>
      <c r="EJ1534" s="86"/>
      <c r="EK1534" s="86"/>
      <c r="EL1534" s="89"/>
    </row>
    <row r="1535" spans="48:142" x14ac:dyDescent="0.2"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W1535" s="86"/>
      <c r="DX1535" s="86"/>
      <c r="DY1535" s="86"/>
      <c r="EA1535" s="87"/>
      <c r="EC1535" s="86"/>
      <c r="ED1535" s="87"/>
      <c r="EE1535" s="88"/>
      <c r="EF1535" s="86"/>
      <c r="EG1535" s="87"/>
      <c r="EH1535" s="86"/>
      <c r="EI1535" s="86"/>
      <c r="EJ1535" s="86"/>
      <c r="EK1535" s="86"/>
      <c r="EL1535" s="89"/>
    </row>
    <row r="1536" spans="48:142" x14ac:dyDescent="0.2"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W1536" s="86"/>
      <c r="DX1536" s="86"/>
      <c r="DY1536" s="86"/>
      <c r="EA1536" s="87"/>
      <c r="EC1536" s="86"/>
      <c r="ED1536" s="87"/>
      <c r="EE1536" s="88"/>
      <c r="EF1536" s="86"/>
      <c r="EG1536" s="87"/>
      <c r="EH1536" s="86"/>
      <c r="EI1536" s="86"/>
      <c r="EJ1536" s="86"/>
      <c r="EK1536" s="86"/>
      <c r="EL1536" s="89"/>
    </row>
    <row r="1537" spans="48:142" x14ac:dyDescent="0.2"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W1537" s="86"/>
      <c r="DX1537" s="86"/>
      <c r="DY1537" s="86"/>
      <c r="EA1537" s="87"/>
      <c r="EC1537" s="86"/>
      <c r="ED1537" s="87"/>
      <c r="EE1537" s="88"/>
      <c r="EF1537" s="86"/>
      <c r="EG1537" s="87"/>
      <c r="EH1537" s="86"/>
      <c r="EI1537" s="86"/>
      <c r="EJ1537" s="86"/>
      <c r="EK1537" s="86"/>
      <c r="EL1537" s="89"/>
    </row>
    <row r="1538" spans="48:142" x14ac:dyDescent="0.2"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W1538" s="86"/>
      <c r="DX1538" s="86"/>
      <c r="DY1538" s="86"/>
      <c r="EA1538" s="87"/>
      <c r="EC1538" s="86"/>
      <c r="ED1538" s="87"/>
      <c r="EE1538" s="88"/>
      <c r="EF1538" s="86"/>
      <c r="EG1538" s="87"/>
      <c r="EH1538" s="86"/>
      <c r="EI1538" s="86"/>
      <c r="EJ1538" s="86"/>
      <c r="EK1538" s="86"/>
      <c r="EL1538" s="89"/>
    </row>
    <row r="1539" spans="48:142" x14ac:dyDescent="0.2"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W1539" s="86"/>
      <c r="DX1539" s="86"/>
      <c r="DY1539" s="86"/>
      <c r="EA1539" s="87"/>
      <c r="EC1539" s="86"/>
      <c r="ED1539" s="87"/>
      <c r="EE1539" s="88"/>
      <c r="EF1539" s="86"/>
      <c r="EG1539" s="87"/>
      <c r="EH1539" s="86"/>
      <c r="EI1539" s="86"/>
      <c r="EJ1539" s="86"/>
      <c r="EK1539" s="86"/>
      <c r="EL1539" s="89"/>
    </row>
    <row r="1540" spans="48:142" x14ac:dyDescent="0.2"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W1540" s="86"/>
      <c r="DX1540" s="86"/>
      <c r="DY1540" s="86"/>
      <c r="EA1540" s="87"/>
      <c r="EC1540" s="86"/>
      <c r="ED1540" s="87"/>
      <c r="EE1540" s="88"/>
      <c r="EF1540" s="86"/>
      <c r="EG1540" s="87"/>
      <c r="EH1540" s="86"/>
      <c r="EI1540" s="86"/>
      <c r="EJ1540" s="86"/>
      <c r="EK1540" s="86"/>
      <c r="EL1540" s="89"/>
    </row>
    <row r="1541" spans="48:142" x14ac:dyDescent="0.2"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W1541" s="86"/>
      <c r="DX1541" s="86"/>
      <c r="DY1541" s="86"/>
      <c r="EA1541" s="87"/>
      <c r="EC1541" s="86"/>
      <c r="ED1541" s="87"/>
      <c r="EE1541" s="88"/>
      <c r="EF1541" s="86"/>
      <c r="EG1541" s="87"/>
      <c r="EH1541" s="86"/>
      <c r="EI1541" s="86"/>
      <c r="EJ1541" s="86"/>
      <c r="EK1541" s="86"/>
      <c r="EL1541" s="89"/>
    </row>
    <row r="1542" spans="48:142" x14ac:dyDescent="0.2"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W1542" s="86"/>
      <c r="DX1542" s="86"/>
      <c r="DY1542" s="86"/>
      <c r="EA1542" s="87"/>
      <c r="EC1542" s="86"/>
      <c r="ED1542" s="87"/>
      <c r="EE1542" s="88"/>
      <c r="EF1542" s="86"/>
      <c r="EG1542" s="87"/>
      <c r="EH1542" s="86"/>
      <c r="EI1542" s="86"/>
      <c r="EJ1542" s="86"/>
      <c r="EK1542" s="86"/>
      <c r="EL1542" s="89"/>
    </row>
    <row r="1543" spans="48:142" x14ac:dyDescent="0.2"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W1543" s="86"/>
      <c r="DX1543" s="86"/>
      <c r="DY1543" s="86"/>
      <c r="EA1543" s="87"/>
      <c r="EC1543" s="86"/>
      <c r="ED1543" s="87"/>
      <c r="EE1543" s="88"/>
      <c r="EF1543" s="86"/>
      <c r="EG1543" s="87"/>
      <c r="EH1543" s="86"/>
      <c r="EI1543" s="86"/>
      <c r="EJ1543" s="86"/>
      <c r="EK1543" s="86"/>
      <c r="EL1543" s="89"/>
    </row>
    <row r="1544" spans="48:142" x14ac:dyDescent="0.2"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W1544" s="86"/>
      <c r="DX1544" s="86"/>
      <c r="DY1544" s="86"/>
      <c r="EA1544" s="87"/>
      <c r="EC1544" s="86"/>
      <c r="ED1544" s="87"/>
      <c r="EE1544" s="88"/>
      <c r="EF1544" s="86"/>
      <c r="EG1544" s="87"/>
      <c r="EH1544" s="86"/>
      <c r="EI1544" s="86"/>
      <c r="EJ1544" s="86"/>
      <c r="EK1544" s="86"/>
      <c r="EL1544" s="89"/>
    </row>
    <row r="1545" spans="48:142" x14ac:dyDescent="0.2"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W1545" s="86"/>
      <c r="DX1545" s="86"/>
      <c r="DY1545" s="86"/>
      <c r="EA1545" s="87"/>
      <c r="EC1545" s="86"/>
      <c r="ED1545" s="87"/>
      <c r="EE1545" s="88"/>
      <c r="EF1545" s="86"/>
      <c r="EG1545" s="87"/>
      <c r="EH1545" s="86"/>
      <c r="EI1545" s="86"/>
      <c r="EJ1545" s="86"/>
      <c r="EK1545" s="86"/>
      <c r="EL1545" s="89"/>
    </row>
    <row r="1546" spans="48:142" x14ac:dyDescent="0.2"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W1546" s="86"/>
      <c r="DX1546" s="86"/>
      <c r="DY1546" s="86"/>
      <c r="EA1546" s="87"/>
      <c r="EC1546" s="86"/>
      <c r="ED1546" s="87"/>
      <c r="EE1546" s="88"/>
      <c r="EF1546" s="86"/>
      <c r="EG1546" s="87"/>
      <c r="EH1546" s="86"/>
      <c r="EI1546" s="86"/>
      <c r="EJ1546" s="86"/>
      <c r="EK1546" s="86"/>
      <c r="EL1546" s="89"/>
    </row>
    <row r="1547" spans="48:142" x14ac:dyDescent="0.2"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W1547" s="86"/>
      <c r="DX1547" s="86"/>
      <c r="DY1547" s="86"/>
      <c r="EA1547" s="87"/>
      <c r="EC1547" s="86"/>
      <c r="ED1547" s="87"/>
      <c r="EE1547" s="88"/>
      <c r="EF1547" s="86"/>
      <c r="EG1547" s="87"/>
      <c r="EH1547" s="86"/>
      <c r="EI1547" s="86"/>
      <c r="EJ1547" s="86"/>
      <c r="EK1547" s="86"/>
      <c r="EL1547" s="89"/>
    </row>
    <row r="1548" spans="48:142" x14ac:dyDescent="0.2"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W1548" s="86"/>
      <c r="DX1548" s="86"/>
      <c r="DY1548" s="86"/>
      <c r="EA1548" s="87"/>
      <c r="EC1548" s="86"/>
      <c r="ED1548" s="87"/>
      <c r="EE1548" s="88"/>
      <c r="EF1548" s="86"/>
      <c r="EG1548" s="87"/>
      <c r="EH1548" s="86"/>
      <c r="EI1548" s="86"/>
      <c r="EJ1548" s="86"/>
      <c r="EK1548" s="86"/>
      <c r="EL1548" s="89"/>
    </row>
    <row r="1549" spans="48:142" x14ac:dyDescent="0.2"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W1549" s="86"/>
      <c r="DX1549" s="86"/>
      <c r="DY1549" s="86"/>
      <c r="EA1549" s="87"/>
      <c r="EC1549" s="86"/>
      <c r="ED1549" s="87"/>
      <c r="EE1549" s="88"/>
      <c r="EF1549" s="86"/>
      <c r="EG1549" s="87"/>
      <c r="EH1549" s="86"/>
      <c r="EI1549" s="86"/>
      <c r="EJ1549" s="86"/>
      <c r="EK1549" s="86"/>
      <c r="EL1549" s="89"/>
    </row>
    <row r="1550" spans="48:142" x14ac:dyDescent="0.2"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W1550" s="86"/>
      <c r="DX1550" s="86"/>
      <c r="DY1550" s="86"/>
      <c r="EA1550" s="87"/>
      <c r="EC1550" s="86"/>
      <c r="ED1550" s="87"/>
      <c r="EE1550" s="88"/>
      <c r="EF1550" s="86"/>
      <c r="EG1550" s="87"/>
      <c r="EH1550" s="86"/>
      <c r="EI1550" s="86"/>
      <c r="EJ1550" s="86"/>
      <c r="EK1550" s="86"/>
      <c r="EL1550" s="89"/>
    </row>
    <row r="1551" spans="48:142" x14ac:dyDescent="0.2"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W1551" s="86"/>
      <c r="DX1551" s="86"/>
      <c r="DY1551" s="86"/>
      <c r="EA1551" s="87"/>
      <c r="EC1551" s="86"/>
      <c r="ED1551" s="87"/>
      <c r="EE1551" s="88"/>
      <c r="EF1551" s="86"/>
      <c r="EG1551" s="87"/>
      <c r="EH1551" s="86"/>
      <c r="EI1551" s="86"/>
      <c r="EJ1551" s="86"/>
      <c r="EK1551" s="86"/>
      <c r="EL1551" s="89"/>
    </row>
    <row r="1552" spans="48:142" x14ac:dyDescent="0.2"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W1552" s="86"/>
      <c r="DX1552" s="86"/>
      <c r="DY1552" s="86"/>
      <c r="EA1552" s="87"/>
      <c r="EC1552" s="86"/>
      <c r="ED1552" s="87"/>
      <c r="EE1552" s="88"/>
      <c r="EF1552" s="86"/>
      <c r="EG1552" s="87"/>
      <c r="EH1552" s="86"/>
      <c r="EI1552" s="86"/>
      <c r="EJ1552" s="86"/>
      <c r="EK1552" s="86"/>
      <c r="EL1552" s="89"/>
    </row>
    <row r="1553" spans="48:142" x14ac:dyDescent="0.2"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W1553" s="86"/>
      <c r="DX1553" s="86"/>
      <c r="DY1553" s="86"/>
      <c r="EA1553" s="87"/>
      <c r="EC1553" s="86"/>
      <c r="ED1553" s="87"/>
      <c r="EE1553" s="88"/>
      <c r="EF1553" s="86"/>
      <c r="EG1553" s="87"/>
      <c r="EH1553" s="86"/>
      <c r="EI1553" s="86"/>
      <c r="EJ1553" s="86"/>
      <c r="EK1553" s="86"/>
      <c r="EL1553" s="89"/>
    </row>
    <row r="1554" spans="48:142" x14ac:dyDescent="0.2"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W1554" s="86"/>
      <c r="DX1554" s="86"/>
      <c r="DY1554" s="86"/>
      <c r="EA1554" s="87"/>
      <c r="EC1554" s="86"/>
      <c r="ED1554" s="87"/>
      <c r="EE1554" s="88"/>
      <c r="EF1554" s="86"/>
      <c r="EG1554" s="87"/>
      <c r="EH1554" s="86"/>
      <c r="EI1554" s="86"/>
      <c r="EJ1554" s="86"/>
      <c r="EK1554" s="86"/>
      <c r="EL1554" s="89"/>
    </row>
    <row r="1555" spans="48:142" x14ac:dyDescent="0.2"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W1555" s="86"/>
      <c r="DX1555" s="86"/>
      <c r="DY1555" s="86"/>
      <c r="EA1555" s="87"/>
      <c r="EC1555" s="86"/>
      <c r="ED1555" s="87"/>
      <c r="EE1555" s="88"/>
      <c r="EF1555" s="86"/>
      <c r="EG1555" s="87"/>
      <c r="EH1555" s="86"/>
      <c r="EI1555" s="86"/>
      <c r="EJ1555" s="86"/>
      <c r="EK1555" s="86"/>
      <c r="EL1555" s="89"/>
    </row>
    <row r="1556" spans="48:142" x14ac:dyDescent="0.2"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W1556" s="86"/>
      <c r="DX1556" s="86"/>
      <c r="DY1556" s="86"/>
      <c r="EA1556" s="87"/>
      <c r="EC1556" s="86"/>
      <c r="ED1556" s="87"/>
      <c r="EE1556" s="88"/>
      <c r="EF1556" s="86"/>
      <c r="EG1556" s="87"/>
      <c r="EH1556" s="86"/>
      <c r="EI1556" s="86"/>
      <c r="EJ1556" s="86"/>
      <c r="EK1556" s="86"/>
      <c r="EL1556" s="89"/>
    </row>
    <row r="1557" spans="48:142" x14ac:dyDescent="0.2"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W1557" s="86"/>
      <c r="DX1557" s="86"/>
      <c r="DY1557" s="86"/>
      <c r="EA1557" s="87"/>
      <c r="EC1557" s="86"/>
      <c r="ED1557" s="87"/>
      <c r="EE1557" s="88"/>
      <c r="EF1557" s="86"/>
      <c r="EG1557" s="87"/>
      <c r="EH1557" s="86"/>
      <c r="EI1557" s="86"/>
      <c r="EJ1557" s="86"/>
      <c r="EK1557" s="86"/>
      <c r="EL1557" s="89"/>
    </row>
    <row r="1558" spans="48:142" x14ac:dyDescent="0.2"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W1558" s="86"/>
      <c r="DX1558" s="86"/>
      <c r="DY1558" s="86"/>
      <c r="EA1558" s="87"/>
      <c r="EC1558" s="86"/>
      <c r="ED1558" s="87"/>
      <c r="EE1558" s="88"/>
      <c r="EF1558" s="86"/>
      <c r="EG1558" s="87"/>
      <c r="EH1558" s="86"/>
      <c r="EI1558" s="86"/>
      <c r="EJ1558" s="86"/>
      <c r="EK1558" s="86"/>
      <c r="EL1558" s="89"/>
    </row>
    <row r="1559" spans="48:142" x14ac:dyDescent="0.2"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W1559" s="86"/>
      <c r="DX1559" s="86"/>
      <c r="DY1559" s="86"/>
      <c r="EA1559" s="87"/>
      <c r="EC1559" s="86"/>
      <c r="ED1559" s="87"/>
      <c r="EE1559" s="88"/>
      <c r="EF1559" s="86"/>
      <c r="EG1559" s="87"/>
      <c r="EH1559" s="86"/>
      <c r="EI1559" s="86"/>
      <c r="EJ1559" s="86"/>
      <c r="EK1559" s="86"/>
      <c r="EL1559" s="89"/>
    </row>
    <row r="1560" spans="48:142" x14ac:dyDescent="0.2"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W1560" s="86"/>
      <c r="DX1560" s="86"/>
      <c r="DY1560" s="86"/>
      <c r="EA1560" s="87"/>
      <c r="EC1560" s="86"/>
      <c r="ED1560" s="87"/>
      <c r="EE1560" s="88"/>
      <c r="EF1560" s="86"/>
      <c r="EG1560" s="87"/>
      <c r="EH1560" s="86"/>
      <c r="EI1560" s="86"/>
      <c r="EJ1560" s="86"/>
      <c r="EK1560" s="86"/>
      <c r="EL1560" s="89"/>
    </row>
    <row r="1561" spans="48:142" x14ac:dyDescent="0.2"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W1561" s="86"/>
      <c r="DX1561" s="86"/>
      <c r="DY1561" s="86"/>
      <c r="EA1561" s="87"/>
      <c r="EC1561" s="86"/>
      <c r="ED1561" s="87"/>
      <c r="EE1561" s="88"/>
      <c r="EF1561" s="86"/>
      <c r="EG1561" s="87"/>
      <c r="EH1561" s="86"/>
      <c r="EI1561" s="86"/>
      <c r="EJ1561" s="86"/>
      <c r="EK1561" s="86"/>
      <c r="EL1561" s="89"/>
    </row>
    <row r="1562" spans="48:142" x14ac:dyDescent="0.2"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W1562" s="86"/>
      <c r="DX1562" s="86"/>
      <c r="DY1562" s="86"/>
      <c r="EA1562" s="87"/>
      <c r="EC1562" s="86"/>
      <c r="ED1562" s="87"/>
      <c r="EE1562" s="88"/>
      <c r="EF1562" s="86"/>
      <c r="EG1562" s="87"/>
      <c r="EH1562" s="86"/>
      <c r="EI1562" s="86"/>
      <c r="EJ1562" s="86"/>
      <c r="EK1562" s="86"/>
      <c r="EL1562" s="89"/>
    </row>
    <row r="1563" spans="48:142" x14ac:dyDescent="0.2"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W1563" s="86"/>
      <c r="DX1563" s="86"/>
      <c r="DY1563" s="86"/>
      <c r="EA1563" s="87"/>
      <c r="EC1563" s="86"/>
      <c r="ED1563" s="87"/>
      <c r="EE1563" s="88"/>
      <c r="EF1563" s="86"/>
      <c r="EG1563" s="87"/>
      <c r="EH1563" s="86"/>
      <c r="EI1563" s="86"/>
      <c r="EJ1563" s="86"/>
      <c r="EK1563" s="86"/>
      <c r="EL1563" s="89"/>
    </row>
    <row r="1564" spans="48:142" x14ac:dyDescent="0.2"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W1564" s="86"/>
      <c r="DX1564" s="86"/>
      <c r="DY1564" s="86"/>
      <c r="EA1564" s="87"/>
      <c r="EC1564" s="86"/>
      <c r="ED1564" s="87"/>
      <c r="EE1564" s="88"/>
      <c r="EF1564" s="86"/>
      <c r="EG1564" s="87"/>
      <c r="EH1564" s="86"/>
      <c r="EI1564" s="86"/>
      <c r="EJ1564" s="86"/>
      <c r="EK1564" s="86"/>
      <c r="EL1564" s="89"/>
    </row>
    <row r="1565" spans="48:142" x14ac:dyDescent="0.2"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W1565" s="86"/>
      <c r="DX1565" s="86"/>
      <c r="DY1565" s="86"/>
      <c r="EA1565" s="87"/>
      <c r="EC1565" s="86"/>
      <c r="ED1565" s="87"/>
      <c r="EE1565" s="88"/>
      <c r="EF1565" s="86"/>
      <c r="EG1565" s="87"/>
      <c r="EH1565" s="86"/>
      <c r="EI1565" s="86"/>
      <c r="EJ1565" s="86"/>
      <c r="EK1565" s="86"/>
      <c r="EL1565" s="89"/>
    </row>
    <row r="1566" spans="48:142" x14ac:dyDescent="0.2"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W1566" s="86"/>
      <c r="DX1566" s="86"/>
      <c r="DY1566" s="86"/>
      <c r="EA1566" s="87"/>
      <c r="EC1566" s="86"/>
      <c r="ED1566" s="87"/>
      <c r="EE1566" s="88"/>
      <c r="EF1566" s="86"/>
      <c r="EG1566" s="87"/>
      <c r="EH1566" s="86"/>
      <c r="EI1566" s="86"/>
      <c r="EJ1566" s="86"/>
      <c r="EK1566" s="86"/>
      <c r="EL1566" s="89"/>
    </row>
    <row r="1567" spans="48:142" x14ac:dyDescent="0.2"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W1567" s="86"/>
      <c r="DX1567" s="86"/>
      <c r="DY1567" s="86"/>
      <c r="EA1567" s="87"/>
      <c r="EC1567" s="86"/>
      <c r="ED1567" s="87"/>
      <c r="EE1567" s="88"/>
      <c r="EF1567" s="86"/>
      <c r="EG1567" s="87"/>
      <c r="EH1567" s="86"/>
      <c r="EI1567" s="86"/>
      <c r="EJ1567" s="86"/>
      <c r="EK1567" s="86"/>
      <c r="EL1567" s="89"/>
    </row>
    <row r="1568" spans="48:142" x14ac:dyDescent="0.2"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W1568" s="86"/>
      <c r="DX1568" s="86"/>
      <c r="DY1568" s="86"/>
      <c r="EA1568" s="87"/>
      <c r="EC1568" s="86"/>
      <c r="ED1568" s="87"/>
      <c r="EE1568" s="88"/>
      <c r="EF1568" s="86"/>
      <c r="EG1568" s="87"/>
      <c r="EH1568" s="86"/>
      <c r="EI1568" s="86"/>
      <c r="EJ1568" s="86"/>
      <c r="EK1568" s="86"/>
      <c r="EL1568" s="89"/>
    </row>
    <row r="1569" spans="48:142" x14ac:dyDescent="0.2"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W1569" s="86"/>
      <c r="DX1569" s="86"/>
      <c r="DY1569" s="86"/>
      <c r="EA1569" s="87"/>
      <c r="EC1569" s="86"/>
      <c r="ED1569" s="87"/>
      <c r="EE1569" s="88"/>
      <c r="EF1569" s="86"/>
      <c r="EG1569" s="87"/>
      <c r="EH1569" s="86"/>
      <c r="EI1569" s="86"/>
      <c r="EJ1569" s="86"/>
      <c r="EK1569" s="86"/>
      <c r="EL1569" s="89"/>
    </row>
    <row r="1570" spans="48:142" x14ac:dyDescent="0.2"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W1570" s="86"/>
      <c r="DX1570" s="86"/>
      <c r="DY1570" s="86"/>
      <c r="EA1570" s="87"/>
      <c r="EC1570" s="86"/>
      <c r="ED1570" s="87"/>
      <c r="EE1570" s="88"/>
      <c r="EF1570" s="86"/>
      <c r="EG1570" s="87"/>
      <c r="EH1570" s="86"/>
      <c r="EI1570" s="86"/>
      <c r="EJ1570" s="86"/>
      <c r="EK1570" s="86"/>
      <c r="EL1570" s="89"/>
    </row>
    <row r="1571" spans="48:142" x14ac:dyDescent="0.2"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W1571" s="86"/>
      <c r="DX1571" s="86"/>
      <c r="DY1571" s="86"/>
      <c r="EA1571" s="87"/>
      <c r="EC1571" s="86"/>
      <c r="ED1571" s="87"/>
      <c r="EE1571" s="88"/>
      <c r="EF1571" s="86"/>
      <c r="EG1571" s="87"/>
      <c r="EH1571" s="86"/>
      <c r="EI1571" s="86"/>
      <c r="EJ1571" s="86"/>
      <c r="EK1571" s="86"/>
      <c r="EL1571" s="89"/>
    </row>
    <row r="1572" spans="48:142" x14ac:dyDescent="0.2"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W1572" s="86"/>
      <c r="DX1572" s="86"/>
      <c r="DY1572" s="86"/>
      <c r="EA1572" s="87"/>
      <c r="EC1572" s="86"/>
      <c r="ED1572" s="87"/>
      <c r="EE1572" s="88"/>
      <c r="EF1572" s="86"/>
      <c r="EG1572" s="87"/>
      <c r="EH1572" s="86"/>
      <c r="EI1572" s="86"/>
      <c r="EJ1572" s="86"/>
      <c r="EK1572" s="86"/>
      <c r="EL1572" s="89"/>
    </row>
    <row r="1573" spans="48:142" x14ac:dyDescent="0.2"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W1573" s="86"/>
      <c r="DX1573" s="86"/>
      <c r="DY1573" s="86"/>
      <c r="EA1573" s="87"/>
      <c r="EC1573" s="86"/>
      <c r="ED1573" s="87"/>
      <c r="EE1573" s="88"/>
      <c r="EF1573" s="86"/>
      <c r="EG1573" s="87"/>
      <c r="EH1573" s="86"/>
      <c r="EI1573" s="86"/>
      <c r="EJ1573" s="86"/>
      <c r="EK1573" s="86"/>
      <c r="EL1573" s="89"/>
    </row>
    <row r="1574" spans="48:142" x14ac:dyDescent="0.2"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W1574" s="86"/>
      <c r="DX1574" s="86"/>
      <c r="DY1574" s="86"/>
      <c r="EA1574" s="87"/>
      <c r="EC1574" s="86"/>
      <c r="ED1574" s="87"/>
      <c r="EE1574" s="88"/>
      <c r="EF1574" s="86"/>
      <c r="EG1574" s="87"/>
      <c r="EH1574" s="86"/>
      <c r="EI1574" s="86"/>
      <c r="EJ1574" s="86"/>
      <c r="EK1574" s="86"/>
      <c r="EL1574" s="89"/>
    </row>
    <row r="1575" spans="48:142" x14ac:dyDescent="0.2"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W1575" s="86"/>
      <c r="DX1575" s="86"/>
      <c r="DY1575" s="86"/>
      <c r="EA1575" s="87"/>
      <c r="EC1575" s="86"/>
      <c r="ED1575" s="87"/>
      <c r="EE1575" s="88"/>
      <c r="EF1575" s="86"/>
      <c r="EG1575" s="87"/>
      <c r="EH1575" s="86"/>
      <c r="EI1575" s="86"/>
      <c r="EJ1575" s="86"/>
      <c r="EK1575" s="86"/>
      <c r="EL1575" s="89"/>
    </row>
    <row r="1576" spans="48:142" x14ac:dyDescent="0.2"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W1576" s="86"/>
      <c r="DX1576" s="86"/>
      <c r="DY1576" s="86"/>
      <c r="EA1576" s="87"/>
      <c r="EC1576" s="86"/>
      <c r="ED1576" s="87"/>
      <c r="EE1576" s="88"/>
      <c r="EF1576" s="86"/>
      <c r="EG1576" s="87"/>
      <c r="EH1576" s="86"/>
      <c r="EI1576" s="86"/>
      <c r="EJ1576" s="86"/>
      <c r="EK1576" s="86"/>
      <c r="EL1576" s="89"/>
    </row>
    <row r="1577" spans="48:142" x14ac:dyDescent="0.2"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W1577" s="86"/>
      <c r="DX1577" s="86"/>
      <c r="DY1577" s="86"/>
      <c r="EA1577" s="87"/>
      <c r="EC1577" s="86"/>
      <c r="ED1577" s="87"/>
      <c r="EE1577" s="88"/>
      <c r="EF1577" s="86"/>
      <c r="EG1577" s="87"/>
      <c r="EH1577" s="86"/>
      <c r="EI1577" s="86"/>
      <c r="EJ1577" s="86"/>
      <c r="EK1577" s="86"/>
      <c r="EL1577" s="89"/>
    </row>
    <row r="1578" spans="48:142" x14ac:dyDescent="0.2"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W1578" s="86"/>
      <c r="DX1578" s="86"/>
      <c r="DY1578" s="86"/>
      <c r="EA1578" s="87"/>
      <c r="EC1578" s="86"/>
      <c r="ED1578" s="87"/>
      <c r="EE1578" s="88"/>
      <c r="EF1578" s="86"/>
      <c r="EG1578" s="87"/>
      <c r="EH1578" s="86"/>
      <c r="EI1578" s="86"/>
      <c r="EJ1578" s="86"/>
      <c r="EK1578" s="86"/>
      <c r="EL1578" s="89"/>
    </row>
    <row r="1579" spans="48:142" x14ac:dyDescent="0.2"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W1579" s="86"/>
      <c r="DX1579" s="86"/>
      <c r="DY1579" s="86"/>
      <c r="EA1579" s="87"/>
      <c r="EC1579" s="86"/>
      <c r="ED1579" s="87"/>
      <c r="EE1579" s="88"/>
      <c r="EF1579" s="86"/>
      <c r="EG1579" s="87"/>
      <c r="EH1579" s="86"/>
      <c r="EI1579" s="86"/>
      <c r="EJ1579" s="86"/>
      <c r="EK1579" s="86"/>
      <c r="EL1579" s="89"/>
    </row>
    <row r="1580" spans="48:142" x14ac:dyDescent="0.2"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W1580" s="86"/>
      <c r="DX1580" s="86"/>
      <c r="DY1580" s="86"/>
      <c r="EA1580" s="87"/>
      <c r="EC1580" s="86"/>
      <c r="ED1580" s="87"/>
      <c r="EE1580" s="88"/>
      <c r="EF1580" s="86"/>
      <c r="EG1580" s="87"/>
      <c r="EH1580" s="86"/>
      <c r="EI1580" s="86"/>
      <c r="EJ1580" s="86"/>
      <c r="EK1580" s="86"/>
      <c r="EL1580" s="89"/>
    </row>
    <row r="1581" spans="48:142" x14ac:dyDescent="0.2"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W1581" s="86"/>
      <c r="DX1581" s="86"/>
      <c r="DY1581" s="86"/>
      <c r="EA1581" s="87"/>
      <c r="EC1581" s="86"/>
      <c r="ED1581" s="87"/>
      <c r="EE1581" s="88"/>
      <c r="EF1581" s="86"/>
      <c r="EG1581" s="87"/>
      <c r="EH1581" s="86"/>
      <c r="EI1581" s="86"/>
      <c r="EJ1581" s="86"/>
      <c r="EK1581" s="86"/>
      <c r="EL1581" s="89"/>
    </row>
    <row r="1582" spans="48:142" x14ac:dyDescent="0.2"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W1582" s="86"/>
      <c r="DX1582" s="86"/>
      <c r="DY1582" s="86"/>
      <c r="EA1582" s="87"/>
      <c r="EC1582" s="86"/>
      <c r="ED1582" s="87"/>
      <c r="EE1582" s="88"/>
      <c r="EF1582" s="86"/>
      <c r="EG1582" s="87"/>
      <c r="EH1582" s="86"/>
      <c r="EI1582" s="86"/>
      <c r="EJ1582" s="86"/>
      <c r="EK1582" s="86"/>
      <c r="EL1582" s="89"/>
    </row>
    <row r="1583" spans="48:142" x14ac:dyDescent="0.2"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W1583" s="86"/>
      <c r="DX1583" s="86"/>
      <c r="DY1583" s="86"/>
      <c r="EA1583" s="87"/>
      <c r="EC1583" s="86"/>
      <c r="ED1583" s="87"/>
      <c r="EE1583" s="88"/>
      <c r="EF1583" s="86"/>
      <c r="EG1583" s="87"/>
      <c r="EH1583" s="86"/>
      <c r="EI1583" s="86"/>
      <c r="EJ1583" s="86"/>
      <c r="EK1583" s="86"/>
      <c r="EL1583" s="89"/>
    </row>
    <row r="1584" spans="48:142" x14ac:dyDescent="0.2"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W1584" s="86"/>
      <c r="DX1584" s="86"/>
      <c r="DY1584" s="86"/>
      <c r="EA1584" s="87"/>
      <c r="EC1584" s="86"/>
      <c r="ED1584" s="87"/>
      <c r="EE1584" s="88"/>
      <c r="EF1584" s="86"/>
      <c r="EG1584" s="87"/>
      <c r="EH1584" s="86"/>
      <c r="EI1584" s="86"/>
      <c r="EJ1584" s="86"/>
      <c r="EK1584" s="86"/>
      <c r="EL1584" s="89"/>
    </row>
    <row r="1585" spans="48:142" x14ac:dyDescent="0.2"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W1585" s="86"/>
      <c r="DX1585" s="86"/>
      <c r="DY1585" s="86"/>
      <c r="EA1585" s="87"/>
      <c r="EC1585" s="86"/>
      <c r="ED1585" s="87"/>
      <c r="EE1585" s="88"/>
      <c r="EF1585" s="86"/>
      <c r="EG1585" s="87"/>
      <c r="EH1585" s="86"/>
      <c r="EI1585" s="86"/>
      <c r="EJ1585" s="86"/>
      <c r="EK1585" s="86"/>
      <c r="EL1585" s="89"/>
    </row>
    <row r="1586" spans="48:142" x14ac:dyDescent="0.2"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W1586" s="86"/>
      <c r="DX1586" s="86"/>
      <c r="DY1586" s="86"/>
      <c r="EA1586" s="87"/>
      <c r="EC1586" s="86"/>
      <c r="ED1586" s="87"/>
      <c r="EE1586" s="88"/>
      <c r="EF1586" s="86"/>
      <c r="EG1586" s="87"/>
      <c r="EH1586" s="86"/>
      <c r="EI1586" s="86"/>
      <c r="EJ1586" s="86"/>
      <c r="EK1586" s="86"/>
      <c r="EL1586" s="89"/>
    </row>
    <row r="1587" spans="48:142" x14ac:dyDescent="0.2"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W1587" s="86"/>
      <c r="DX1587" s="86"/>
      <c r="DY1587" s="86"/>
      <c r="EA1587" s="87"/>
      <c r="EC1587" s="86"/>
      <c r="ED1587" s="87"/>
      <c r="EE1587" s="88"/>
      <c r="EF1587" s="86"/>
      <c r="EG1587" s="87"/>
      <c r="EH1587" s="86"/>
      <c r="EI1587" s="86"/>
      <c r="EJ1587" s="86"/>
      <c r="EK1587" s="86"/>
      <c r="EL1587" s="89"/>
    </row>
    <row r="1588" spans="48:142" x14ac:dyDescent="0.2"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W1588" s="86"/>
      <c r="DX1588" s="86"/>
      <c r="DY1588" s="86"/>
      <c r="EA1588" s="87"/>
      <c r="EC1588" s="86"/>
      <c r="ED1588" s="87"/>
      <c r="EE1588" s="88"/>
      <c r="EF1588" s="86"/>
      <c r="EG1588" s="87"/>
      <c r="EH1588" s="86"/>
      <c r="EI1588" s="86"/>
      <c r="EJ1588" s="86"/>
      <c r="EK1588" s="86"/>
      <c r="EL1588" s="89"/>
    </row>
    <row r="1589" spans="48:142" x14ac:dyDescent="0.2"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W1589" s="86"/>
      <c r="DX1589" s="86"/>
      <c r="DY1589" s="86"/>
      <c r="EA1589" s="87"/>
      <c r="EC1589" s="86"/>
      <c r="ED1589" s="87"/>
      <c r="EE1589" s="88"/>
      <c r="EF1589" s="86"/>
      <c r="EG1589" s="87"/>
      <c r="EH1589" s="86"/>
      <c r="EI1589" s="86"/>
      <c r="EJ1589" s="86"/>
      <c r="EK1589" s="86"/>
      <c r="EL1589" s="89"/>
    </row>
    <row r="1590" spans="48:142" x14ac:dyDescent="0.2"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W1590" s="86"/>
      <c r="DX1590" s="86"/>
      <c r="DY1590" s="86"/>
      <c r="EA1590" s="87"/>
      <c r="EC1590" s="86"/>
      <c r="ED1590" s="87"/>
      <c r="EE1590" s="88"/>
      <c r="EF1590" s="86"/>
      <c r="EG1590" s="87"/>
      <c r="EH1590" s="86"/>
      <c r="EI1590" s="86"/>
      <c r="EJ1590" s="86"/>
      <c r="EK1590" s="86"/>
      <c r="EL1590" s="89"/>
    </row>
    <row r="1591" spans="48:142" x14ac:dyDescent="0.2"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W1591" s="86"/>
      <c r="DX1591" s="86"/>
      <c r="DY1591" s="86"/>
      <c r="EA1591" s="87"/>
      <c r="EC1591" s="86"/>
      <c r="ED1591" s="87"/>
      <c r="EE1591" s="88"/>
      <c r="EF1591" s="86"/>
      <c r="EG1591" s="87"/>
      <c r="EH1591" s="86"/>
      <c r="EI1591" s="86"/>
      <c r="EJ1591" s="86"/>
      <c r="EK1591" s="86"/>
      <c r="EL1591" s="89"/>
    </row>
    <row r="1592" spans="48:142" x14ac:dyDescent="0.2"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W1592" s="86"/>
      <c r="DX1592" s="86"/>
      <c r="DY1592" s="86"/>
      <c r="EA1592" s="87"/>
      <c r="EC1592" s="86"/>
      <c r="ED1592" s="87"/>
      <c r="EE1592" s="88"/>
      <c r="EF1592" s="86"/>
      <c r="EG1592" s="87"/>
      <c r="EH1592" s="86"/>
      <c r="EI1592" s="86"/>
      <c r="EJ1592" s="86"/>
      <c r="EK1592" s="86"/>
      <c r="EL1592" s="89"/>
    </row>
    <row r="1593" spans="48:142" x14ac:dyDescent="0.2"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W1593" s="86"/>
      <c r="DX1593" s="86"/>
      <c r="DY1593" s="86"/>
      <c r="EA1593" s="87"/>
      <c r="EC1593" s="86"/>
      <c r="ED1593" s="87"/>
      <c r="EE1593" s="88"/>
      <c r="EF1593" s="86"/>
      <c r="EG1593" s="87"/>
      <c r="EH1593" s="86"/>
      <c r="EI1593" s="86"/>
      <c r="EJ1593" s="86"/>
      <c r="EK1593" s="86"/>
      <c r="EL1593" s="89"/>
    </row>
    <row r="1594" spans="48:142" x14ac:dyDescent="0.2"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W1594" s="86"/>
      <c r="DX1594" s="86"/>
      <c r="DY1594" s="86"/>
      <c r="EA1594" s="87"/>
      <c r="EC1594" s="86"/>
      <c r="ED1594" s="87"/>
      <c r="EE1594" s="88"/>
      <c r="EF1594" s="86"/>
      <c r="EG1594" s="87"/>
      <c r="EH1594" s="86"/>
      <c r="EI1594" s="86"/>
      <c r="EJ1594" s="86"/>
      <c r="EK1594" s="86"/>
      <c r="EL1594" s="89"/>
    </row>
    <row r="1595" spans="48:142" x14ac:dyDescent="0.2"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W1595" s="86"/>
      <c r="DX1595" s="86"/>
      <c r="DY1595" s="86"/>
      <c r="EA1595" s="87"/>
      <c r="EC1595" s="86"/>
      <c r="ED1595" s="87"/>
      <c r="EE1595" s="88"/>
      <c r="EF1595" s="86"/>
      <c r="EG1595" s="87"/>
      <c r="EH1595" s="86"/>
      <c r="EI1595" s="86"/>
      <c r="EJ1595" s="86"/>
      <c r="EK1595" s="86"/>
      <c r="EL1595" s="89"/>
    </row>
    <row r="1596" spans="48:142" x14ac:dyDescent="0.2"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W1596" s="86"/>
      <c r="DX1596" s="86"/>
      <c r="DY1596" s="86"/>
      <c r="EA1596" s="87"/>
      <c r="EC1596" s="86"/>
      <c r="ED1596" s="87"/>
      <c r="EE1596" s="88"/>
      <c r="EF1596" s="86"/>
      <c r="EG1596" s="87"/>
      <c r="EH1596" s="86"/>
      <c r="EI1596" s="86"/>
      <c r="EJ1596" s="86"/>
      <c r="EK1596" s="86"/>
      <c r="EL1596" s="89"/>
    </row>
    <row r="1597" spans="48:142" x14ac:dyDescent="0.2"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W1597" s="86"/>
      <c r="DX1597" s="86"/>
      <c r="DY1597" s="86"/>
      <c r="EA1597" s="87"/>
      <c r="EC1597" s="86"/>
      <c r="ED1597" s="87"/>
      <c r="EE1597" s="88"/>
      <c r="EF1597" s="86"/>
      <c r="EG1597" s="87"/>
      <c r="EH1597" s="86"/>
      <c r="EI1597" s="86"/>
      <c r="EJ1597" s="86"/>
      <c r="EK1597" s="86"/>
      <c r="EL1597" s="89"/>
    </row>
    <row r="1598" spans="48:142" x14ac:dyDescent="0.2"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W1598" s="86"/>
      <c r="DX1598" s="86"/>
      <c r="DY1598" s="86"/>
      <c r="EA1598" s="87"/>
      <c r="EC1598" s="86"/>
      <c r="ED1598" s="87"/>
      <c r="EE1598" s="88"/>
      <c r="EF1598" s="86"/>
      <c r="EG1598" s="87"/>
      <c r="EH1598" s="86"/>
      <c r="EI1598" s="86"/>
      <c r="EJ1598" s="86"/>
      <c r="EK1598" s="86"/>
      <c r="EL1598" s="89"/>
    </row>
    <row r="1599" spans="48:142" x14ac:dyDescent="0.2"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W1599" s="86"/>
      <c r="DX1599" s="86"/>
      <c r="DY1599" s="86"/>
      <c r="EA1599" s="87"/>
      <c r="EC1599" s="86"/>
      <c r="ED1599" s="87"/>
      <c r="EE1599" s="88"/>
      <c r="EF1599" s="86"/>
      <c r="EG1599" s="87"/>
      <c r="EH1599" s="86"/>
      <c r="EI1599" s="86"/>
      <c r="EJ1599" s="86"/>
      <c r="EK1599" s="86"/>
      <c r="EL1599" s="89"/>
    </row>
    <row r="1600" spans="48:142" x14ac:dyDescent="0.2"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W1600" s="86"/>
      <c r="DX1600" s="86"/>
      <c r="DY1600" s="86"/>
      <c r="EA1600" s="87"/>
      <c r="EC1600" s="86"/>
      <c r="ED1600" s="87"/>
      <c r="EE1600" s="88"/>
      <c r="EF1600" s="86"/>
      <c r="EG1600" s="87"/>
      <c r="EH1600" s="86"/>
      <c r="EI1600" s="86"/>
      <c r="EJ1600" s="86"/>
      <c r="EK1600" s="86"/>
      <c r="EL1600" s="89"/>
    </row>
    <row r="1601" spans="48:142" x14ac:dyDescent="0.2"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W1601" s="86"/>
      <c r="DX1601" s="86"/>
      <c r="DY1601" s="86"/>
      <c r="EA1601" s="87"/>
      <c r="EC1601" s="86"/>
      <c r="ED1601" s="87"/>
      <c r="EE1601" s="88"/>
      <c r="EF1601" s="86"/>
      <c r="EG1601" s="87"/>
      <c r="EH1601" s="86"/>
      <c r="EI1601" s="86"/>
      <c r="EJ1601" s="86"/>
      <c r="EK1601" s="86"/>
      <c r="EL1601" s="89"/>
    </row>
    <row r="1602" spans="48:142" x14ac:dyDescent="0.2"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W1602" s="86"/>
      <c r="DX1602" s="86"/>
      <c r="DY1602" s="86"/>
      <c r="EA1602" s="87"/>
      <c r="EC1602" s="86"/>
      <c r="ED1602" s="87"/>
      <c r="EE1602" s="88"/>
      <c r="EF1602" s="86"/>
      <c r="EG1602" s="87"/>
      <c r="EH1602" s="86"/>
      <c r="EI1602" s="86"/>
      <c r="EJ1602" s="86"/>
      <c r="EK1602" s="86"/>
      <c r="EL1602" s="89"/>
    </row>
    <row r="1603" spans="48:142" x14ac:dyDescent="0.2"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W1603" s="86"/>
      <c r="DX1603" s="86"/>
      <c r="DY1603" s="86"/>
      <c r="EA1603" s="87"/>
      <c r="EC1603" s="86"/>
      <c r="ED1603" s="87"/>
      <c r="EE1603" s="88"/>
      <c r="EF1603" s="86"/>
      <c r="EG1603" s="87"/>
      <c r="EH1603" s="86"/>
      <c r="EI1603" s="86"/>
      <c r="EJ1603" s="86"/>
      <c r="EK1603" s="86"/>
      <c r="EL1603" s="89"/>
    </row>
    <row r="1604" spans="48:142" x14ac:dyDescent="0.2"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W1604" s="86"/>
      <c r="DX1604" s="86"/>
      <c r="DY1604" s="86"/>
      <c r="EA1604" s="87"/>
      <c r="EC1604" s="86"/>
      <c r="ED1604" s="87"/>
      <c r="EE1604" s="88"/>
      <c r="EF1604" s="86"/>
      <c r="EG1604" s="87"/>
      <c r="EH1604" s="86"/>
      <c r="EI1604" s="86"/>
      <c r="EJ1604" s="86"/>
      <c r="EK1604" s="86"/>
      <c r="EL1604" s="89"/>
    </row>
    <row r="1605" spans="48:142" x14ac:dyDescent="0.2"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W1605" s="86"/>
      <c r="DX1605" s="86"/>
      <c r="DY1605" s="86"/>
      <c r="EA1605" s="87"/>
      <c r="EC1605" s="86"/>
      <c r="ED1605" s="87"/>
      <c r="EE1605" s="88"/>
      <c r="EF1605" s="86"/>
      <c r="EG1605" s="87"/>
      <c r="EH1605" s="86"/>
      <c r="EI1605" s="86"/>
      <c r="EJ1605" s="86"/>
      <c r="EK1605" s="86"/>
      <c r="EL1605" s="89"/>
    </row>
    <row r="1606" spans="48:142" x14ac:dyDescent="0.2"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W1606" s="86"/>
      <c r="DX1606" s="86"/>
      <c r="DY1606" s="86"/>
      <c r="EA1606" s="87"/>
      <c r="EC1606" s="86"/>
      <c r="ED1606" s="87"/>
      <c r="EE1606" s="88"/>
      <c r="EF1606" s="86"/>
      <c r="EG1606" s="87"/>
      <c r="EH1606" s="86"/>
      <c r="EI1606" s="86"/>
      <c r="EJ1606" s="86"/>
      <c r="EK1606" s="86"/>
      <c r="EL1606" s="89"/>
    </row>
    <row r="1607" spans="48:142" x14ac:dyDescent="0.2"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W1607" s="86"/>
      <c r="DX1607" s="86"/>
      <c r="DY1607" s="86"/>
      <c r="EA1607" s="87"/>
      <c r="EC1607" s="86"/>
      <c r="ED1607" s="87"/>
      <c r="EE1607" s="88"/>
      <c r="EF1607" s="86"/>
      <c r="EG1607" s="87"/>
      <c r="EH1607" s="86"/>
      <c r="EI1607" s="86"/>
      <c r="EJ1607" s="86"/>
      <c r="EK1607" s="86"/>
      <c r="EL1607" s="89"/>
    </row>
    <row r="1608" spans="48:142" x14ac:dyDescent="0.2"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W1608" s="86"/>
      <c r="DX1608" s="86"/>
      <c r="DY1608" s="86"/>
      <c r="EA1608" s="87"/>
      <c r="EC1608" s="86"/>
      <c r="ED1608" s="87"/>
      <c r="EE1608" s="88"/>
      <c r="EF1608" s="86"/>
      <c r="EG1608" s="87"/>
      <c r="EH1608" s="86"/>
      <c r="EI1608" s="86"/>
      <c r="EJ1608" s="86"/>
      <c r="EK1608" s="86"/>
      <c r="EL1608" s="89"/>
    </row>
    <row r="1609" spans="48:142" x14ac:dyDescent="0.2"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W1609" s="86"/>
      <c r="DX1609" s="86"/>
      <c r="DY1609" s="86"/>
      <c r="EA1609" s="87"/>
      <c r="EC1609" s="86"/>
      <c r="ED1609" s="87"/>
      <c r="EE1609" s="88"/>
      <c r="EF1609" s="86"/>
      <c r="EG1609" s="87"/>
      <c r="EH1609" s="86"/>
      <c r="EI1609" s="86"/>
      <c r="EJ1609" s="86"/>
      <c r="EK1609" s="86"/>
      <c r="EL1609" s="89"/>
    </row>
    <row r="1610" spans="48:142" x14ac:dyDescent="0.2"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W1610" s="86"/>
      <c r="DX1610" s="86"/>
      <c r="DY1610" s="86"/>
      <c r="EA1610" s="87"/>
      <c r="EC1610" s="86"/>
      <c r="ED1610" s="87"/>
      <c r="EE1610" s="88"/>
      <c r="EF1610" s="86"/>
      <c r="EG1610" s="87"/>
      <c r="EH1610" s="86"/>
      <c r="EI1610" s="86"/>
      <c r="EJ1610" s="86"/>
      <c r="EK1610" s="86"/>
      <c r="EL1610" s="89"/>
    </row>
    <row r="1611" spans="48:142" x14ac:dyDescent="0.2"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W1611" s="86"/>
      <c r="DX1611" s="86"/>
      <c r="DY1611" s="86"/>
      <c r="EA1611" s="87"/>
      <c r="EC1611" s="86"/>
      <c r="ED1611" s="87"/>
      <c r="EE1611" s="88"/>
      <c r="EF1611" s="86"/>
      <c r="EG1611" s="87"/>
      <c r="EH1611" s="86"/>
      <c r="EI1611" s="86"/>
      <c r="EJ1611" s="86"/>
      <c r="EK1611" s="86"/>
      <c r="EL1611" s="89"/>
    </row>
    <row r="1612" spans="48:142" x14ac:dyDescent="0.2"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W1612" s="86"/>
      <c r="DX1612" s="86"/>
      <c r="DY1612" s="86"/>
      <c r="EA1612" s="87"/>
      <c r="EC1612" s="86"/>
      <c r="ED1612" s="87"/>
      <c r="EE1612" s="88"/>
      <c r="EF1612" s="86"/>
      <c r="EG1612" s="87"/>
      <c r="EH1612" s="86"/>
      <c r="EI1612" s="86"/>
      <c r="EJ1612" s="86"/>
      <c r="EK1612" s="86"/>
      <c r="EL1612" s="89"/>
    </row>
    <row r="1613" spans="48:142" x14ac:dyDescent="0.2"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W1613" s="86"/>
      <c r="DX1613" s="86"/>
      <c r="DY1613" s="86"/>
      <c r="EA1613" s="87"/>
      <c r="EC1613" s="86"/>
      <c r="ED1613" s="87"/>
      <c r="EE1613" s="88"/>
      <c r="EF1613" s="86"/>
      <c r="EG1613" s="87"/>
      <c r="EH1613" s="86"/>
      <c r="EI1613" s="86"/>
      <c r="EJ1613" s="86"/>
      <c r="EK1613" s="86"/>
      <c r="EL1613" s="89"/>
    </row>
    <row r="1614" spans="48:142" x14ac:dyDescent="0.2"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W1614" s="86"/>
      <c r="DX1614" s="86"/>
      <c r="DY1614" s="86"/>
      <c r="EA1614" s="87"/>
      <c r="EC1614" s="86"/>
      <c r="ED1614" s="87"/>
      <c r="EE1614" s="88"/>
      <c r="EF1614" s="86"/>
      <c r="EG1614" s="87"/>
      <c r="EH1614" s="86"/>
      <c r="EI1614" s="86"/>
      <c r="EJ1614" s="86"/>
      <c r="EK1614" s="86"/>
      <c r="EL1614" s="89"/>
    </row>
    <row r="1615" spans="48:142" x14ac:dyDescent="0.2"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W1615" s="86"/>
      <c r="DX1615" s="86"/>
      <c r="DY1615" s="86"/>
      <c r="EA1615" s="87"/>
      <c r="EC1615" s="86"/>
      <c r="ED1615" s="87"/>
      <c r="EE1615" s="88"/>
      <c r="EF1615" s="86"/>
      <c r="EG1615" s="87"/>
      <c r="EH1615" s="86"/>
      <c r="EI1615" s="86"/>
      <c r="EJ1615" s="86"/>
      <c r="EK1615" s="86"/>
      <c r="EL1615" s="89"/>
    </row>
    <row r="1616" spans="48:142" x14ac:dyDescent="0.2"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W1616" s="86"/>
      <c r="DX1616" s="86"/>
      <c r="DY1616" s="86"/>
      <c r="EA1616" s="87"/>
      <c r="EC1616" s="86"/>
      <c r="ED1616" s="87"/>
      <c r="EE1616" s="88"/>
      <c r="EF1616" s="86"/>
      <c r="EG1616" s="87"/>
      <c r="EH1616" s="86"/>
      <c r="EI1616" s="86"/>
      <c r="EJ1616" s="86"/>
      <c r="EK1616" s="86"/>
      <c r="EL1616" s="89"/>
    </row>
    <row r="1617" spans="48:142" x14ac:dyDescent="0.2"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W1617" s="86"/>
      <c r="DX1617" s="86"/>
      <c r="DY1617" s="86"/>
      <c r="EA1617" s="87"/>
      <c r="EC1617" s="86"/>
      <c r="ED1617" s="87"/>
      <c r="EE1617" s="88"/>
      <c r="EF1617" s="86"/>
      <c r="EG1617" s="87"/>
      <c r="EH1617" s="86"/>
      <c r="EI1617" s="86"/>
      <c r="EJ1617" s="86"/>
      <c r="EK1617" s="86"/>
      <c r="EL1617" s="89"/>
    </row>
    <row r="1618" spans="48:142" x14ac:dyDescent="0.2"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W1618" s="86"/>
      <c r="DX1618" s="86"/>
      <c r="DY1618" s="86"/>
      <c r="EA1618" s="87"/>
      <c r="EC1618" s="86"/>
      <c r="ED1618" s="87"/>
      <c r="EE1618" s="88"/>
      <c r="EF1618" s="86"/>
      <c r="EG1618" s="87"/>
      <c r="EH1618" s="86"/>
      <c r="EI1618" s="86"/>
      <c r="EJ1618" s="86"/>
      <c r="EK1618" s="86"/>
      <c r="EL1618" s="89"/>
    </row>
    <row r="1619" spans="48:142" x14ac:dyDescent="0.2"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W1619" s="86"/>
      <c r="DX1619" s="86"/>
      <c r="DY1619" s="86"/>
      <c r="EA1619" s="87"/>
      <c r="EC1619" s="86"/>
      <c r="ED1619" s="87"/>
      <c r="EE1619" s="88"/>
      <c r="EF1619" s="86"/>
      <c r="EG1619" s="87"/>
      <c r="EH1619" s="86"/>
      <c r="EI1619" s="86"/>
      <c r="EJ1619" s="86"/>
      <c r="EK1619" s="86"/>
      <c r="EL1619" s="89"/>
    </row>
    <row r="1620" spans="48:142" x14ac:dyDescent="0.2"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W1620" s="86"/>
      <c r="DX1620" s="86"/>
      <c r="DY1620" s="86"/>
      <c r="EA1620" s="87"/>
      <c r="EC1620" s="86"/>
      <c r="ED1620" s="87"/>
      <c r="EE1620" s="88"/>
      <c r="EF1620" s="86"/>
      <c r="EG1620" s="87"/>
      <c r="EH1620" s="86"/>
      <c r="EI1620" s="86"/>
      <c r="EJ1620" s="86"/>
      <c r="EK1620" s="86"/>
      <c r="EL1620" s="89"/>
    </row>
    <row r="1621" spans="48:142" x14ac:dyDescent="0.2"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W1621" s="86"/>
      <c r="DX1621" s="86"/>
      <c r="DY1621" s="86"/>
      <c r="EA1621" s="87"/>
      <c r="EC1621" s="86"/>
      <c r="ED1621" s="87"/>
      <c r="EE1621" s="88"/>
      <c r="EF1621" s="86"/>
      <c r="EG1621" s="87"/>
      <c r="EH1621" s="86"/>
      <c r="EI1621" s="86"/>
      <c r="EJ1621" s="86"/>
      <c r="EK1621" s="86"/>
      <c r="EL1621" s="89"/>
    </row>
    <row r="1622" spans="48:142" x14ac:dyDescent="0.2"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W1622" s="86"/>
      <c r="DX1622" s="86"/>
      <c r="DY1622" s="86"/>
      <c r="EA1622" s="87"/>
      <c r="EC1622" s="86"/>
      <c r="ED1622" s="87"/>
      <c r="EE1622" s="88"/>
      <c r="EF1622" s="86"/>
      <c r="EG1622" s="87"/>
      <c r="EH1622" s="86"/>
      <c r="EI1622" s="86"/>
      <c r="EJ1622" s="86"/>
      <c r="EK1622" s="86"/>
      <c r="EL1622" s="89"/>
    </row>
    <row r="1623" spans="48:142" x14ac:dyDescent="0.2"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W1623" s="86"/>
      <c r="DX1623" s="86"/>
      <c r="DY1623" s="86"/>
      <c r="EA1623" s="87"/>
      <c r="EC1623" s="86"/>
      <c r="ED1623" s="87"/>
      <c r="EE1623" s="88"/>
      <c r="EF1623" s="86"/>
      <c r="EG1623" s="87"/>
      <c r="EH1623" s="86"/>
      <c r="EI1623" s="86"/>
      <c r="EJ1623" s="86"/>
      <c r="EK1623" s="86"/>
      <c r="EL1623" s="89"/>
    </row>
    <row r="1624" spans="48:142" x14ac:dyDescent="0.2"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W1624" s="86"/>
      <c r="DX1624" s="86"/>
      <c r="DY1624" s="86"/>
      <c r="EA1624" s="87"/>
      <c r="EC1624" s="86"/>
      <c r="ED1624" s="87"/>
      <c r="EE1624" s="88"/>
      <c r="EF1624" s="86"/>
      <c r="EG1624" s="87"/>
      <c r="EH1624" s="86"/>
      <c r="EI1624" s="86"/>
      <c r="EJ1624" s="86"/>
      <c r="EK1624" s="86"/>
      <c r="EL1624" s="89"/>
    </row>
    <row r="1625" spans="48:142" x14ac:dyDescent="0.2"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W1625" s="86"/>
      <c r="DX1625" s="86"/>
      <c r="DY1625" s="86"/>
      <c r="EA1625" s="87"/>
      <c r="EC1625" s="86"/>
      <c r="ED1625" s="87"/>
      <c r="EE1625" s="88"/>
      <c r="EF1625" s="86"/>
      <c r="EG1625" s="87"/>
      <c r="EH1625" s="86"/>
      <c r="EI1625" s="86"/>
      <c r="EJ1625" s="86"/>
      <c r="EK1625" s="86"/>
      <c r="EL1625" s="89"/>
    </row>
    <row r="1626" spans="48:142" x14ac:dyDescent="0.2"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W1626" s="86"/>
      <c r="DX1626" s="86"/>
      <c r="DY1626" s="86"/>
      <c r="EA1626" s="87"/>
      <c r="EC1626" s="86"/>
      <c r="ED1626" s="87"/>
      <c r="EE1626" s="88"/>
      <c r="EF1626" s="86"/>
      <c r="EG1626" s="87"/>
      <c r="EH1626" s="86"/>
      <c r="EI1626" s="86"/>
      <c r="EJ1626" s="86"/>
      <c r="EK1626" s="86"/>
      <c r="EL1626" s="89"/>
    </row>
    <row r="1627" spans="48:142" x14ac:dyDescent="0.2"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W1627" s="86"/>
      <c r="DX1627" s="86"/>
      <c r="DY1627" s="86"/>
      <c r="EA1627" s="87"/>
      <c r="EC1627" s="86"/>
      <c r="ED1627" s="87"/>
      <c r="EE1627" s="88"/>
      <c r="EF1627" s="86"/>
      <c r="EG1627" s="87"/>
      <c r="EH1627" s="86"/>
      <c r="EI1627" s="86"/>
      <c r="EJ1627" s="86"/>
      <c r="EK1627" s="86"/>
      <c r="EL1627" s="89"/>
    </row>
    <row r="1628" spans="48:142" x14ac:dyDescent="0.2"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W1628" s="86"/>
      <c r="DX1628" s="86"/>
      <c r="DY1628" s="86"/>
      <c r="EA1628" s="87"/>
      <c r="EC1628" s="86"/>
      <c r="ED1628" s="87"/>
      <c r="EE1628" s="88"/>
      <c r="EF1628" s="86"/>
      <c r="EG1628" s="87"/>
      <c r="EH1628" s="86"/>
      <c r="EI1628" s="86"/>
      <c r="EJ1628" s="86"/>
      <c r="EK1628" s="86"/>
      <c r="EL1628" s="89"/>
    </row>
    <row r="1629" spans="48:142" x14ac:dyDescent="0.2"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W1629" s="86"/>
      <c r="DX1629" s="86"/>
      <c r="DY1629" s="86"/>
      <c r="EA1629" s="87"/>
      <c r="EC1629" s="86"/>
      <c r="ED1629" s="87"/>
      <c r="EE1629" s="88"/>
      <c r="EF1629" s="86"/>
      <c r="EG1629" s="87"/>
      <c r="EH1629" s="86"/>
      <c r="EI1629" s="86"/>
      <c r="EJ1629" s="86"/>
      <c r="EK1629" s="86"/>
      <c r="EL1629" s="89"/>
    </row>
    <row r="1630" spans="48:142" x14ac:dyDescent="0.2"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W1630" s="86"/>
      <c r="DX1630" s="86"/>
      <c r="DY1630" s="86"/>
      <c r="EA1630" s="87"/>
      <c r="EC1630" s="86"/>
      <c r="ED1630" s="87"/>
      <c r="EE1630" s="88"/>
      <c r="EF1630" s="86"/>
      <c r="EG1630" s="87"/>
      <c r="EH1630" s="86"/>
      <c r="EI1630" s="86"/>
      <c r="EJ1630" s="86"/>
      <c r="EK1630" s="86"/>
      <c r="EL1630" s="89"/>
    </row>
    <row r="1631" spans="48:142" x14ac:dyDescent="0.2"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W1631" s="86"/>
      <c r="DX1631" s="86"/>
      <c r="DY1631" s="86"/>
      <c r="EA1631" s="87"/>
      <c r="EC1631" s="86"/>
      <c r="ED1631" s="87"/>
      <c r="EE1631" s="88"/>
      <c r="EF1631" s="86"/>
      <c r="EG1631" s="87"/>
      <c r="EH1631" s="86"/>
      <c r="EI1631" s="86"/>
      <c r="EJ1631" s="86"/>
      <c r="EK1631" s="86"/>
      <c r="EL1631" s="89"/>
    </row>
    <row r="1632" spans="48:142" x14ac:dyDescent="0.2"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W1632" s="86"/>
      <c r="DX1632" s="86"/>
      <c r="DY1632" s="86"/>
      <c r="EA1632" s="87"/>
      <c r="EC1632" s="86"/>
      <c r="ED1632" s="87"/>
      <c r="EE1632" s="88"/>
      <c r="EF1632" s="86"/>
      <c r="EG1632" s="87"/>
      <c r="EH1632" s="86"/>
      <c r="EI1632" s="86"/>
      <c r="EJ1632" s="86"/>
      <c r="EK1632" s="86"/>
      <c r="EL1632" s="89"/>
    </row>
    <row r="1633" spans="48:142" x14ac:dyDescent="0.2"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W1633" s="86"/>
      <c r="DX1633" s="86"/>
      <c r="DY1633" s="86"/>
      <c r="EA1633" s="87"/>
      <c r="EC1633" s="86"/>
      <c r="ED1633" s="87"/>
      <c r="EE1633" s="88"/>
      <c r="EF1633" s="86"/>
      <c r="EG1633" s="87"/>
      <c r="EH1633" s="86"/>
      <c r="EI1633" s="86"/>
      <c r="EJ1633" s="86"/>
      <c r="EK1633" s="86"/>
      <c r="EL1633" s="89"/>
    </row>
    <row r="1634" spans="48:142" x14ac:dyDescent="0.2"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W1634" s="86"/>
      <c r="DX1634" s="86"/>
      <c r="DY1634" s="86"/>
      <c r="EA1634" s="87"/>
      <c r="EC1634" s="86"/>
      <c r="ED1634" s="87"/>
      <c r="EE1634" s="88"/>
      <c r="EF1634" s="86"/>
      <c r="EG1634" s="87"/>
      <c r="EH1634" s="86"/>
      <c r="EI1634" s="86"/>
      <c r="EJ1634" s="86"/>
      <c r="EK1634" s="86"/>
      <c r="EL1634" s="89"/>
    </row>
    <row r="1635" spans="48:142" x14ac:dyDescent="0.2"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W1635" s="86"/>
      <c r="DX1635" s="86"/>
      <c r="DY1635" s="86"/>
      <c r="EA1635" s="87"/>
      <c r="EC1635" s="86"/>
      <c r="ED1635" s="87"/>
      <c r="EE1635" s="88"/>
      <c r="EF1635" s="86"/>
      <c r="EG1635" s="87"/>
      <c r="EH1635" s="86"/>
      <c r="EI1635" s="86"/>
      <c r="EJ1635" s="86"/>
      <c r="EK1635" s="86"/>
      <c r="EL1635" s="89"/>
    </row>
    <row r="1636" spans="48:142" x14ac:dyDescent="0.2"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W1636" s="86"/>
      <c r="DX1636" s="86"/>
      <c r="DY1636" s="86"/>
      <c r="EA1636" s="87"/>
      <c r="EC1636" s="86"/>
      <c r="ED1636" s="87"/>
      <c r="EE1636" s="88"/>
      <c r="EF1636" s="86"/>
      <c r="EG1636" s="87"/>
      <c r="EH1636" s="86"/>
      <c r="EI1636" s="86"/>
      <c r="EJ1636" s="86"/>
      <c r="EK1636" s="86"/>
      <c r="EL1636" s="89"/>
    </row>
    <row r="1637" spans="48:142" x14ac:dyDescent="0.2"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W1637" s="86"/>
      <c r="DX1637" s="86"/>
      <c r="DY1637" s="86"/>
      <c r="EA1637" s="87"/>
      <c r="EC1637" s="86"/>
      <c r="ED1637" s="87"/>
      <c r="EE1637" s="88"/>
      <c r="EF1637" s="86"/>
      <c r="EG1637" s="87"/>
      <c r="EH1637" s="86"/>
      <c r="EI1637" s="86"/>
      <c r="EJ1637" s="86"/>
      <c r="EK1637" s="86"/>
      <c r="EL1637" s="89"/>
    </row>
    <row r="1638" spans="48:142" x14ac:dyDescent="0.2"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W1638" s="86"/>
      <c r="DX1638" s="86"/>
      <c r="DY1638" s="86"/>
      <c r="EA1638" s="87"/>
      <c r="EC1638" s="86"/>
      <c r="ED1638" s="87"/>
      <c r="EE1638" s="88"/>
      <c r="EF1638" s="86"/>
      <c r="EG1638" s="87"/>
      <c r="EH1638" s="86"/>
      <c r="EI1638" s="86"/>
      <c r="EJ1638" s="86"/>
      <c r="EK1638" s="86"/>
      <c r="EL1638" s="89"/>
    </row>
    <row r="1639" spans="48:142" x14ac:dyDescent="0.2"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W1639" s="86"/>
      <c r="DX1639" s="86"/>
      <c r="DY1639" s="86"/>
      <c r="EA1639" s="87"/>
      <c r="EC1639" s="86"/>
      <c r="ED1639" s="87"/>
      <c r="EE1639" s="88"/>
      <c r="EF1639" s="86"/>
      <c r="EG1639" s="87"/>
      <c r="EH1639" s="86"/>
      <c r="EI1639" s="86"/>
      <c r="EJ1639" s="86"/>
      <c r="EK1639" s="86"/>
      <c r="EL1639" s="89"/>
    </row>
    <row r="1640" spans="48:142" x14ac:dyDescent="0.2"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W1640" s="86"/>
      <c r="DX1640" s="86"/>
      <c r="DY1640" s="86"/>
      <c r="EA1640" s="87"/>
      <c r="EC1640" s="86"/>
      <c r="ED1640" s="87"/>
      <c r="EE1640" s="88"/>
      <c r="EF1640" s="86"/>
      <c r="EG1640" s="87"/>
      <c r="EH1640" s="86"/>
      <c r="EI1640" s="86"/>
      <c r="EJ1640" s="86"/>
      <c r="EK1640" s="86"/>
      <c r="EL1640" s="89"/>
    </row>
    <row r="1641" spans="48:142" x14ac:dyDescent="0.2"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W1641" s="86"/>
      <c r="DX1641" s="86"/>
      <c r="DY1641" s="86"/>
      <c r="EA1641" s="87"/>
      <c r="EC1641" s="86"/>
      <c r="ED1641" s="87"/>
      <c r="EE1641" s="88"/>
      <c r="EF1641" s="86"/>
      <c r="EG1641" s="87"/>
      <c r="EH1641" s="86"/>
      <c r="EI1641" s="86"/>
      <c r="EJ1641" s="86"/>
      <c r="EK1641" s="86"/>
      <c r="EL1641" s="89"/>
    </row>
    <row r="1642" spans="48:142" x14ac:dyDescent="0.2"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W1642" s="86"/>
      <c r="DX1642" s="86"/>
      <c r="DY1642" s="86"/>
      <c r="EA1642" s="87"/>
      <c r="EC1642" s="86"/>
      <c r="ED1642" s="87"/>
      <c r="EE1642" s="88"/>
      <c r="EF1642" s="86"/>
      <c r="EG1642" s="87"/>
      <c r="EH1642" s="86"/>
      <c r="EI1642" s="86"/>
      <c r="EJ1642" s="86"/>
      <c r="EK1642" s="86"/>
      <c r="EL1642" s="89"/>
    </row>
    <row r="1643" spans="48:142" x14ac:dyDescent="0.2"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W1643" s="86"/>
      <c r="DX1643" s="86"/>
      <c r="DY1643" s="86"/>
      <c r="EA1643" s="87"/>
      <c r="EC1643" s="86"/>
      <c r="ED1643" s="87"/>
      <c r="EE1643" s="88"/>
      <c r="EF1643" s="86"/>
      <c r="EG1643" s="87"/>
      <c r="EH1643" s="86"/>
      <c r="EI1643" s="86"/>
      <c r="EJ1643" s="86"/>
      <c r="EK1643" s="86"/>
      <c r="EL1643" s="89"/>
    </row>
    <row r="1644" spans="48:142" x14ac:dyDescent="0.2"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W1644" s="86"/>
      <c r="DX1644" s="86"/>
      <c r="DY1644" s="86"/>
      <c r="EA1644" s="87"/>
      <c r="EC1644" s="86"/>
      <c r="ED1644" s="87"/>
      <c r="EE1644" s="88"/>
      <c r="EF1644" s="86"/>
      <c r="EG1644" s="87"/>
      <c r="EH1644" s="86"/>
      <c r="EI1644" s="86"/>
      <c r="EJ1644" s="86"/>
      <c r="EK1644" s="86"/>
      <c r="EL1644" s="89"/>
    </row>
    <row r="1645" spans="48:142" x14ac:dyDescent="0.2"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W1645" s="86"/>
      <c r="DX1645" s="86"/>
      <c r="DY1645" s="86"/>
      <c r="EA1645" s="87"/>
      <c r="EC1645" s="86"/>
      <c r="ED1645" s="87"/>
      <c r="EE1645" s="88"/>
      <c r="EF1645" s="86"/>
      <c r="EG1645" s="87"/>
      <c r="EH1645" s="86"/>
      <c r="EI1645" s="86"/>
      <c r="EJ1645" s="86"/>
      <c r="EK1645" s="86"/>
      <c r="EL1645" s="89"/>
    </row>
    <row r="1646" spans="48:142" x14ac:dyDescent="0.2"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W1646" s="86"/>
      <c r="DX1646" s="86"/>
      <c r="DY1646" s="86"/>
      <c r="EA1646" s="87"/>
      <c r="EC1646" s="86"/>
      <c r="ED1646" s="87"/>
      <c r="EE1646" s="88"/>
      <c r="EF1646" s="86"/>
      <c r="EG1646" s="87"/>
      <c r="EH1646" s="86"/>
      <c r="EI1646" s="86"/>
      <c r="EJ1646" s="86"/>
      <c r="EK1646" s="86"/>
      <c r="EL1646" s="89"/>
    </row>
    <row r="1647" spans="48:142" x14ac:dyDescent="0.2"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W1647" s="86"/>
      <c r="DX1647" s="86"/>
      <c r="DY1647" s="86"/>
      <c r="EA1647" s="87"/>
      <c r="EC1647" s="86"/>
      <c r="ED1647" s="87"/>
      <c r="EE1647" s="88"/>
      <c r="EF1647" s="86"/>
      <c r="EG1647" s="87"/>
      <c r="EH1647" s="86"/>
      <c r="EI1647" s="86"/>
      <c r="EJ1647" s="86"/>
      <c r="EK1647" s="86"/>
      <c r="EL1647" s="89"/>
    </row>
    <row r="1648" spans="48:142" x14ac:dyDescent="0.2"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W1648" s="86"/>
      <c r="DX1648" s="86"/>
      <c r="DY1648" s="86"/>
      <c r="EA1648" s="87"/>
      <c r="EC1648" s="86"/>
      <c r="ED1648" s="87"/>
      <c r="EE1648" s="88"/>
      <c r="EF1648" s="86"/>
      <c r="EG1648" s="87"/>
      <c r="EH1648" s="86"/>
      <c r="EI1648" s="86"/>
      <c r="EJ1648" s="86"/>
      <c r="EK1648" s="86"/>
      <c r="EL1648" s="89"/>
    </row>
    <row r="1649" spans="48:142" x14ac:dyDescent="0.2"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W1649" s="86"/>
      <c r="DX1649" s="86"/>
      <c r="DY1649" s="86"/>
      <c r="EA1649" s="87"/>
      <c r="EC1649" s="86"/>
      <c r="ED1649" s="87"/>
      <c r="EE1649" s="88"/>
      <c r="EF1649" s="86"/>
      <c r="EG1649" s="87"/>
      <c r="EH1649" s="86"/>
      <c r="EI1649" s="86"/>
      <c r="EJ1649" s="86"/>
      <c r="EK1649" s="86"/>
      <c r="EL1649" s="89"/>
    </row>
    <row r="1650" spans="48:142" x14ac:dyDescent="0.2"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W1650" s="86"/>
      <c r="DX1650" s="86"/>
      <c r="DY1650" s="86"/>
      <c r="EA1650" s="87"/>
      <c r="EC1650" s="86"/>
      <c r="ED1650" s="87"/>
      <c r="EE1650" s="88"/>
      <c r="EF1650" s="86"/>
      <c r="EG1650" s="87"/>
      <c r="EH1650" s="86"/>
      <c r="EI1650" s="86"/>
      <c r="EJ1650" s="86"/>
      <c r="EK1650" s="86"/>
      <c r="EL1650" s="89"/>
    </row>
    <row r="1651" spans="48:142" x14ac:dyDescent="0.2"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W1651" s="86"/>
      <c r="DX1651" s="86"/>
      <c r="DY1651" s="86"/>
      <c r="EA1651" s="87"/>
      <c r="EC1651" s="86"/>
      <c r="ED1651" s="87"/>
      <c r="EE1651" s="88"/>
      <c r="EF1651" s="86"/>
      <c r="EG1651" s="87"/>
      <c r="EH1651" s="86"/>
      <c r="EI1651" s="86"/>
      <c r="EJ1651" s="86"/>
      <c r="EK1651" s="86"/>
      <c r="EL1651" s="89"/>
    </row>
    <row r="1652" spans="48:142" x14ac:dyDescent="0.2"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W1652" s="86"/>
      <c r="DX1652" s="86"/>
      <c r="DY1652" s="86"/>
      <c r="EA1652" s="87"/>
      <c r="EC1652" s="86"/>
      <c r="ED1652" s="87"/>
      <c r="EE1652" s="88"/>
      <c r="EF1652" s="86"/>
      <c r="EG1652" s="87"/>
      <c r="EH1652" s="86"/>
      <c r="EI1652" s="86"/>
      <c r="EJ1652" s="86"/>
      <c r="EK1652" s="86"/>
      <c r="EL1652" s="89"/>
    </row>
    <row r="1653" spans="48:142" x14ac:dyDescent="0.2"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W1653" s="86"/>
      <c r="DX1653" s="86"/>
      <c r="DY1653" s="86"/>
      <c r="EA1653" s="87"/>
      <c r="EC1653" s="86"/>
      <c r="ED1653" s="87"/>
      <c r="EE1653" s="88"/>
      <c r="EF1653" s="86"/>
      <c r="EG1653" s="87"/>
      <c r="EH1653" s="86"/>
      <c r="EI1653" s="86"/>
      <c r="EJ1653" s="86"/>
      <c r="EK1653" s="86"/>
      <c r="EL1653" s="89"/>
    </row>
    <row r="1654" spans="48:142" x14ac:dyDescent="0.2"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W1654" s="86"/>
      <c r="DX1654" s="86"/>
      <c r="DY1654" s="86"/>
      <c r="EA1654" s="87"/>
      <c r="EC1654" s="86"/>
      <c r="ED1654" s="87"/>
      <c r="EE1654" s="88"/>
      <c r="EF1654" s="86"/>
      <c r="EG1654" s="87"/>
      <c r="EH1654" s="86"/>
      <c r="EI1654" s="86"/>
      <c r="EJ1654" s="86"/>
      <c r="EK1654" s="86"/>
      <c r="EL1654" s="89"/>
    </row>
    <row r="1655" spans="48:142" x14ac:dyDescent="0.2"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W1655" s="86"/>
      <c r="DX1655" s="86"/>
      <c r="DY1655" s="86"/>
      <c r="EA1655" s="87"/>
      <c r="EC1655" s="86"/>
      <c r="ED1655" s="87"/>
      <c r="EE1655" s="88"/>
      <c r="EF1655" s="86"/>
      <c r="EG1655" s="87"/>
      <c r="EH1655" s="86"/>
      <c r="EI1655" s="86"/>
      <c r="EJ1655" s="86"/>
      <c r="EK1655" s="86"/>
      <c r="EL1655" s="89"/>
    </row>
    <row r="1656" spans="48:142" x14ac:dyDescent="0.2"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W1656" s="86"/>
      <c r="DX1656" s="86"/>
      <c r="DY1656" s="86"/>
      <c r="EA1656" s="87"/>
      <c r="EC1656" s="86"/>
      <c r="ED1656" s="87"/>
      <c r="EE1656" s="88"/>
      <c r="EF1656" s="86"/>
      <c r="EG1656" s="87"/>
      <c r="EH1656" s="86"/>
      <c r="EI1656" s="86"/>
      <c r="EJ1656" s="86"/>
      <c r="EK1656" s="86"/>
      <c r="EL1656" s="89"/>
    </row>
    <row r="1657" spans="48:142" x14ac:dyDescent="0.2"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W1657" s="86"/>
      <c r="DX1657" s="86"/>
      <c r="DY1657" s="86"/>
      <c r="EA1657" s="87"/>
      <c r="EC1657" s="86"/>
      <c r="ED1657" s="87"/>
      <c r="EE1657" s="88"/>
      <c r="EF1657" s="86"/>
      <c r="EG1657" s="87"/>
      <c r="EH1657" s="86"/>
      <c r="EI1657" s="86"/>
      <c r="EJ1657" s="86"/>
      <c r="EK1657" s="86"/>
      <c r="EL1657" s="89"/>
    </row>
    <row r="1658" spans="48:142" x14ac:dyDescent="0.2"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W1658" s="86"/>
      <c r="DX1658" s="86"/>
      <c r="DY1658" s="86"/>
      <c r="EA1658" s="87"/>
      <c r="EC1658" s="86"/>
      <c r="ED1658" s="87"/>
      <c r="EE1658" s="88"/>
      <c r="EF1658" s="86"/>
      <c r="EG1658" s="87"/>
      <c r="EH1658" s="86"/>
      <c r="EI1658" s="86"/>
      <c r="EJ1658" s="86"/>
      <c r="EK1658" s="86"/>
      <c r="EL1658" s="89"/>
    </row>
    <row r="1659" spans="48:142" x14ac:dyDescent="0.2"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W1659" s="86"/>
      <c r="DX1659" s="86"/>
      <c r="DY1659" s="86"/>
      <c r="EA1659" s="87"/>
      <c r="EC1659" s="86"/>
      <c r="ED1659" s="87"/>
      <c r="EE1659" s="88"/>
      <c r="EF1659" s="86"/>
      <c r="EG1659" s="87"/>
      <c r="EH1659" s="86"/>
      <c r="EI1659" s="86"/>
      <c r="EJ1659" s="86"/>
      <c r="EK1659" s="86"/>
      <c r="EL1659" s="89"/>
    </row>
    <row r="1660" spans="48:142" x14ac:dyDescent="0.2"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W1660" s="86"/>
      <c r="DX1660" s="86"/>
      <c r="DY1660" s="86"/>
      <c r="EA1660" s="87"/>
      <c r="EC1660" s="86"/>
      <c r="ED1660" s="87"/>
      <c r="EE1660" s="88"/>
      <c r="EF1660" s="86"/>
      <c r="EG1660" s="87"/>
      <c r="EH1660" s="86"/>
      <c r="EI1660" s="86"/>
      <c r="EJ1660" s="86"/>
      <c r="EK1660" s="86"/>
      <c r="EL1660" s="89"/>
    </row>
    <row r="1661" spans="48:142" x14ac:dyDescent="0.2"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W1661" s="86"/>
      <c r="DX1661" s="86"/>
      <c r="DY1661" s="86"/>
      <c r="EA1661" s="87"/>
      <c r="EC1661" s="86"/>
      <c r="ED1661" s="87"/>
      <c r="EE1661" s="88"/>
      <c r="EF1661" s="86"/>
      <c r="EG1661" s="87"/>
      <c r="EH1661" s="86"/>
      <c r="EI1661" s="86"/>
      <c r="EJ1661" s="86"/>
      <c r="EK1661" s="86"/>
      <c r="EL1661" s="89"/>
    </row>
    <row r="1662" spans="48:142" x14ac:dyDescent="0.2"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W1662" s="86"/>
      <c r="DX1662" s="86"/>
      <c r="DY1662" s="86"/>
      <c r="EA1662" s="87"/>
      <c r="EC1662" s="86"/>
      <c r="ED1662" s="87"/>
      <c r="EE1662" s="88"/>
      <c r="EF1662" s="86"/>
      <c r="EG1662" s="87"/>
      <c r="EH1662" s="86"/>
      <c r="EI1662" s="86"/>
      <c r="EJ1662" s="86"/>
      <c r="EK1662" s="86"/>
      <c r="EL1662" s="89"/>
    </row>
    <row r="1663" spans="48:142" x14ac:dyDescent="0.2"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W1663" s="86"/>
      <c r="DX1663" s="86"/>
      <c r="DY1663" s="86"/>
      <c r="EA1663" s="87"/>
      <c r="EC1663" s="86"/>
      <c r="ED1663" s="87"/>
      <c r="EE1663" s="88"/>
      <c r="EF1663" s="86"/>
      <c r="EG1663" s="87"/>
      <c r="EH1663" s="86"/>
      <c r="EI1663" s="86"/>
      <c r="EJ1663" s="86"/>
      <c r="EK1663" s="86"/>
      <c r="EL1663" s="89"/>
    </row>
    <row r="1664" spans="48:142" x14ac:dyDescent="0.2"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W1664" s="86"/>
      <c r="DX1664" s="86"/>
      <c r="DY1664" s="86"/>
      <c r="EA1664" s="87"/>
      <c r="EC1664" s="86"/>
      <c r="ED1664" s="87"/>
      <c r="EE1664" s="88"/>
      <c r="EF1664" s="86"/>
      <c r="EG1664" s="87"/>
      <c r="EH1664" s="86"/>
      <c r="EI1664" s="86"/>
      <c r="EJ1664" s="86"/>
      <c r="EK1664" s="86"/>
      <c r="EL1664" s="89"/>
    </row>
    <row r="1665" spans="48:142" x14ac:dyDescent="0.2"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W1665" s="86"/>
      <c r="DX1665" s="86"/>
      <c r="DY1665" s="86"/>
      <c r="EA1665" s="87"/>
      <c r="EC1665" s="86"/>
      <c r="ED1665" s="87"/>
      <c r="EE1665" s="88"/>
      <c r="EF1665" s="86"/>
      <c r="EG1665" s="87"/>
      <c r="EH1665" s="86"/>
      <c r="EI1665" s="86"/>
      <c r="EJ1665" s="86"/>
      <c r="EK1665" s="86"/>
      <c r="EL1665" s="89"/>
    </row>
    <row r="1666" spans="48:142" x14ac:dyDescent="0.2"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W1666" s="86"/>
      <c r="DX1666" s="86"/>
      <c r="DY1666" s="86"/>
      <c r="EA1666" s="87"/>
      <c r="EC1666" s="86"/>
      <c r="ED1666" s="87"/>
      <c r="EE1666" s="88"/>
      <c r="EF1666" s="86"/>
      <c r="EG1666" s="87"/>
      <c r="EH1666" s="86"/>
      <c r="EI1666" s="86"/>
      <c r="EJ1666" s="86"/>
      <c r="EK1666" s="86"/>
      <c r="EL1666" s="89"/>
    </row>
    <row r="1667" spans="48:142" x14ac:dyDescent="0.2"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W1667" s="86"/>
      <c r="DX1667" s="86"/>
      <c r="DY1667" s="86"/>
      <c r="EA1667" s="87"/>
      <c r="EC1667" s="86"/>
      <c r="ED1667" s="87"/>
      <c r="EE1667" s="88"/>
      <c r="EF1667" s="86"/>
      <c r="EG1667" s="87"/>
      <c r="EH1667" s="86"/>
      <c r="EI1667" s="86"/>
      <c r="EJ1667" s="86"/>
      <c r="EK1667" s="86"/>
      <c r="EL1667" s="89"/>
    </row>
    <row r="1668" spans="48:142" x14ac:dyDescent="0.2"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W1668" s="86"/>
      <c r="DX1668" s="86"/>
      <c r="DY1668" s="86"/>
      <c r="EA1668" s="87"/>
      <c r="EC1668" s="86"/>
      <c r="ED1668" s="87"/>
      <c r="EE1668" s="88"/>
      <c r="EF1668" s="86"/>
      <c r="EG1668" s="87"/>
      <c r="EH1668" s="86"/>
      <c r="EI1668" s="86"/>
      <c r="EJ1668" s="86"/>
      <c r="EK1668" s="86"/>
      <c r="EL1668" s="89"/>
    </row>
    <row r="1669" spans="48:142" x14ac:dyDescent="0.2"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W1669" s="86"/>
      <c r="DX1669" s="86"/>
      <c r="DY1669" s="86"/>
      <c r="EA1669" s="87"/>
      <c r="EC1669" s="86"/>
      <c r="ED1669" s="87"/>
      <c r="EE1669" s="88"/>
      <c r="EF1669" s="86"/>
      <c r="EG1669" s="87"/>
      <c r="EH1669" s="86"/>
      <c r="EI1669" s="86"/>
      <c r="EJ1669" s="86"/>
      <c r="EK1669" s="86"/>
      <c r="EL1669" s="89"/>
    </row>
    <row r="1670" spans="48:142" x14ac:dyDescent="0.2"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W1670" s="86"/>
      <c r="DX1670" s="86"/>
      <c r="DY1670" s="86"/>
      <c r="EA1670" s="87"/>
      <c r="EC1670" s="86"/>
      <c r="ED1670" s="87"/>
      <c r="EE1670" s="88"/>
      <c r="EF1670" s="86"/>
      <c r="EG1670" s="87"/>
      <c r="EH1670" s="86"/>
      <c r="EI1670" s="86"/>
      <c r="EJ1670" s="86"/>
      <c r="EK1670" s="86"/>
      <c r="EL1670" s="89"/>
    </row>
    <row r="1671" spans="48:142" x14ac:dyDescent="0.2"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W1671" s="86"/>
      <c r="DX1671" s="86"/>
      <c r="DY1671" s="86"/>
      <c r="EA1671" s="87"/>
      <c r="EC1671" s="86"/>
      <c r="ED1671" s="87"/>
      <c r="EE1671" s="88"/>
      <c r="EF1671" s="86"/>
      <c r="EG1671" s="87"/>
      <c r="EH1671" s="86"/>
      <c r="EI1671" s="86"/>
      <c r="EJ1671" s="86"/>
      <c r="EK1671" s="86"/>
      <c r="EL1671" s="89"/>
    </row>
    <row r="1672" spans="48:142" x14ac:dyDescent="0.2"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W1672" s="86"/>
      <c r="DX1672" s="86"/>
      <c r="DY1672" s="86"/>
      <c r="EA1672" s="87"/>
      <c r="EC1672" s="86"/>
      <c r="ED1672" s="87"/>
      <c r="EE1672" s="88"/>
      <c r="EF1672" s="86"/>
      <c r="EG1672" s="87"/>
      <c r="EH1672" s="86"/>
      <c r="EI1672" s="86"/>
      <c r="EJ1672" s="86"/>
      <c r="EK1672" s="86"/>
      <c r="EL1672" s="89"/>
    </row>
    <row r="1673" spans="48:142" x14ac:dyDescent="0.2"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W1673" s="86"/>
      <c r="DX1673" s="86"/>
      <c r="DY1673" s="86"/>
      <c r="EA1673" s="87"/>
      <c r="EC1673" s="86"/>
      <c r="ED1673" s="87"/>
      <c r="EE1673" s="88"/>
      <c r="EF1673" s="86"/>
      <c r="EG1673" s="87"/>
      <c r="EH1673" s="86"/>
      <c r="EI1673" s="86"/>
      <c r="EJ1673" s="86"/>
      <c r="EK1673" s="86"/>
      <c r="EL1673" s="89"/>
    </row>
    <row r="1674" spans="48:142" x14ac:dyDescent="0.2"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W1674" s="86"/>
      <c r="DX1674" s="86"/>
      <c r="DY1674" s="86"/>
      <c r="EA1674" s="87"/>
      <c r="EC1674" s="86"/>
      <c r="ED1674" s="87"/>
      <c r="EE1674" s="88"/>
      <c r="EF1674" s="86"/>
      <c r="EG1674" s="87"/>
      <c r="EH1674" s="86"/>
      <c r="EI1674" s="86"/>
      <c r="EJ1674" s="86"/>
      <c r="EK1674" s="86"/>
      <c r="EL1674" s="89"/>
    </row>
    <row r="1675" spans="48:142" x14ac:dyDescent="0.2"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W1675" s="86"/>
      <c r="DX1675" s="86"/>
      <c r="DY1675" s="86"/>
      <c r="EA1675" s="87"/>
      <c r="EC1675" s="86"/>
      <c r="ED1675" s="87"/>
      <c r="EE1675" s="88"/>
      <c r="EF1675" s="86"/>
      <c r="EG1675" s="87"/>
      <c r="EH1675" s="86"/>
      <c r="EI1675" s="86"/>
      <c r="EJ1675" s="86"/>
      <c r="EK1675" s="86"/>
      <c r="EL1675" s="89"/>
    </row>
    <row r="1676" spans="48:142" x14ac:dyDescent="0.2"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W1676" s="86"/>
      <c r="DX1676" s="86"/>
      <c r="DY1676" s="86"/>
      <c r="EA1676" s="87"/>
      <c r="EC1676" s="86"/>
      <c r="ED1676" s="87"/>
      <c r="EE1676" s="88"/>
      <c r="EF1676" s="86"/>
      <c r="EG1676" s="87"/>
      <c r="EH1676" s="86"/>
      <c r="EI1676" s="86"/>
      <c r="EJ1676" s="86"/>
      <c r="EK1676" s="86"/>
      <c r="EL1676" s="89"/>
    </row>
    <row r="1677" spans="48:142" x14ac:dyDescent="0.2"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W1677" s="86"/>
      <c r="DX1677" s="86"/>
      <c r="DY1677" s="86"/>
      <c r="EA1677" s="87"/>
      <c r="EC1677" s="86"/>
      <c r="ED1677" s="87"/>
      <c r="EE1677" s="88"/>
      <c r="EF1677" s="86"/>
      <c r="EG1677" s="87"/>
      <c r="EH1677" s="86"/>
      <c r="EI1677" s="86"/>
      <c r="EJ1677" s="86"/>
      <c r="EK1677" s="86"/>
      <c r="EL1677" s="89"/>
    </row>
    <row r="1678" spans="48:142" x14ac:dyDescent="0.2"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W1678" s="86"/>
      <c r="DX1678" s="86"/>
      <c r="DY1678" s="86"/>
      <c r="EA1678" s="87"/>
      <c r="EC1678" s="86"/>
      <c r="ED1678" s="87"/>
      <c r="EE1678" s="88"/>
      <c r="EF1678" s="86"/>
      <c r="EG1678" s="87"/>
      <c r="EH1678" s="86"/>
      <c r="EI1678" s="86"/>
      <c r="EJ1678" s="86"/>
      <c r="EK1678" s="86"/>
      <c r="EL1678" s="89"/>
    </row>
    <row r="1679" spans="48:142" x14ac:dyDescent="0.2"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W1679" s="86"/>
      <c r="DX1679" s="86"/>
      <c r="DY1679" s="86"/>
      <c r="EA1679" s="87"/>
      <c r="EC1679" s="86"/>
      <c r="ED1679" s="87"/>
      <c r="EE1679" s="88"/>
      <c r="EF1679" s="86"/>
      <c r="EG1679" s="87"/>
      <c r="EH1679" s="86"/>
      <c r="EI1679" s="86"/>
      <c r="EJ1679" s="86"/>
      <c r="EK1679" s="86"/>
      <c r="EL1679" s="89"/>
    </row>
    <row r="1680" spans="48:142" x14ac:dyDescent="0.2"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W1680" s="86"/>
      <c r="DX1680" s="86"/>
      <c r="DY1680" s="86"/>
      <c r="EA1680" s="87"/>
      <c r="EC1680" s="86"/>
      <c r="ED1680" s="87"/>
      <c r="EE1680" s="88"/>
      <c r="EF1680" s="86"/>
      <c r="EG1680" s="87"/>
      <c r="EH1680" s="86"/>
      <c r="EI1680" s="86"/>
      <c r="EJ1680" s="86"/>
      <c r="EK1680" s="86"/>
      <c r="EL1680" s="89"/>
    </row>
    <row r="1681" spans="48:142" x14ac:dyDescent="0.2"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W1681" s="86"/>
      <c r="DX1681" s="86"/>
      <c r="DY1681" s="86"/>
      <c r="EA1681" s="87"/>
      <c r="EC1681" s="86"/>
      <c r="ED1681" s="87"/>
      <c r="EE1681" s="88"/>
      <c r="EF1681" s="86"/>
      <c r="EG1681" s="87"/>
      <c r="EH1681" s="86"/>
      <c r="EI1681" s="86"/>
      <c r="EJ1681" s="86"/>
      <c r="EK1681" s="86"/>
      <c r="EL1681" s="89"/>
    </row>
    <row r="1682" spans="48:142" x14ac:dyDescent="0.2"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W1682" s="86"/>
      <c r="DX1682" s="86"/>
      <c r="DY1682" s="86"/>
      <c r="EA1682" s="87"/>
      <c r="EC1682" s="86"/>
      <c r="ED1682" s="87"/>
      <c r="EE1682" s="88"/>
      <c r="EF1682" s="86"/>
      <c r="EG1682" s="87"/>
      <c r="EH1682" s="86"/>
      <c r="EI1682" s="86"/>
      <c r="EJ1682" s="86"/>
      <c r="EK1682" s="86"/>
      <c r="EL1682" s="89"/>
    </row>
    <row r="1683" spans="48:142" x14ac:dyDescent="0.2"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W1683" s="86"/>
      <c r="DX1683" s="86"/>
      <c r="DY1683" s="86"/>
      <c r="EA1683" s="87"/>
      <c r="EC1683" s="86"/>
      <c r="ED1683" s="87"/>
      <c r="EE1683" s="88"/>
      <c r="EF1683" s="86"/>
      <c r="EG1683" s="87"/>
      <c r="EH1683" s="86"/>
      <c r="EI1683" s="86"/>
      <c r="EJ1683" s="86"/>
      <c r="EK1683" s="86"/>
      <c r="EL1683" s="89"/>
    </row>
    <row r="1684" spans="48:142" x14ac:dyDescent="0.2"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W1684" s="86"/>
      <c r="DX1684" s="86"/>
      <c r="DY1684" s="86"/>
      <c r="EA1684" s="87"/>
      <c r="EC1684" s="86"/>
      <c r="ED1684" s="87"/>
      <c r="EE1684" s="88"/>
      <c r="EF1684" s="86"/>
      <c r="EG1684" s="87"/>
      <c r="EH1684" s="86"/>
      <c r="EI1684" s="86"/>
      <c r="EJ1684" s="86"/>
      <c r="EK1684" s="86"/>
      <c r="EL1684" s="89"/>
    </row>
    <row r="1685" spans="48:142" x14ac:dyDescent="0.2"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W1685" s="86"/>
      <c r="DX1685" s="86"/>
      <c r="DY1685" s="86"/>
      <c r="EA1685" s="87"/>
      <c r="EC1685" s="86"/>
      <c r="ED1685" s="87"/>
      <c r="EE1685" s="88"/>
      <c r="EF1685" s="86"/>
      <c r="EG1685" s="87"/>
      <c r="EH1685" s="86"/>
      <c r="EI1685" s="86"/>
      <c r="EJ1685" s="86"/>
      <c r="EK1685" s="86"/>
      <c r="EL1685" s="89"/>
    </row>
    <row r="1686" spans="48:142" x14ac:dyDescent="0.2"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W1686" s="86"/>
      <c r="DX1686" s="86"/>
      <c r="DY1686" s="86"/>
      <c r="EA1686" s="87"/>
      <c r="EC1686" s="86"/>
      <c r="ED1686" s="87"/>
      <c r="EE1686" s="88"/>
      <c r="EF1686" s="86"/>
      <c r="EG1686" s="87"/>
      <c r="EH1686" s="86"/>
      <c r="EI1686" s="86"/>
      <c r="EJ1686" s="86"/>
      <c r="EK1686" s="86"/>
      <c r="EL1686" s="89"/>
    </row>
    <row r="1687" spans="48:142" x14ac:dyDescent="0.2"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W1687" s="86"/>
      <c r="DX1687" s="86"/>
      <c r="DY1687" s="86"/>
      <c r="EA1687" s="87"/>
      <c r="EC1687" s="86"/>
      <c r="ED1687" s="87"/>
      <c r="EE1687" s="88"/>
      <c r="EF1687" s="86"/>
      <c r="EG1687" s="87"/>
      <c r="EH1687" s="86"/>
      <c r="EI1687" s="86"/>
      <c r="EJ1687" s="86"/>
      <c r="EK1687" s="86"/>
      <c r="EL1687" s="89"/>
    </row>
    <row r="1688" spans="48:142" x14ac:dyDescent="0.2"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W1688" s="86"/>
      <c r="DX1688" s="86"/>
      <c r="DY1688" s="86"/>
      <c r="EA1688" s="87"/>
      <c r="EC1688" s="86"/>
      <c r="ED1688" s="87"/>
      <c r="EE1688" s="88"/>
      <c r="EF1688" s="86"/>
      <c r="EG1688" s="87"/>
      <c r="EH1688" s="86"/>
      <c r="EI1688" s="86"/>
      <c r="EJ1688" s="86"/>
      <c r="EK1688" s="86"/>
      <c r="EL1688" s="89"/>
    </row>
    <row r="1689" spans="48:142" x14ac:dyDescent="0.2"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W1689" s="86"/>
      <c r="DX1689" s="86"/>
      <c r="DY1689" s="86"/>
      <c r="EA1689" s="87"/>
      <c r="EC1689" s="86"/>
      <c r="ED1689" s="87"/>
      <c r="EE1689" s="88"/>
      <c r="EF1689" s="86"/>
      <c r="EG1689" s="87"/>
      <c r="EH1689" s="86"/>
      <c r="EI1689" s="86"/>
      <c r="EJ1689" s="86"/>
      <c r="EK1689" s="86"/>
      <c r="EL1689" s="89"/>
    </row>
    <row r="1690" spans="48:142" x14ac:dyDescent="0.2"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W1690" s="86"/>
      <c r="DX1690" s="86"/>
      <c r="DY1690" s="86"/>
      <c r="EA1690" s="87"/>
      <c r="EC1690" s="86"/>
      <c r="ED1690" s="87"/>
      <c r="EE1690" s="88"/>
      <c r="EF1690" s="86"/>
      <c r="EG1690" s="87"/>
      <c r="EH1690" s="86"/>
      <c r="EI1690" s="86"/>
      <c r="EJ1690" s="86"/>
      <c r="EK1690" s="86"/>
      <c r="EL1690" s="89"/>
    </row>
    <row r="1691" spans="48:142" x14ac:dyDescent="0.2"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W1691" s="86"/>
      <c r="DX1691" s="86"/>
      <c r="DY1691" s="86"/>
      <c r="EA1691" s="87"/>
      <c r="EC1691" s="86"/>
      <c r="ED1691" s="87"/>
      <c r="EE1691" s="88"/>
      <c r="EF1691" s="86"/>
      <c r="EG1691" s="87"/>
      <c r="EH1691" s="86"/>
      <c r="EI1691" s="86"/>
      <c r="EJ1691" s="86"/>
      <c r="EK1691" s="86"/>
      <c r="EL1691" s="89"/>
    </row>
    <row r="1692" spans="48:142" x14ac:dyDescent="0.2"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W1692" s="86"/>
      <c r="DX1692" s="86"/>
      <c r="DY1692" s="86"/>
      <c r="EA1692" s="87"/>
      <c r="EC1692" s="86"/>
      <c r="ED1692" s="87"/>
      <c r="EE1692" s="88"/>
      <c r="EF1692" s="86"/>
      <c r="EG1692" s="87"/>
      <c r="EH1692" s="86"/>
      <c r="EI1692" s="86"/>
      <c r="EJ1692" s="86"/>
      <c r="EK1692" s="86"/>
      <c r="EL1692" s="89"/>
    </row>
    <row r="1693" spans="48:142" x14ac:dyDescent="0.2"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W1693" s="86"/>
      <c r="DX1693" s="86"/>
      <c r="DY1693" s="86"/>
      <c r="EA1693" s="87"/>
      <c r="EC1693" s="86"/>
      <c r="ED1693" s="87"/>
      <c r="EE1693" s="88"/>
      <c r="EF1693" s="86"/>
      <c r="EG1693" s="87"/>
      <c r="EH1693" s="86"/>
      <c r="EI1693" s="86"/>
      <c r="EJ1693" s="86"/>
      <c r="EK1693" s="86"/>
      <c r="EL1693" s="89"/>
    </row>
    <row r="1694" spans="48:142" x14ac:dyDescent="0.2"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W1694" s="86"/>
      <c r="DX1694" s="86"/>
      <c r="DY1694" s="86"/>
      <c r="EA1694" s="87"/>
      <c r="EC1694" s="86"/>
      <c r="ED1694" s="87"/>
      <c r="EE1694" s="88"/>
      <c r="EF1694" s="86"/>
      <c r="EG1694" s="87"/>
      <c r="EH1694" s="86"/>
      <c r="EI1694" s="86"/>
      <c r="EJ1694" s="86"/>
      <c r="EK1694" s="86"/>
      <c r="EL1694" s="89"/>
    </row>
    <row r="1695" spans="48:142" x14ac:dyDescent="0.2"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W1695" s="86"/>
      <c r="DX1695" s="86"/>
      <c r="DY1695" s="86"/>
      <c r="EA1695" s="87"/>
      <c r="EC1695" s="86"/>
      <c r="ED1695" s="87"/>
      <c r="EE1695" s="88"/>
      <c r="EF1695" s="86"/>
      <c r="EG1695" s="87"/>
      <c r="EH1695" s="86"/>
      <c r="EI1695" s="86"/>
      <c r="EJ1695" s="86"/>
      <c r="EK1695" s="86"/>
      <c r="EL1695" s="89"/>
    </row>
    <row r="1696" spans="48:142" x14ac:dyDescent="0.2"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W1696" s="86"/>
      <c r="DX1696" s="86"/>
      <c r="DY1696" s="86"/>
      <c r="EA1696" s="87"/>
      <c r="EC1696" s="86"/>
      <c r="ED1696" s="87"/>
      <c r="EE1696" s="88"/>
      <c r="EF1696" s="86"/>
      <c r="EG1696" s="87"/>
      <c r="EH1696" s="86"/>
      <c r="EI1696" s="86"/>
      <c r="EJ1696" s="86"/>
      <c r="EK1696" s="86"/>
      <c r="EL1696" s="89"/>
    </row>
    <row r="1697" spans="48:142" x14ac:dyDescent="0.2"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W1697" s="86"/>
      <c r="DX1697" s="86"/>
      <c r="DY1697" s="86"/>
      <c r="EA1697" s="87"/>
      <c r="EC1697" s="86"/>
      <c r="ED1697" s="87"/>
      <c r="EE1697" s="88"/>
      <c r="EF1697" s="86"/>
      <c r="EG1697" s="87"/>
      <c r="EH1697" s="86"/>
      <c r="EI1697" s="86"/>
      <c r="EJ1697" s="86"/>
      <c r="EK1697" s="86"/>
      <c r="EL1697" s="89"/>
    </row>
    <row r="1698" spans="48:142" x14ac:dyDescent="0.2"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W1698" s="86"/>
      <c r="DX1698" s="86"/>
      <c r="DY1698" s="86"/>
      <c r="EA1698" s="87"/>
      <c r="EC1698" s="86"/>
      <c r="ED1698" s="87"/>
      <c r="EE1698" s="88"/>
      <c r="EF1698" s="86"/>
      <c r="EG1698" s="87"/>
      <c r="EH1698" s="86"/>
      <c r="EI1698" s="86"/>
      <c r="EJ1698" s="86"/>
      <c r="EK1698" s="86"/>
      <c r="EL1698" s="89"/>
    </row>
    <row r="1699" spans="48:142" x14ac:dyDescent="0.2"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W1699" s="86"/>
      <c r="DX1699" s="86"/>
      <c r="DY1699" s="86"/>
      <c r="EA1699" s="87"/>
      <c r="EC1699" s="86"/>
      <c r="ED1699" s="87"/>
      <c r="EE1699" s="88"/>
      <c r="EF1699" s="86"/>
      <c r="EG1699" s="87"/>
      <c r="EH1699" s="86"/>
      <c r="EI1699" s="86"/>
      <c r="EJ1699" s="86"/>
      <c r="EK1699" s="86"/>
      <c r="EL1699" s="89"/>
    </row>
    <row r="1700" spans="48:142" x14ac:dyDescent="0.2"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W1700" s="86"/>
      <c r="DX1700" s="86"/>
      <c r="DY1700" s="86"/>
      <c r="EA1700" s="87"/>
      <c r="EC1700" s="86"/>
      <c r="ED1700" s="87"/>
      <c r="EE1700" s="88"/>
      <c r="EF1700" s="86"/>
      <c r="EG1700" s="87"/>
      <c r="EH1700" s="86"/>
      <c r="EI1700" s="86"/>
      <c r="EJ1700" s="86"/>
      <c r="EK1700" s="86"/>
      <c r="EL1700" s="89"/>
    </row>
    <row r="1701" spans="48:142" x14ac:dyDescent="0.2"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W1701" s="86"/>
      <c r="DX1701" s="86"/>
      <c r="DY1701" s="86"/>
      <c r="EA1701" s="87"/>
      <c r="EC1701" s="86"/>
      <c r="ED1701" s="87"/>
      <c r="EE1701" s="88"/>
      <c r="EF1701" s="86"/>
      <c r="EG1701" s="87"/>
      <c r="EH1701" s="86"/>
      <c r="EI1701" s="86"/>
      <c r="EJ1701" s="86"/>
      <c r="EK1701" s="86"/>
      <c r="EL1701" s="89"/>
    </row>
    <row r="1702" spans="48:142" x14ac:dyDescent="0.2"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W1702" s="86"/>
      <c r="DX1702" s="86"/>
      <c r="DY1702" s="86"/>
      <c r="EA1702" s="87"/>
      <c r="EC1702" s="86"/>
      <c r="ED1702" s="87"/>
      <c r="EE1702" s="88"/>
      <c r="EF1702" s="86"/>
      <c r="EG1702" s="87"/>
      <c r="EH1702" s="86"/>
      <c r="EI1702" s="86"/>
      <c r="EJ1702" s="86"/>
      <c r="EK1702" s="86"/>
      <c r="EL1702" s="89"/>
    </row>
    <row r="1703" spans="48:142" x14ac:dyDescent="0.2"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W1703" s="86"/>
      <c r="DX1703" s="86"/>
      <c r="DY1703" s="86"/>
      <c r="EA1703" s="87"/>
      <c r="EC1703" s="86"/>
      <c r="ED1703" s="87"/>
      <c r="EE1703" s="88"/>
      <c r="EF1703" s="86"/>
      <c r="EG1703" s="87"/>
      <c r="EH1703" s="86"/>
      <c r="EI1703" s="86"/>
      <c r="EJ1703" s="86"/>
      <c r="EK1703" s="86"/>
      <c r="EL1703" s="89"/>
    </row>
    <row r="1704" spans="48:142" x14ac:dyDescent="0.2"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W1704" s="86"/>
      <c r="DX1704" s="86"/>
      <c r="DY1704" s="86"/>
      <c r="EA1704" s="87"/>
      <c r="EC1704" s="86"/>
      <c r="ED1704" s="87"/>
      <c r="EE1704" s="88"/>
      <c r="EF1704" s="86"/>
      <c r="EG1704" s="87"/>
      <c r="EH1704" s="86"/>
      <c r="EI1704" s="86"/>
      <c r="EJ1704" s="86"/>
      <c r="EK1704" s="86"/>
      <c r="EL1704" s="89"/>
    </row>
    <row r="1705" spans="48:142" x14ac:dyDescent="0.2"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W1705" s="86"/>
      <c r="DX1705" s="86"/>
      <c r="DY1705" s="86"/>
      <c r="EA1705" s="87"/>
      <c r="EC1705" s="86"/>
      <c r="ED1705" s="87"/>
      <c r="EE1705" s="88"/>
      <c r="EF1705" s="86"/>
      <c r="EG1705" s="87"/>
      <c r="EH1705" s="86"/>
      <c r="EI1705" s="86"/>
      <c r="EJ1705" s="86"/>
      <c r="EK1705" s="86"/>
      <c r="EL1705" s="89"/>
    </row>
    <row r="1706" spans="48:142" x14ac:dyDescent="0.2"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W1706" s="86"/>
      <c r="DX1706" s="86"/>
      <c r="DY1706" s="86"/>
      <c r="EA1706" s="87"/>
      <c r="EC1706" s="86"/>
      <c r="ED1706" s="87"/>
      <c r="EE1706" s="88"/>
      <c r="EF1706" s="86"/>
      <c r="EG1706" s="87"/>
      <c r="EH1706" s="86"/>
      <c r="EI1706" s="86"/>
      <c r="EJ1706" s="86"/>
      <c r="EK1706" s="86"/>
      <c r="EL1706" s="89"/>
    </row>
    <row r="1707" spans="48:142" x14ac:dyDescent="0.2"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W1707" s="86"/>
      <c r="DX1707" s="86"/>
      <c r="DY1707" s="86"/>
      <c r="EA1707" s="87"/>
      <c r="EC1707" s="86"/>
      <c r="ED1707" s="87"/>
      <c r="EE1707" s="88"/>
      <c r="EF1707" s="86"/>
      <c r="EG1707" s="87"/>
      <c r="EH1707" s="86"/>
      <c r="EI1707" s="86"/>
      <c r="EJ1707" s="86"/>
      <c r="EK1707" s="86"/>
      <c r="EL1707" s="89"/>
    </row>
    <row r="1708" spans="48:142" x14ac:dyDescent="0.2"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W1708" s="86"/>
      <c r="DX1708" s="86"/>
      <c r="DY1708" s="86"/>
      <c r="EA1708" s="87"/>
      <c r="EC1708" s="86"/>
      <c r="ED1708" s="87"/>
      <c r="EE1708" s="88"/>
      <c r="EF1708" s="86"/>
      <c r="EG1708" s="87"/>
      <c r="EH1708" s="86"/>
      <c r="EI1708" s="86"/>
      <c r="EJ1708" s="86"/>
      <c r="EK1708" s="86"/>
      <c r="EL1708" s="89"/>
    </row>
    <row r="1709" spans="48:142" x14ac:dyDescent="0.2"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W1709" s="86"/>
      <c r="DX1709" s="86"/>
      <c r="DY1709" s="86"/>
      <c r="EA1709" s="87"/>
      <c r="EC1709" s="86"/>
      <c r="ED1709" s="87"/>
      <c r="EE1709" s="88"/>
      <c r="EF1709" s="86"/>
      <c r="EG1709" s="87"/>
      <c r="EH1709" s="86"/>
      <c r="EI1709" s="86"/>
      <c r="EJ1709" s="86"/>
      <c r="EK1709" s="86"/>
      <c r="EL1709" s="89"/>
    </row>
    <row r="1710" spans="48:142" x14ac:dyDescent="0.2"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W1710" s="86"/>
      <c r="DX1710" s="86"/>
      <c r="DY1710" s="86"/>
      <c r="EA1710" s="87"/>
      <c r="EC1710" s="86"/>
      <c r="ED1710" s="87"/>
      <c r="EE1710" s="88"/>
      <c r="EF1710" s="86"/>
      <c r="EG1710" s="87"/>
      <c r="EH1710" s="86"/>
      <c r="EI1710" s="86"/>
      <c r="EJ1710" s="86"/>
      <c r="EK1710" s="86"/>
      <c r="EL1710" s="89"/>
    </row>
    <row r="1711" spans="48:142" x14ac:dyDescent="0.2"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W1711" s="86"/>
      <c r="DX1711" s="86"/>
      <c r="DY1711" s="86"/>
      <c r="EA1711" s="87"/>
      <c r="EC1711" s="86"/>
      <c r="ED1711" s="87"/>
      <c r="EE1711" s="88"/>
      <c r="EF1711" s="86"/>
      <c r="EG1711" s="87"/>
      <c r="EH1711" s="86"/>
      <c r="EI1711" s="86"/>
      <c r="EJ1711" s="86"/>
      <c r="EK1711" s="86"/>
      <c r="EL1711" s="89"/>
    </row>
    <row r="1712" spans="48:142" x14ac:dyDescent="0.2"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W1712" s="86"/>
      <c r="DX1712" s="86"/>
      <c r="DY1712" s="86"/>
      <c r="EA1712" s="87"/>
      <c r="EC1712" s="86"/>
      <c r="ED1712" s="87"/>
      <c r="EE1712" s="88"/>
      <c r="EF1712" s="86"/>
      <c r="EG1712" s="87"/>
      <c r="EH1712" s="86"/>
      <c r="EI1712" s="86"/>
      <c r="EJ1712" s="86"/>
      <c r="EK1712" s="86"/>
      <c r="EL1712" s="89"/>
    </row>
    <row r="1713" spans="48:142" x14ac:dyDescent="0.2"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W1713" s="86"/>
      <c r="DX1713" s="86"/>
      <c r="DY1713" s="86"/>
      <c r="EA1713" s="87"/>
      <c r="EC1713" s="86"/>
      <c r="ED1713" s="87"/>
      <c r="EE1713" s="88"/>
      <c r="EF1713" s="86"/>
      <c r="EG1713" s="87"/>
      <c r="EH1713" s="86"/>
      <c r="EI1713" s="86"/>
      <c r="EJ1713" s="86"/>
      <c r="EK1713" s="86"/>
      <c r="EL1713" s="89"/>
    </row>
    <row r="1714" spans="48:142" x14ac:dyDescent="0.2"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W1714" s="86"/>
      <c r="DX1714" s="86"/>
      <c r="DY1714" s="86"/>
      <c r="EA1714" s="87"/>
      <c r="EC1714" s="86"/>
      <c r="ED1714" s="87"/>
      <c r="EE1714" s="88"/>
      <c r="EF1714" s="86"/>
      <c r="EG1714" s="87"/>
      <c r="EH1714" s="86"/>
      <c r="EI1714" s="86"/>
      <c r="EJ1714" s="86"/>
      <c r="EK1714" s="86"/>
      <c r="EL1714" s="89"/>
    </row>
    <row r="1715" spans="48:142" x14ac:dyDescent="0.2"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W1715" s="86"/>
      <c r="DX1715" s="86"/>
      <c r="DY1715" s="86"/>
      <c r="EA1715" s="87"/>
      <c r="EC1715" s="86"/>
      <c r="ED1715" s="87"/>
      <c r="EE1715" s="88"/>
      <c r="EF1715" s="86"/>
      <c r="EG1715" s="87"/>
      <c r="EH1715" s="86"/>
      <c r="EI1715" s="86"/>
      <c r="EJ1715" s="86"/>
      <c r="EK1715" s="86"/>
      <c r="EL1715" s="89"/>
    </row>
    <row r="1716" spans="48:142" x14ac:dyDescent="0.2"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W1716" s="86"/>
      <c r="DX1716" s="86"/>
      <c r="DY1716" s="86"/>
      <c r="EA1716" s="87"/>
      <c r="EC1716" s="86"/>
      <c r="ED1716" s="87"/>
      <c r="EE1716" s="88"/>
      <c r="EF1716" s="86"/>
      <c r="EG1716" s="87"/>
      <c r="EH1716" s="86"/>
      <c r="EI1716" s="86"/>
      <c r="EJ1716" s="86"/>
      <c r="EK1716" s="86"/>
      <c r="EL1716" s="89"/>
    </row>
    <row r="1717" spans="48:142" x14ac:dyDescent="0.2"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W1717" s="86"/>
      <c r="DX1717" s="86"/>
      <c r="DY1717" s="86"/>
      <c r="EA1717" s="87"/>
      <c r="EC1717" s="86"/>
      <c r="ED1717" s="87"/>
      <c r="EE1717" s="88"/>
      <c r="EF1717" s="86"/>
      <c r="EG1717" s="87"/>
      <c r="EH1717" s="86"/>
      <c r="EI1717" s="86"/>
      <c r="EJ1717" s="86"/>
      <c r="EK1717" s="86"/>
      <c r="EL1717" s="89"/>
    </row>
    <row r="1718" spans="48:142" x14ac:dyDescent="0.2"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W1718" s="86"/>
      <c r="DX1718" s="86"/>
      <c r="DY1718" s="86"/>
      <c r="EA1718" s="87"/>
      <c r="EC1718" s="86"/>
      <c r="ED1718" s="87"/>
      <c r="EE1718" s="88"/>
      <c r="EF1718" s="86"/>
      <c r="EG1718" s="87"/>
      <c r="EH1718" s="86"/>
      <c r="EI1718" s="86"/>
      <c r="EJ1718" s="86"/>
      <c r="EK1718" s="86"/>
      <c r="EL1718" s="89"/>
    </row>
    <row r="1719" spans="48:142" x14ac:dyDescent="0.2"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W1719" s="86"/>
      <c r="DX1719" s="86"/>
      <c r="DY1719" s="86"/>
      <c r="EA1719" s="87"/>
      <c r="EC1719" s="86"/>
      <c r="ED1719" s="87"/>
      <c r="EE1719" s="88"/>
      <c r="EF1719" s="86"/>
      <c r="EG1719" s="87"/>
      <c r="EH1719" s="86"/>
      <c r="EI1719" s="86"/>
      <c r="EJ1719" s="86"/>
      <c r="EK1719" s="86"/>
      <c r="EL1719" s="89"/>
    </row>
    <row r="1720" spans="48:142" x14ac:dyDescent="0.2"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W1720" s="86"/>
      <c r="DX1720" s="86"/>
      <c r="DY1720" s="86"/>
      <c r="EA1720" s="87"/>
      <c r="EC1720" s="86"/>
      <c r="ED1720" s="87"/>
      <c r="EE1720" s="88"/>
      <c r="EF1720" s="86"/>
      <c r="EG1720" s="87"/>
      <c r="EH1720" s="86"/>
      <c r="EI1720" s="86"/>
      <c r="EJ1720" s="86"/>
      <c r="EK1720" s="86"/>
      <c r="EL1720" s="89"/>
    </row>
    <row r="1721" spans="48:142" x14ac:dyDescent="0.2"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W1721" s="86"/>
      <c r="DX1721" s="86"/>
      <c r="DY1721" s="86"/>
      <c r="EA1721" s="87"/>
      <c r="EC1721" s="86"/>
      <c r="ED1721" s="87"/>
      <c r="EE1721" s="88"/>
      <c r="EF1721" s="86"/>
      <c r="EG1721" s="87"/>
      <c r="EH1721" s="86"/>
      <c r="EI1721" s="86"/>
      <c r="EJ1721" s="86"/>
      <c r="EK1721" s="86"/>
      <c r="EL1721" s="89"/>
    </row>
    <row r="1722" spans="48:142" x14ac:dyDescent="0.2"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W1722" s="86"/>
      <c r="DX1722" s="86"/>
      <c r="DY1722" s="86"/>
      <c r="EA1722" s="87"/>
      <c r="EC1722" s="86"/>
      <c r="ED1722" s="87"/>
      <c r="EE1722" s="88"/>
      <c r="EF1722" s="86"/>
      <c r="EG1722" s="87"/>
      <c r="EH1722" s="86"/>
      <c r="EI1722" s="86"/>
      <c r="EJ1722" s="86"/>
      <c r="EK1722" s="86"/>
      <c r="EL1722" s="89"/>
    </row>
    <row r="1723" spans="48:142" x14ac:dyDescent="0.2"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W1723" s="86"/>
      <c r="DX1723" s="86"/>
      <c r="DY1723" s="86"/>
      <c r="EA1723" s="87"/>
      <c r="EC1723" s="86"/>
      <c r="ED1723" s="87"/>
      <c r="EE1723" s="88"/>
      <c r="EF1723" s="86"/>
      <c r="EG1723" s="87"/>
      <c r="EH1723" s="86"/>
      <c r="EI1723" s="86"/>
      <c r="EJ1723" s="86"/>
      <c r="EK1723" s="86"/>
      <c r="EL1723" s="89"/>
    </row>
    <row r="1724" spans="48:142" x14ac:dyDescent="0.2"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W1724" s="86"/>
      <c r="DX1724" s="86"/>
      <c r="DY1724" s="86"/>
      <c r="EA1724" s="87"/>
      <c r="EC1724" s="86"/>
      <c r="ED1724" s="87"/>
      <c r="EE1724" s="88"/>
      <c r="EF1724" s="86"/>
      <c r="EG1724" s="87"/>
      <c r="EH1724" s="86"/>
      <c r="EI1724" s="86"/>
      <c r="EJ1724" s="86"/>
      <c r="EK1724" s="86"/>
      <c r="EL1724" s="89"/>
    </row>
    <row r="1725" spans="48:142" x14ac:dyDescent="0.2"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W1725" s="86"/>
      <c r="DX1725" s="86"/>
      <c r="DY1725" s="86"/>
      <c r="EA1725" s="87"/>
      <c r="EC1725" s="86"/>
      <c r="ED1725" s="87"/>
      <c r="EE1725" s="88"/>
      <c r="EF1725" s="86"/>
      <c r="EG1725" s="87"/>
      <c r="EH1725" s="86"/>
      <c r="EI1725" s="86"/>
      <c r="EJ1725" s="86"/>
      <c r="EK1725" s="86"/>
      <c r="EL1725" s="89"/>
    </row>
    <row r="1726" spans="48:142" x14ac:dyDescent="0.2"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W1726" s="86"/>
      <c r="DX1726" s="86"/>
      <c r="DY1726" s="86"/>
      <c r="EA1726" s="87"/>
      <c r="EC1726" s="86"/>
      <c r="ED1726" s="87"/>
      <c r="EE1726" s="88"/>
      <c r="EF1726" s="86"/>
      <c r="EG1726" s="87"/>
      <c r="EH1726" s="86"/>
      <c r="EI1726" s="86"/>
      <c r="EJ1726" s="86"/>
      <c r="EK1726" s="86"/>
      <c r="EL1726" s="89"/>
    </row>
    <row r="1727" spans="48:142" x14ac:dyDescent="0.2"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W1727" s="86"/>
      <c r="DX1727" s="86"/>
      <c r="DY1727" s="86"/>
      <c r="EA1727" s="87"/>
      <c r="EC1727" s="86"/>
      <c r="ED1727" s="87"/>
      <c r="EE1727" s="88"/>
      <c r="EF1727" s="86"/>
      <c r="EG1727" s="87"/>
      <c r="EH1727" s="86"/>
      <c r="EI1727" s="86"/>
      <c r="EJ1727" s="86"/>
      <c r="EK1727" s="86"/>
      <c r="EL1727" s="89"/>
    </row>
    <row r="1728" spans="48:142" x14ac:dyDescent="0.2"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W1728" s="86"/>
      <c r="DX1728" s="86"/>
      <c r="DY1728" s="86"/>
      <c r="EA1728" s="87"/>
      <c r="EC1728" s="86"/>
      <c r="ED1728" s="87"/>
      <c r="EE1728" s="88"/>
      <c r="EF1728" s="86"/>
      <c r="EG1728" s="87"/>
      <c r="EH1728" s="86"/>
      <c r="EI1728" s="86"/>
      <c r="EJ1728" s="86"/>
      <c r="EK1728" s="86"/>
      <c r="EL1728" s="89"/>
    </row>
    <row r="1729" spans="48:142" x14ac:dyDescent="0.2"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W1729" s="86"/>
      <c r="DX1729" s="86"/>
      <c r="DY1729" s="86"/>
      <c r="EA1729" s="87"/>
      <c r="EC1729" s="86"/>
      <c r="ED1729" s="87"/>
      <c r="EE1729" s="88"/>
      <c r="EF1729" s="86"/>
      <c r="EG1729" s="87"/>
      <c r="EH1729" s="86"/>
      <c r="EI1729" s="86"/>
      <c r="EJ1729" s="86"/>
      <c r="EK1729" s="86"/>
      <c r="EL1729" s="89"/>
    </row>
    <row r="1730" spans="48:142" x14ac:dyDescent="0.2"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W1730" s="86"/>
      <c r="DX1730" s="86"/>
      <c r="DY1730" s="86"/>
      <c r="EA1730" s="87"/>
      <c r="EC1730" s="86"/>
      <c r="ED1730" s="87"/>
      <c r="EE1730" s="88"/>
      <c r="EF1730" s="86"/>
      <c r="EG1730" s="87"/>
      <c r="EH1730" s="86"/>
      <c r="EI1730" s="86"/>
      <c r="EJ1730" s="86"/>
      <c r="EK1730" s="86"/>
      <c r="EL1730" s="89"/>
    </row>
    <row r="1731" spans="48:142" x14ac:dyDescent="0.2"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W1731" s="86"/>
      <c r="DX1731" s="86"/>
      <c r="DY1731" s="86"/>
      <c r="EA1731" s="87"/>
      <c r="EC1731" s="86"/>
      <c r="ED1731" s="87"/>
      <c r="EE1731" s="88"/>
      <c r="EF1731" s="86"/>
      <c r="EG1731" s="87"/>
      <c r="EH1731" s="86"/>
      <c r="EI1731" s="86"/>
      <c r="EJ1731" s="86"/>
      <c r="EK1731" s="86"/>
      <c r="EL1731" s="89"/>
    </row>
    <row r="1732" spans="48:142" x14ac:dyDescent="0.2"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W1732" s="86"/>
      <c r="DX1732" s="86"/>
      <c r="DY1732" s="86"/>
      <c r="EA1732" s="87"/>
      <c r="EC1732" s="86"/>
      <c r="ED1732" s="87"/>
      <c r="EE1732" s="88"/>
      <c r="EF1732" s="86"/>
      <c r="EG1732" s="87"/>
      <c r="EH1732" s="86"/>
      <c r="EI1732" s="86"/>
      <c r="EJ1732" s="86"/>
      <c r="EK1732" s="86"/>
      <c r="EL1732" s="89"/>
    </row>
    <row r="1733" spans="48:142" x14ac:dyDescent="0.2"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W1733" s="86"/>
      <c r="DX1733" s="86"/>
      <c r="DY1733" s="86"/>
      <c r="EA1733" s="87"/>
      <c r="EC1733" s="86"/>
      <c r="ED1733" s="87"/>
      <c r="EE1733" s="88"/>
      <c r="EF1733" s="86"/>
      <c r="EG1733" s="87"/>
      <c r="EH1733" s="86"/>
      <c r="EI1733" s="86"/>
      <c r="EJ1733" s="86"/>
      <c r="EK1733" s="86"/>
      <c r="EL1733" s="89"/>
    </row>
    <row r="1734" spans="48:142" x14ac:dyDescent="0.2"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W1734" s="86"/>
      <c r="DX1734" s="86"/>
      <c r="DY1734" s="86"/>
      <c r="EA1734" s="87"/>
      <c r="EC1734" s="86"/>
      <c r="ED1734" s="87"/>
      <c r="EE1734" s="88"/>
      <c r="EF1734" s="86"/>
      <c r="EG1734" s="87"/>
      <c r="EH1734" s="86"/>
      <c r="EI1734" s="86"/>
      <c r="EJ1734" s="86"/>
      <c r="EK1734" s="86"/>
      <c r="EL1734" s="89"/>
    </row>
    <row r="1735" spans="48:142" x14ac:dyDescent="0.2"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W1735" s="86"/>
      <c r="DX1735" s="86"/>
      <c r="DY1735" s="86"/>
      <c r="EA1735" s="87"/>
      <c r="EC1735" s="86"/>
      <c r="ED1735" s="87"/>
      <c r="EE1735" s="88"/>
      <c r="EF1735" s="86"/>
      <c r="EG1735" s="87"/>
      <c r="EH1735" s="86"/>
      <c r="EI1735" s="86"/>
      <c r="EJ1735" s="86"/>
      <c r="EK1735" s="86"/>
      <c r="EL1735" s="89"/>
    </row>
    <row r="1736" spans="48:142" x14ac:dyDescent="0.2"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W1736" s="86"/>
      <c r="DX1736" s="86"/>
      <c r="DY1736" s="86"/>
      <c r="EA1736" s="87"/>
      <c r="EC1736" s="86"/>
      <c r="ED1736" s="87"/>
      <c r="EE1736" s="88"/>
      <c r="EF1736" s="86"/>
      <c r="EG1736" s="87"/>
      <c r="EH1736" s="86"/>
      <c r="EI1736" s="86"/>
      <c r="EJ1736" s="86"/>
      <c r="EK1736" s="86"/>
      <c r="EL1736" s="89"/>
    </row>
    <row r="1737" spans="48:142" x14ac:dyDescent="0.2"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W1737" s="86"/>
      <c r="DX1737" s="86"/>
      <c r="DY1737" s="86"/>
      <c r="EA1737" s="87"/>
      <c r="EC1737" s="86"/>
      <c r="ED1737" s="87"/>
      <c r="EE1737" s="88"/>
      <c r="EF1737" s="86"/>
      <c r="EG1737" s="87"/>
      <c r="EH1737" s="86"/>
      <c r="EI1737" s="86"/>
      <c r="EJ1737" s="86"/>
      <c r="EK1737" s="86"/>
      <c r="EL1737" s="89"/>
    </row>
    <row r="1738" spans="48:142" x14ac:dyDescent="0.2"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W1738" s="86"/>
      <c r="DX1738" s="86"/>
      <c r="DY1738" s="86"/>
      <c r="EA1738" s="87"/>
      <c r="EC1738" s="86"/>
      <c r="ED1738" s="87"/>
      <c r="EE1738" s="88"/>
      <c r="EF1738" s="86"/>
      <c r="EG1738" s="87"/>
      <c r="EH1738" s="86"/>
      <c r="EI1738" s="86"/>
      <c r="EJ1738" s="86"/>
      <c r="EK1738" s="86"/>
      <c r="EL1738" s="89"/>
    </row>
    <row r="1739" spans="48:142" x14ac:dyDescent="0.2"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W1739" s="86"/>
      <c r="DX1739" s="86"/>
      <c r="DY1739" s="86"/>
      <c r="EA1739" s="87"/>
      <c r="EC1739" s="86"/>
      <c r="ED1739" s="87"/>
      <c r="EE1739" s="88"/>
      <c r="EF1739" s="86"/>
      <c r="EG1739" s="87"/>
      <c r="EH1739" s="86"/>
      <c r="EI1739" s="86"/>
      <c r="EJ1739" s="86"/>
      <c r="EK1739" s="86"/>
      <c r="EL1739" s="89"/>
    </row>
    <row r="1740" spans="48:142" x14ac:dyDescent="0.2"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W1740" s="86"/>
      <c r="DX1740" s="86"/>
      <c r="DY1740" s="86"/>
      <c r="EA1740" s="87"/>
      <c r="EC1740" s="86"/>
      <c r="ED1740" s="87"/>
      <c r="EE1740" s="88"/>
      <c r="EF1740" s="86"/>
      <c r="EG1740" s="87"/>
      <c r="EH1740" s="86"/>
      <c r="EI1740" s="86"/>
      <c r="EJ1740" s="86"/>
      <c r="EK1740" s="86"/>
      <c r="EL1740" s="89"/>
    </row>
    <row r="1741" spans="48:142" x14ac:dyDescent="0.2"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W1741" s="86"/>
      <c r="DX1741" s="86"/>
      <c r="DY1741" s="86"/>
      <c r="EA1741" s="87"/>
      <c r="EC1741" s="86"/>
      <c r="ED1741" s="87"/>
      <c r="EE1741" s="88"/>
      <c r="EF1741" s="86"/>
      <c r="EG1741" s="87"/>
      <c r="EH1741" s="86"/>
      <c r="EI1741" s="86"/>
      <c r="EJ1741" s="86"/>
      <c r="EK1741" s="86"/>
      <c r="EL1741" s="89"/>
    </row>
    <row r="1742" spans="48:142" x14ac:dyDescent="0.2"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W1742" s="86"/>
      <c r="DX1742" s="86"/>
      <c r="DY1742" s="86"/>
      <c r="EA1742" s="87"/>
      <c r="EC1742" s="86"/>
      <c r="ED1742" s="87"/>
      <c r="EE1742" s="88"/>
      <c r="EF1742" s="86"/>
      <c r="EG1742" s="87"/>
      <c r="EH1742" s="86"/>
      <c r="EI1742" s="86"/>
      <c r="EJ1742" s="86"/>
      <c r="EK1742" s="86"/>
      <c r="EL1742" s="89"/>
    </row>
    <row r="1743" spans="48:142" x14ac:dyDescent="0.2"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W1743" s="86"/>
      <c r="DX1743" s="86"/>
      <c r="DY1743" s="86"/>
      <c r="EA1743" s="87"/>
      <c r="EC1743" s="86"/>
      <c r="ED1743" s="87"/>
      <c r="EE1743" s="88"/>
      <c r="EF1743" s="86"/>
      <c r="EG1743" s="87"/>
      <c r="EH1743" s="86"/>
      <c r="EI1743" s="86"/>
      <c r="EJ1743" s="86"/>
      <c r="EK1743" s="86"/>
      <c r="EL1743" s="89"/>
    </row>
    <row r="1744" spans="48:142" x14ac:dyDescent="0.2"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W1744" s="86"/>
      <c r="DX1744" s="86"/>
      <c r="DY1744" s="86"/>
      <c r="EA1744" s="87"/>
      <c r="EC1744" s="86"/>
      <c r="ED1744" s="87"/>
      <c r="EE1744" s="88"/>
      <c r="EF1744" s="86"/>
      <c r="EG1744" s="87"/>
      <c r="EH1744" s="86"/>
      <c r="EI1744" s="86"/>
      <c r="EJ1744" s="86"/>
      <c r="EK1744" s="86"/>
      <c r="EL1744" s="89"/>
    </row>
    <row r="1745" spans="48:142" x14ac:dyDescent="0.2"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W1745" s="86"/>
      <c r="DX1745" s="86"/>
      <c r="DY1745" s="86"/>
      <c r="EA1745" s="87"/>
      <c r="EC1745" s="86"/>
      <c r="ED1745" s="87"/>
      <c r="EE1745" s="88"/>
      <c r="EF1745" s="86"/>
      <c r="EG1745" s="87"/>
      <c r="EH1745" s="86"/>
      <c r="EI1745" s="86"/>
      <c r="EJ1745" s="86"/>
      <c r="EK1745" s="86"/>
      <c r="EL1745" s="89"/>
    </row>
    <row r="1746" spans="48:142" x14ac:dyDescent="0.2"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W1746" s="86"/>
      <c r="DX1746" s="86"/>
      <c r="DY1746" s="86"/>
      <c r="EA1746" s="87"/>
      <c r="EC1746" s="86"/>
      <c r="ED1746" s="87"/>
      <c r="EE1746" s="88"/>
      <c r="EF1746" s="86"/>
      <c r="EG1746" s="87"/>
      <c r="EH1746" s="86"/>
      <c r="EI1746" s="86"/>
      <c r="EJ1746" s="86"/>
      <c r="EK1746" s="86"/>
      <c r="EL1746" s="89"/>
    </row>
    <row r="1747" spans="48:142" x14ac:dyDescent="0.2"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W1747" s="86"/>
      <c r="DX1747" s="86"/>
      <c r="DY1747" s="86"/>
      <c r="EA1747" s="87"/>
      <c r="EC1747" s="86"/>
      <c r="ED1747" s="87"/>
      <c r="EE1747" s="88"/>
      <c r="EF1747" s="86"/>
      <c r="EG1747" s="87"/>
      <c r="EH1747" s="86"/>
      <c r="EI1747" s="86"/>
      <c r="EJ1747" s="86"/>
      <c r="EK1747" s="86"/>
      <c r="EL1747" s="89"/>
    </row>
    <row r="1748" spans="48:142" x14ac:dyDescent="0.2"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W1748" s="86"/>
      <c r="DX1748" s="86"/>
      <c r="DY1748" s="86"/>
      <c r="EA1748" s="87"/>
      <c r="EC1748" s="86"/>
      <c r="ED1748" s="87"/>
      <c r="EE1748" s="88"/>
      <c r="EF1748" s="86"/>
      <c r="EG1748" s="87"/>
      <c r="EH1748" s="86"/>
      <c r="EI1748" s="86"/>
      <c r="EJ1748" s="86"/>
      <c r="EK1748" s="86"/>
      <c r="EL1748" s="89"/>
    </row>
    <row r="1749" spans="48:142" x14ac:dyDescent="0.2"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W1749" s="86"/>
      <c r="DX1749" s="86"/>
      <c r="DY1749" s="86"/>
      <c r="EA1749" s="87"/>
      <c r="EC1749" s="86"/>
      <c r="ED1749" s="87"/>
      <c r="EE1749" s="88"/>
      <c r="EF1749" s="86"/>
      <c r="EG1749" s="87"/>
      <c r="EH1749" s="86"/>
      <c r="EI1749" s="86"/>
      <c r="EJ1749" s="86"/>
      <c r="EK1749" s="86"/>
      <c r="EL1749" s="89"/>
    </row>
    <row r="1750" spans="48:142" x14ac:dyDescent="0.2"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W1750" s="86"/>
      <c r="DX1750" s="86"/>
      <c r="DY1750" s="86"/>
      <c r="EA1750" s="87"/>
      <c r="EC1750" s="86"/>
      <c r="ED1750" s="87"/>
      <c r="EE1750" s="88"/>
      <c r="EF1750" s="86"/>
      <c r="EG1750" s="87"/>
      <c r="EH1750" s="86"/>
      <c r="EI1750" s="86"/>
      <c r="EJ1750" s="86"/>
      <c r="EK1750" s="86"/>
      <c r="EL1750" s="89"/>
    </row>
    <row r="1751" spans="48:142" x14ac:dyDescent="0.2"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W1751" s="86"/>
      <c r="DX1751" s="86"/>
      <c r="DY1751" s="86"/>
      <c r="EA1751" s="87"/>
      <c r="EC1751" s="86"/>
      <c r="ED1751" s="87"/>
      <c r="EE1751" s="88"/>
      <c r="EF1751" s="86"/>
      <c r="EG1751" s="87"/>
      <c r="EH1751" s="86"/>
      <c r="EI1751" s="86"/>
      <c r="EJ1751" s="86"/>
      <c r="EK1751" s="86"/>
      <c r="EL1751" s="89"/>
    </row>
    <row r="1752" spans="48:142" x14ac:dyDescent="0.2"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W1752" s="86"/>
      <c r="DX1752" s="86"/>
      <c r="DY1752" s="86"/>
      <c r="EA1752" s="87"/>
      <c r="EC1752" s="86"/>
      <c r="ED1752" s="87"/>
      <c r="EE1752" s="88"/>
      <c r="EF1752" s="86"/>
      <c r="EG1752" s="87"/>
      <c r="EH1752" s="86"/>
      <c r="EI1752" s="86"/>
      <c r="EJ1752" s="86"/>
      <c r="EK1752" s="86"/>
      <c r="EL1752" s="89"/>
    </row>
    <row r="1753" spans="48:142" x14ac:dyDescent="0.2"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W1753" s="86"/>
      <c r="DX1753" s="86"/>
      <c r="DY1753" s="86"/>
      <c r="EA1753" s="87"/>
      <c r="EC1753" s="86"/>
      <c r="ED1753" s="87"/>
      <c r="EE1753" s="88"/>
      <c r="EF1753" s="86"/>
      <c r="EG1753" s="87"/>
      <c r="EH1753" s="86"/>
      <c r="EI1753" s="86"/>
      <c r="EJ1753" s="86"/>
      <c r="EK1753" s="86"/>
      <c r="EL1753" s="89"/>
    </row>
    <row r="1754" spans="48:142" x14ac:dyDescent="0.2"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W1754" s="86"/>
      <c r="DX1754" s="86"/>
      <c r="DY1754" s="86"/>
      <c r="EA1754" s="87"/>
      <c r="EC1754" s="86"/>
      <c r="ED1754" s="87"/>
      <c r="EE1754" s="88"/>
      <c r="EF1754" s="86"/>
      <c r="EG1754" s="87"/>
      <c r="EH1754" s="86"/>
      <c r="EI1754" s="86"/>
      <c r="EJ1754" s="86"/>
      <c r="EK1754" s="86"/>
      <c r="EL1754" s="89"/>
    </row>
    <row r="1755" spans="48:142" x14ac:dyDescent="0.2"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W1755" s="86"/>
      <c r="DX1755" s="86"/>
      <c r="DY1755" s="86"/>
      <c r="EA1755" s="87"/>
      <c r="EC1755" s="86"/>
      <c r="ED1755" s="87"/>
      <c r="EE1755" s="88"/>
      <c r="EF1755" s="86"/>
      <c r="EG1755" s="87"/>
      <c r="EH1755" s="86"/>
      <c r="EI1755" s="86"/>
      <c r="EJ1755" s="86"/>
      <c r="EK1755" s="86"/>
      <c r="EL1755" s="89"/>
    </row>
    <row r="1756" spans="48:142" x14ac:dyDescent="0.2"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W1756" s="86"/>
      <c r="DX1756" s="86"/>
      <c r="DY1756" s="86"/>
      <c r="EA1756" s="87"/>
      <c r="EC1756" s="86"/>
      <c r="ED1756" s="87"/>
      <c r="EE1756" s="88"/>
      <c r="EF1756" s="86"/>
      <c r="EG1756" s="87"/>
      <c r="EH1756" s="86"/>
      <c r="EI1756" s="86"/>
      <c r="EJ1756" s="86"/>
      <c r="EK1756" s="86"/>
      <c r="EL1756" s="89"/>
    </row>
    <row r="1757" spans="48:142" x14ac:dyDescent="0.2"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W1757" s="86"/>
      <c r="DX1757" s="86"/>
      <c r="DY1757" s="86"/>
      <c r="EA1757" s="87"/>
      <c r="EC1757" s="86"/>
      <c r="ED1757" s="87"/>
      <c r="EE1757" s="88"/>
      <c r="EF1757" s="86"/>
      <c r="EG1757" s="87"/>
      <c r="EH1757" s="86"/>
      <c r="EI1757" s="86"/>
      <c r="EJ1757" s="86"/>
      <c r="EK1757" s="86"/>
      <c r="EL1757" s="89"/>
    </row>
    <row r="1758" spans="48:142" x14ac:dyDescent="0.2"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W1758" s="86"/>
      <c r="DX1758" s="86"/>
      <c r="DY1758" s="86"/>
      <c r="EA1758" s="87"/>
      <c r="EC1758" s="86"/>
      <c r="ED1758" s="87"/>
      <c r="EE1758" s="88"/>
      <c r="EF1758" s="86"/>
      <c r="EG1758" s="87"/>
      <c r="EH1758" s="86"/>
      <c r="EI1758" s="86"/>
      <c r="EJ1758" s="86"/>
      <c r="EK1758" s="86"/>
      <c r="EL1758" s="89"/>
    </row>
    <row r="1759" spans="48:142" x14ac:dyDescent="0.2"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W1759" s="86"/>
      <c r="DX1759" s="86"/>
      <c r="DY1759" s="86"/>
      <c r="EA1759" s="87"/>
      <c r="EC1759" s="86"/>
      <c r="ED1759" s="87"/>
      <c r="EE1759" s="88"/>
      <c r="EF1759" s="86"/>
      <c r="EG1759" s="87"/>
      <c r="EH1759" s="86"/>
      <c r="EI1759" s="86"/>
      <c r="EJ1759" s="86"/>
      <c r="EK1759" s="86"/>
      <c r="EL1759" s="89"/>
    </row>
    <row r="1760" spans="48:142" x14ac:dyDescent="0.2"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W1760" s="86"/>
      <c r="DX1760" s="86"/>
      <c r="DY1760" s="86"/>
      <c r="EA1760" s="87"/>
      <c r="EC1760" s="86"/>
      <c r="ED1760" s="87"/>
      <c r="EE1760" s="88"/>
      <c r="EF1760" s="86"/>
      <c r="EG1760" s="87"/>
      <c r="EH1760" s="86"/>
      <c r="EI1760" s="86"/>
      <c r="EJ1760" s="86"/>
      <c r="EK1760" s="86"/>
      <c r="EL1760" s="89"/>
    </row>
    <row r="1761" spans="48:142" x14ac:dyDescent="0.2"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W1761" s="86"/>
      <c r="DX1761" s="86"/>
      <c r="DY1761" s="86"/>
      <c r="EA1761" s="87"/>
      <c r="EC1761" s="86"/>
      <c r="ED1761" s="87"/>
      <c r="EE1761" s="88"/>
      <c r="EF1761" s="86"/>
      <c r="EG1761" s="87"/>
      <c r="EH1761" s="86"/>
      <c r="EI1761" s="86"/>
      <c r="EJ1761" s="86"/>
      <c r="EK1761" s="86"/>
      <c r="EL1761" s="89"/>
    </row>
    <row r="1762" spans="48:142" x14ac:dyDescent="0.2"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W1762" s="86"/>
      <c r="DX1762" s="86"/>
      <c r="DY1762" s="86"/>
      <c r="EA1762" s="87"/>
      <c r="EC1762" s="86"/>
      <c r="ED1762" s="87"/>
      <c r="EE1762" s="88"/>
      <c r="EF1762" s="86"/>
      <c r="EG1762" s="87"/>
      <c r="EH1762" s="86"/>
      <c r="EI1762" s="86"/>
      <c r="EJ1762" s="86"/>
      <c r="EK1762" s="86"/>
      <c r="EL1762" s="89"/>
    </row>
    <row r="1763" spans="48:142" x14ac:dyDescent="0.2"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W1763" s="86"/>
      <c r="DX1763" s="86"/>
      <c r="DY1763" s="86"/>
      <c r="EA1763" s="87"/>
      <c r="EC1763" s="86"/>
      <c r="ED1763" s="87"/>
      <c r="EE1763" s="88"/>
      <c r="EF1763" s="86"/>
      <c r="EG1763" s="87"/>
      <c r="EH1763" s="86"/>
      <c r="EI1763" s="86"/>
      <c r="EJ1763" s="86"/>
      <c r="EK1763" s="86"/>
      <c r="EL1763" s="89"/>
    </row>
    <row r="1764" spans="48:142" x14ac:dyDescent="0.2"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W1764" s="86"/>
      <c r="DX1764" s="86"/>
      <c r="DY1764" s="86"/>
      <c r="EA1764" s="87"/>
      <c r="EC1764" s="86"/>
      <c r="ED1764" s="87"/>
      <c r="EE1764" s="88"/>
      <c r="EF1764" s="86"/>
      <c r="EG1764" s="87"/>
      <c r="EH1764" s="86"/>
      <c r="EI1764" s="86"/>
      <c r="EJ1764" s="86"/>
      <c r="EK1764" s="86"/>
      <c r="EL1764" s="89"/>
    </row>
    <row r="1765" spans="48:142" x14ac:dyDescent="0.2"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W1765" s="86"/>
      <c r="DX1765" s="86"/>
      <c r="DY1765" s="86"/>
      <c r="EA1765" s="87"/>
      <c r="EC1765" s="86"/>
      <c r="ED1765" s="87"/>
      <c r="EE1765" s="88"/>
      <c r="EF1765" s="86"/>
      <c r="EG1765" s="87"/>
      <c r="EH1765" s="86"/>
      <c r="EI1765" s="86"/>
      <c r="EJ1765" s="86"/>
      <c r="EK1765" s="86"/>
      <c r="EL1765" s="89"/>
    </row>
    <row r="1766" spans="48:142" x14ac:dyDescent="0.2"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W1766" s="86"/>
      <c r="DX1766" s="86"/>
      <c r="DY1766" s="86"/>
      <c r="EA1766" s="87"/>
      <c r="EC1766" s="86"/>
      <c r="ED1766" s="87"/>
      <c r="EE1766" s="88"/>
      <c r="EF1766" s="86"/>
      <c r="EG1766" s="87"/>
      <c r="EH1766" s="86"/>
      <c r="EI1766" s="86"/>
      <c r="EJ1766" s="86"/>
      <c r="EK1766" s="86"/>
      <c r="EL1766" s="89"/>
    </row>
    <row r="1767" spans="48:142" x14ac:dyDescent="0.2"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W1767" s="86"/>
      <c r="DX1767" s="86"/>
      <c r="DY1767" s="86"/>
      <c r="EA1767" s="87"/>
      <c r="EC1767" s="86"/>
      <c r="ED1767" s="87"/>
      <c r="EE1767" s="88"/>
      <c r="EF1767" s="86"/>
      <c r="EG1767" s="87"/>
      <c r="EH1767" s="86"/>
      <c r="EI1767" s="86"/>
      <c r="EJ1767" s="86"/>
      <c r="EK1767" s="86"/>
      <c r="EL1767" s="89"/>
    </row>
    <row r="1768" spans="48:142" x14ac:dyDescent="0.2"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W1768" s="86"/>
      <c r="DX1768" s="86"/>
      <c r="DY1768" s="86"/>
      <c r="EA1768" s="87"/>
      <c r="EC1768" s="86"/>
      <c r="ED1768" s="87"/>
      <c r="EE1768" s="88"/>
      <c r="EF1768" s="86"/>
      <c r="EG1768" s="87"/>
      <c r="EH1768" s="86"/>
      <c r="EI1768" s="86"/>
      <c r="EJ1768" s="86"/>
      <c r="EK1768" s="86"/>
      <c r="EL1768" s="89"/>
    </row>
    <row r="1769" spans="48:142" x14ac:dyDescent="0.2"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W1769" s="86"/>
      <c r="DX1769" s="86"/>
      <c r="DY1769" s="86"/>
      <c r="EA1769" s="87"/>
      <c r="EC1769" s="86"/>
      <c r="ED1769" s="87"/>
      <c r="EE1769" s="88"/>
      <c r="EF1769" s="86"/>
      <c r="EG1769" s="87"/>
      <c r="EH1769" s="86"/>
      <c r="EI1769" s="86"/>
      <c r="EJ1769" s="86"/>
      <c r="EK1769" s="86"/>
      <c r="EL1769" s="89"/>
    </row>
    <row r="1770" spans="48:142" x14ac:dyDescent="0.2"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W1770" s="86"/>
      <c r="DX1770" s="86"/>
      <c r="DY1770" s="86"/>
      <c r="EA1770" s="87"/>
      <c r="EC1770" s="86"/>
      <c r="ED1770" s="87"/>
      <c r="EE1770" s="88"/>
      <c r="EF1770" s="86"/>
      <c r="EG1770" s="87"/>
      <c r="EH1770" s="86"/>
      <c r="EI1770" s="86"/>
      <c r="EJ1770" s="86"/>
      <c r="EK1770" s="86"/>
      <c r="EL1770" s="89"/>
    </row>
    <row r="1771" spans="48:142" x14ac:dyDescent="0.2"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W1771" s="86"/>
      <c r="DX1771" s="86"/>
      <c r="DY1771" s="86"/>
      <c r="EA1771" s="87"/>
      <c r="EC1771" s="86"/>
      <c r="ED1771" s="87"/>
      <c r="EE1771" s="88"/>
      <c r="EF1771" s="86"/>
      <c r="EG1771" s="87"/>
      <c r="EH1771" s="86"/>
      <c r="EI1771" s="86"/>
      <c r="EJ1771" s="86"/>
      <c r="EK1771" s="86"/>
      <c r="EL1771" s="89"/>
    </row>
    <row r="1772" spans="48:142" x14ac:dyDescent="0.2"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W1772" s="86"/>
      <c r="DX1772" s="86"/>
      <c r="DY1772" s="86"/>
      <c r="EA1772" s="87"/>
      <c r="EC1772" s="86"/>
      <c r="ED1772" s="87"/>
      <c r="EE1772" s="88"/>
      <c r="EF1772" s="86"/>
      <c r="EG1772" s="87"/>
      <c r="EH1772" s="86"/>
      <c r="EI1772" s="86"/>
      <c r="EJ1772" s="86"/>
      <c r="EK1772" s="86"/>
      <c r="EL1772" s="89"/>
    </row>
    <row r="1773" spans="48:142" x14ac:dyDescent="0.2"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W1773" s="86"/>
      <c r="DX1773" s="86"/>
      <c r="DY1773" s="86"/>
      <c r="EA1773" s="87"/>
      <c r="EC1773" s="86"/>
      <c r="ED1773" s="87"/>
      <c r="EE1773" s="88"/>
      <c r="EF1773" s="86"/>
      <c r="EG1773" s="87"/>
      <c r="EH1773" s="86"/>
      <c r="EI1773" s="86"/>
      <c r="EJ1773" s="86"/>
      <c r="EK1773" s="86"/>
      <c r="EL1773" s="89"/>
    </row>
    <row r="1774" spans="48:142" x14ac:dyDescent="0.2"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W1774" s="86"/>
      <c r="DX1774" s="86"/>
      <c r="DY1774" s="86"/>
      <c r="EA1774" s="87"/>
      <c r="EC1774" s="86"/>
      <c r="ED1774" s="87"/>
      <c r="EE1774" s="88"/>
      <c r="EF1774" s="86"/>
      <c r="EG1774" s="87"/>
      <c r="EH1774" s="86"/>
      <c r="EI1774" s="86"/>
      <c r="EJ1774" s="86"/>
      <c r="EK1774" s="86"/>
      <c r="EL1774" s="89"/>
    </row>
    <row r="1775" spans="48:142" x14ac:dyDescent="0.2"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W1775" s="86"/>
      <c r="DX1775" s="86"/>
      <c r="DY1775" s="86"/>
      <c r="EA1775" s="87"/>
      <c r="EC1775" s="86"/>
      <c r="ED1775" s="87"/>
      <c r="EE1775" s="88"/>
      <c r="EF1775" s="86"/>
      <c r="EG1775" s="87"/>
      <c r="EH1775" s="86"/>
      <c r="EI1775" s="86"/>
      <c r="EJ1775" s="86"/>
      <c r="EK1775" s="86"/>
      <c r="EL1775" s="89"/>
    </row>
    <row r="1776" spans="48:142" x14ac:dyDescent="0.2"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W1776" s="86"/>
      <c r="DX1776" s="86"/>
      <c r="DY1776" s="86"/>
      <c r="EA1776" s="87"/>
      <c r="EC1776" s="86"/>
      <c r="ED1776" s="87"/>
      <c r="EE1776" s="88"/>
      <c r="EF1776" s="86"/>
      <c r="EG1776" s="87"/>
      <c r="EH1776" s="86"/>
      <c r="EI1776" s="86"/>
      <c r="EJ1776" s="86"/>
      <c r="EK1776" s="86"/>
      <c r="EL1776" s="89"/>
    </row>
    <row r="1777" spans="48:142" x14ac:dyDescent="0.2"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W1777" s="86"/>
      <c r="DX1777" s="86"/>
      <c r="DY1777" s="86"/>
      <c r="EA1777" s="87"/>
      <c r="EC1777" s="86"/>
      <c r="ED1777" s="87"/>
      <c r="EE1777" s="88"/>
      <c r="EF1777" s="86"/>
      <c r="EG1777" s="87"/>
      <c r="EH1777" s="86"/>
      <c r="EI1777" s="86"/>
      <c r="EJ1777" s="86"/>
      <c r="EK1777" s="86"/>
      <c r="EL1777" s="89"/>
    </row>
    <row r="1778" spans="48:142" x14ac:dyDescent="0.2"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W1778" s="86"/>
      <c r="DX1778" s="86"/>
      <c r="DY1778" s="86"/>
      <c r="EA1778" s="87"/>
      <c r="EC1778" s="86"/>
      <c r="ED1778" s="87"/>
      <c r="EE1778" s="88"/>
      <c r="EF1778" s="86"/>
      <c r="EG1778" s="87"/>
      <c r="EH1778" s="86"/>
      <c r="EI1778" s="86"/>
      <c r="EJ1778" s="86"/>
      <c r="EK1778" s="86"/>
      <c r="EL1778" s="89"/>
    </row>
    <row r="1779" spans="48:142" x14ac:dyDescent="0.2"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W1779" s="86"/>
      <c r="DX1779" s="86"/>
      <c r="DY1779" s="86"/>
      <c r="EA1779" s="87"/>
      <c r="EC1779" s="86"/>
      <c r="ED1779" s="87"/>
      <c r="EE1779" s="88"/>
      <c r="EF1779" s="86"/>
      <c r="EG1779" s="87"/>
      <c r="EH1779" s="86"/>
      <c r="EI1779" s="86"/>
      <c r="EJ1779" s="86"/>
      <c r="EK1779" s="86"/>
      <c r="EL1779" s="89"/>
    </row>
    <row r="1780" spans="48:142" x14ac:dyDescent="0.2"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W1780" s="86"/>
      <c r="DX1780" s="86"/>
      <c r="DY1780" s="86"/>
      <c r="EA1780" s="87"/>
      <c r="EC1780" s="86"/>
      <c r="ED1780" s="87"/>
      <c r="EE1780" s="88"/>
      <c r="EF1780" s="86"/>
      <c r="EG1780" s="87"/>
      <c r="EH1780" s="86"/>
      <c r="EI1780" s="86"/>
      <c r="EJ1780" s="86"/>
      <c r="EK1780" s="86"/>
      <c r="EL1780" s="89"/>
    </row>
    <row r="1781" spans="48:142" x14ac:dyDescent="0.2"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W1781" s="86"/>
      <c r="DX1781" s="86"/>
      <c r="DY1781" s="86"/>
      <c r="EA1781" s="87"/>
      <c r="EC1781" s="86"/>
      <c r="ED1781" s="87"/>
      <c r="EE1781" s="88"/>
      <c r="EF1781" s="86"/>
      <c r="EG1781" s="87"/>
      <c r="EH1781" s="86"/>
      <c r="EI1781" s="86"/>
      <c r="EJ1781" s="86"/>
      <c r="EK1781" s="86"/>
      <c r="EL1781" s="89"/>
    </row>
    <row r="1782" spans="48:142" x14ac:dyDescent="0.2"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W1782" s="86"/>
      <c r="DX1782" s="86"/>
      <c r="DY1782" s="86"/>
      <c r="EA1782" s="87"/>
      <c r="EC1782" s="86"/>
      <c r="ED1782" s="87"/>
      <c r="EE1782" s="88"/>
      <c r="EF1782" s="86"/>
      <c r="EG1782" s="87"/>
      <c r="EH1782" s="86"/>
      <c r="EI1782" s="86"/>
      <c r="EJ1782" s="86"/>
      <c r="EK1782" s="86"/>
      <c r="EL1782" s="89"/>
    </row>
    <row r="1783" spans="48:142" x14ac:dyDescent="0.2"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W1783" s="86"/>
      <c r="DX1783" s="86"/>
      <c r="DY1783" s="86"/>
      <c r="EA1783" s="87"/>
      <c r="EC1783" s="86"/>
      <c r="ED1783" s="87"/>
      <c r="EE1783" s="88"/>
      <c r="EF1783" s="86"/>
      <c r="EG1783" s="87"/>
      <c r="EH1783" s="86"/>
      <c r="EI1783" s="86"/>
      <c r="EJ1783" s="86"/>
      <c r="EK1783" s="86"/>
      <c r="EL1783" s="89"/>
    </row>
    <row r="1784" spans="48:142" x14ac:dyDescent="0.2"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W1784" s="86"/>
      <c r="DX1784" s="86"/>
      <c r="DY1784" s="86"/>
      <c r="EA1784" s="87"/>
      <c r="EC1784" s="86"/>
      <c r="ED1784" s="87"/>
      <c r="EE1784" s="88"/>
      <c r="EF1784" s="86"/>
      <c r="EG1784" s="87"/>
      <c r="EH1784" s="86"/>
      <c r="EI1784" s="86"/>
      <c r="EJ1784" s="86"/>
      <c r="EK1784" s="86"/>
      <c r="EL1784" s="89"/>
    </row>
    <row r="1785" spans="48:142" x14ac:dyDescent="0.2"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W1785" s="86"/>
      <c r="DX1785" s="86"/>
      <c r="DY1785" s="86"/>
      <c r="EA1785" s="87"/>
      <c r="EC1785" s="86"/>
      <c r="ED1785" s="87"/>
      <c r="EE1785" s="88"/>
      <c r="EF1785" s="86"/>
      <c r="EG1785" s="87"/>
      <c r="EH1785" s="86"/>
      <c r="EI1785" s="86"/>
      <c r="EJ1785" s="86"/>
      <c r="EK1785" s="86"/>
      <c r="EL1785" s="89"/>
    </row>
    <row r="1786" spans="48:142" x14ac:dyDescent="0.2"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W1786" s="86"/>
      <c r="DX1786" s="86"/>
      <c r="DY1786" s="86"/>
      <c r="EA1786" s="87"/>
      <c r="EC1786" s="86"/>
      <c r="ED1786" s="87"/>
      <c r="EE1786" s="88"/>
      <c r="EF1786" s="86"/>
      <c r="EG1786" s="87"/>
      <c r="EH1786" s="86"/>
      <c r="EI1786" s="86"/>
      <c r="EJ1786" s="86"/>
      <c r="EK1786" s="86"/>
      <c r="EL1786" s="89"/>
    </row>
    <row r="1787" spans="48:142" x14ac:dyDescent="0.2"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W1787" s="86"/>
      <c r="DX1787" s="86"/>
      <c r="DY1787" s="86"/>
      <c r="EA1787" s="87"/>
      <c r="EC1787" s="86"/>
      <c r="ED1787" s="87"/>
      <c r="EE1787" s="88"/>
      <c r="EF1787" s="86"/>
      <c r="EG1787" s="87"/>
      <c r="EH1787" s="86"/>
      <c r="EI1787" s="86"/>
      <c r="EJ1787" s="86"/>
      <c r="EK1787" s="86"/>
      <c r="EL1787" s="89"/>
    </row>
    <row r="1788" spans="48:142" x14ac:dyDescent="0.2"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W1788" s="86"/>
      <c r="DX1788" s="86"/>
      <c r="DY1788" s="86"/>
      <c r="EA1788" s="87"/>
      <c r="EC1788" s="86"/>
      <c r="ED1788" s="87"/>
      <c r="EE1788" s="88"/>
      <c r="EF1788" s="86"/>
      <c r="EG1788" s="87"/>
      <c r="EH1788" s="86"/>
      <c r="EI1788" s="86"/>
      <c r="EJ1788" s="86"/>
      <c r="EK1788" s="86"/>
      <c r="EL1788" s="89"/>
    </row>
    <row r="1789" spans="48:142" x14ac:dyDescent="0.2"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W1789" s="86"/>
      <c r="DX1789" s="86"/>
      <c r="DY1789" s="86"/>
      <c r="EA1789" s="87"/>
      <c r="EC1789" s="86"/>
      <c r="ED1789" s="87"/>
      <c r="EE1789" s="88"/>
      <c r="EF1789" s="86"/>
      <c r="EG1789" s="87"/>
      <c r="EH1789" s="86"/>
      <c r="EI1789" s="86"/>
      <c r="EJ1789" s="86"/>
      <c r="EK1789" s="86"/>
      <c r="EL1789" s="89"/>
    </row>
    <row r="1790" spans="48:142" x14ac:dyDescent="0.2"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W1790" s="86"/>
      <c r="DX1790" s="86"/>
      <c r="DY1790" s="86"/>
      <c r="EA1790" s="87"/>
      <c r="EC1790" s="86"/>
      <c r="ED1790" s="87"/>
      <c r="EE1790" s="88"/>
      <c r="EF1790" s="86"/>
      <c r="EG1790" s="87"/>
      <c r="EH1790" s="86"/>
      <c r="EI1790" s="86"/>
      <c r="EJ1790" s="86"/>
      <c r="EK1790" s="86"/>
      <c r="EL1790" s="89"/>
    </row>
    <row r="1791" spans="48:142" x14ac:dyDescent="0.2"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W1791" s="86"/>
      <c r="DX1791" s="86"/>
      <c r="DY1791" s="86"/>
      <c r="EA1791" s="87"/>
      <c r="EC1791" s="86"/>
      <c r="ED1791" s="87"/>
      <c r="EE1791" s="88"/>
      <c r="EF1791" s="86"/>
      <c r="EG1791" s="87"/>
      <c r="EH1791" s="86"/>
      <c r="EI1791" s="86"/>
      <c r="EJ1791" s="86"/>
      <c r="EK1791" s="86"/>
      <c r="EL1791" s="89"/>
    </row>
    <row r="1792" spans="48:142" x14ac:dyDescent="0.2"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W1792" s="86"/>
      <c r="DX1792" s="86"/>
      <c r="DY1792" s="86"/>
      <c r="EA1792" s="87"/>
      <c r="EC1792" s="86"/>
      <c r="ED1792" s="87"/>
      <c r="EE1792" s="88"/>
      <c r="EF1792" s="86"/>
      <c r="EG1792" s="87"/>
      <c r="EH1792" s="86"/>
      <c r="EI1792" s="86"/>
      <c r="EJ1792" s="86"/>
      <c r="EK1792" s="86"/>
      <c r="EL1792" s="89"/>
    </row>
    <row r="1793" spans="48:142" x14ac:dyDescent="0.2"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W1793" s="86"/>
      <c r="DX1793" s="86"/>
      <c r="DY1793" s="86"/>
      <c r="EA1793" s="87"/>
      <c r="EC1793" s="86"/>
      <c r="ED1793" s="87"/>
      <c r="EE1793" s="88"/>
      <c r="EF1793" s="86"/>
      <c r="EG1793" s="87"/>
      <c r="EH1793" s="86"/>
      <c r="EI1793" s="86"/>
      <c r="EJ1793" s="86"/>
      <c r="EK1793" s="86"/>
      <c r="EL1793" s="89"/>
    </row>
    <row r="1794" spans="48:142" x14ac:dyDescent="0.2"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W1794" s="86"/>
      <c r="DX1794" s="86"/>
      <c r="DY1794" s="86"/>
      <c r="EA1794" s="87"/>
      <c r="EC1794" s="86"/>
      <c r="ED1794" s="87"/>
      <c r="EE1794" s="88"/>
      <c r="EF1794" s="86"/>
      <c r="EG1794" s="87"/>
      <c r="EH1794" s="86"/>
      <c r="EI1794" s="86"/>
      <c r="EJ1794" s="86"/>
      <c r="EK1794" s="86"/>
      <c r="EL1794" s="89"/>
    </row>
    <row r="1795" spans="48:142" x14ac:dyDescent="0.2"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W1795" s="86"/>
      <c r="DX1795" s="86"/>
      <c r="DY1795" s="86"/>
      <c r="EA1795" s="87"/>
      <c r="EC1795" s="86"/>
      <c r="ED1795" s="87"/>
      <c r="EE1795" s="88"/>
      <c r="EF1795" s="86"/>
      <c r="EG1795" s="87"/>
      <c r="EH1795" s="86"/>
      <c r="EI1795" s="86"/>
      <c r="EJ1795" s="86"/>
      <c r="EK1795" s="86"/>
      <c r="EL1795" s="89"/>
    </row>
    <row r="1796" spans="48:142" x14ac:dyDescent="0.2"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W1796" s="86"/>
      <c r="DX1796" s="86"/>
      <c r="DY1796" s="86"/>
      <c r="EA1796" s="87"/>
      <c r="EC1796" s="86"/>
      <c r="ED1796" s="87"/>
      <c r="EE1796" s="88"/>
      <c r="EF1796" s="86"/>
      <c r="EG1796" s="87"/>
      <c r="EH1796" s="86"/>
      <c r="EI1796" s="86"/>
      <c r="EJ1796" s="86"/>
      <c r="EK1796" s="86"/>
      <c r="EL1796" s="89"/>
    </row>
    <row r="1797" spans="48:142" x14ac:dyDescent="0.2"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W1797" s="86"/>
      <c r="DX1797" s="86"/>
      <c r="DY1797" s="86"/>
      <c r="EA1797" s="87"/>
      <c r="EC1797" s="86"/>
      <c r="ED1797" s="87"/>
      <c r="EE1797" s="88"/>
      <c r="EF1797" s="86"/>
      <c r="EG1797" s="87"/>
      <c r="EH1797" s="86"/>
      <c r="EI1797" s="86"/>
      <c r="EJ1797" s="86"/>
      <c r="EK1797" s="86"/>
      <c r="EL1797" s="89"/>
    </row>
    <row r="1798" spans="48:142" x14ac:dyDescent="0.2"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W1798" s="86"/>
      <c r="DX1798" s="86"/>
      <c r="DY1798" s="86"/>
      <c r="EA1798" s="87"/>
      <c r="EC1798" s="86"/>
      <c r="ED1798" s="87"/>
      <c r="EE1798" s="88"/>
      <c r="EF1798" s="86"/>
      <c r="EG1798" s="87"/>
      <c r="EH1798" s="86"/>
      <c r="EI1798" s="86"/>
      <c r="EJ1798" s="86"/>
      <c r="EK1798" s="86"/>
      <c r="EL1798" s="89"/>
    </row>
    <row r="1799" spans="48:142" x14ac:dyDescent="0.2"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W1799" s="86"/>
      <c r="DX1799" s="86"/>
      <c r="DY1799" s="86"/>
      <c r="EA1799" s="87"/>
      <c r="EC1799" s="86"/>
      <c r="ED1799" s="87"/>
      <c r="EE1799" s="88"/>
      <c r="EF1799" s="86"/>
      <c r="EG1799" s="87"/>
      <c r="EH1799" s="86"/>
      <c r="EI1799" s="86"/>
      <c r="EJ1799" s="86"/>
      <c r="EK1799" s="86"/>
      <c r="EL1799" s="89"/>
    </row>
    <row r="1800" spans="48:142" x14ac:dyDescent="0.2"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W1800" s="86"/>
      <c r="DX1800" s="86"/>
      <c r="DY1800" s="86"/>
      <c r="EA1800" s="87"/>
      <c r="EC1800" s="86"/>
      <c r="ED1800" s="87"/>
      <c r="EE1800" s="88"/>
      <c r="EF1800" s="86"/>
      <c r="EG1800" s="87"/>
      <c r="EH1800" s="86"/>
      <c r="EI1800" s="86"/>
      <c r="EJ1800" s="86"/>
      <c r="EK1800" s="86"/>
      <c r="EL1800" s="89"/>
    </row>
    <row r="1801" spans="48:142" x14ac:dyDescent="0.2"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W1801" s="86"/>
      <c r="DX1801" s="86"/>
      <c r="DY1801" s="86"/>
      <c r="EA1801" s="87"/>
      <c r="EC1801" s="86"/>
      <c r="ED1801" s="87"/>
      <c r="EE1801" s="88"/>
      <c r="EF1801" s="86"/>
      <c r="EG1801" s="87"/>
      <c r="EH1801" s="86"/>
      <c r="EI1801" s="86"/>
      <c r="EJ1801" s="86"/>
      <c r="EK1801" s="86"/>
      <c r="EL1801" s="89"/>
    </row>
    <row r="1802" spans="48:142" x14ac:dyDescent="0.2"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W1802" s="86"/>
      <c r="DX1802" s="86"/>
      <c r="DY1802" s="86"/>
      <c r="EA1802" s="87"/>
      <c r="EC1802" s="86"/>
      <c r="ED1802" s="87"/>
      <c r="EE1802" s="88"/>
      <c r="EF1802" s="86"/>
      <c r="EG1802" s="87"/>
      <c r="EH1802" s="86"/>
      <c r="EI1802" s="86"/>
      <c r="EJ1802" s="86"/>
      <c r="EK1802" s="86"/>
      <c r="EL1802" s="89"/>
    </row>
    <row r="1803" spans="48:142" x14ac:dyDescent="0.2"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W1803" s="86"/>
      <c r="DX1803" s="86"/>
      <c r="DY1803" s="86"/>
      <c r="EA1803" s="87"/>
      <c r="EC1803" s="86"/>
      <c r="ED1803" s="87"/>
      <c r="EE1803" s="88"/>
      <c r="EF1803" s="86"/>
      <c r="EG1803" s="87"/>
      <c r="EH1803" s="86"/>
      <c r="EI1803" s="86"/>
      <c r="EJ1803" s="86"/>
      <c r="EK1803" s="86"/>
      <c r="EL1803" s="89"/>
    </row>
    <row r="1804" spans="48:142" x14ac:dyDescent="0.2"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W1804" s="86"/>
      <c r="DX1804" s="86"/>
      <c r="DY1804" s="86"/>
      <c r="EA1804" s="87"/>
      <c r="EC1804" s="86"/>
      <c r="ED1804" s="87"/>
      <c r="EE1804" s="88"/>
      <c r="EF1804" s="86"/>
      <c r="EG1804" s="87"/>
      <c r="EH1804" s="86"/>
      <c r="EI1804" s="86"/>
      <c r="EJ1804" s="86"/>
      <c r="EK1804" s="86"/>
      <c r="EL1804" s="89"/>
    </row>
    <row r="1805" spans="48:142" x14ac:dyDescent="0.2"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W1805" s="86"/>
      <c r="DX1805" s="86"/>
      <c r="DY1805" s="86"/>
      <c r="EA1805" s="87"/>
      <c r="EC1805" s="86"/>
      <c r="ED1805" s="87"/>
      <c r="EE1805" s="88"/>
      <c r="EF1805" s="86"/>
      <c r="EG1805" s="87"/>
      <c r="EH1805" s="86"/>
      <c r="EI1805" s="86"/>
      <c r="EJ1805" s="86"/>
      <c r="EK1805" s="86"/>
      <c r="EL1805" s="89"/>
    </row>
    <row r="1806" spans="48:142" x14ac:dyDescent="0.2"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W1806" s="86"/>
      <c r="DX1806" s="86"/>
      <c r="DY1806" s="86"/>
      <c r="EA1806" s="87"/>
      <c r="EC1806" s="86"/>
      <c r="ED1806" s="87"/>
      <c r="EE1806" s="88"/>
      <c r="EF1806" s="86"/>
      <c r="EG1806" s="87"/>
      <c r="EH1806" s="86"/>
      <c r="EI1806" s="86"/>
      <c r="EJ1806" s="86"/>
      <c r="EK1806" s="86"/>
      <c r="EL1806" s="89"/>
    </row>
    <row r="1807" spans="48:142" x14ac:dyDescent="0.2"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W1807" s="86"/>
      <c r="DX1807" s="86"/>
      <c r="DY1807" s="86"/>
      <c r="EA1807" s="87"/>
      <c r="EC1807" s="86"/>
      <c r="ED1807" s="87"/>
      <c r="EE1807" s="88"/>
      <c r="EF1807" s="86"/>
      <c r="EG1807" s="87"/>
      <c r="EH1807" s="86"/>
      <c r="EI1807" s="86"/>
      <c r="EJ1807" s="86"/>
      <c r="EK1807" s="86"/>
      <c r="EL1807" s="89"/>
    </row>
    <row r="1808" spans="48:142" x14ac:dyDescent="0.2"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W1808" s="86"/>
      <c r="DX1808" s="86"/>
      <c r="DY1808" s="86"/>
      <c r="EA1808" s="87"/>
      <c r="EC1808" s="86"/>
      <c r="ED1808" s="87"/>
      <c r="EE1808" s="88"/>
      <c r="EF1808" s="86"/>
      <c r="EG1808" s="87"/>
      <c r="EH1808" s="86"/>
      <c r="EI1808" s="86"/>
      <c r="EJ1808" s="86"/>
      <c r="EK1808" s="86"/>
      <c r="EL1808" s="89"/>
    </row>
    <row r="1809" spans="48:142" x14ac:dyDescent="0.2"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W1809" s="86"/>
      <c r="DX1809" s="86"/>
      <c r="DY1809" s="86"/>
      <c r="EA1809" s="87"/>
      <c r="EC1809" s="86"/>
      <c r="ED1809" s="87"/>
      <c r="EE1809" s="88"/>
      <c r="EF1809" s="86"/>
      <c r="EG1809" s="87"/>
      <c r="EH1809" s="86"/>
      <c r="EI1809" s="86"/>
      <c r="EJ1809" s="86"/>
      <c r="EK1809" s="86"/>
      <c r="EL1809" s="89"/>
    </row>
    <row r="1810" spans="48:142" x14ac:dyDescent="0.2"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W1810" s="86"/>
      <c r="DX1810" s="86"/>
      <c r="DY1810" s="86"/>
      <c r="EA1810" s="87"/>
      <c r="EC1810" s="86"/>
      <c r="ED1810" s="87"/>
      <c r="EE1810" s="88"/>
      <c r="EF1810" s="86"/>
      <c r="EG1810" s="87"/>
      <c r="EH1810" s="86"/>
      <c r="EI1810" s="86"/>
      <c r="EJ1810" s="86"/>
      <c r="EK1810" s="86"/>
      <c r="EL1810" s="89"/>
    </row>
    <row r="1811" spans="48:142" x14ac:dyDescent="0.2"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W1811" s="86"/>
      <c r="DX1811" s="86"/>
      <c r="DY1811" s="86"/>
      <c r="EA1811" s="87"/>
      <c r="EC1811" s="86"/>
      <c r="ED1811" s="87"/>
      <c r="EE1811" s="88"/>
      <c r="EF1811" s="86"/>
      <c r="EG1811" s="87"/>
      <c r="EH1811" s="86"/>
      <c r="EI1811" s="86"/>
      <c r="EJ1811" s="86"/>
      <c r="EK1811" s="86"/>
      <c r="EL1811" s="89"/>
    </row>
    <row r="1812" spans="48:142" x14ac:dyDescent="0.2"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W1812" s="86"/>
      <c r="DX1812" s="86"/>
      <c r="DY1812" s="86"/>
      <c r="EA1812" s="87"/>
      <c r="EC1812" s="86"/>
      <c r="ED1812" s="87"/>
      <c r="EE1812" s="88"/>
      <c r="EF1812" s="86"/>
      <c r="EG1812" s="87"/>
      <c r="EH1812" s="86"/>
      <c r="EI1812" s="86"/>
      <c r="EJ1812" s="86"/>
      <c r="EK1812" s="86"/>
      <c r="EL1812" s="89"/>
    </row>
    <row r="1813" spans="48:142" x14ac:dyDescent="0.2"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W1813" s="86"/>
      <c r="DX1813" s="86"/>
      <c r="DY1813" s="86"/>
      <c r="EA1813" s="87"/>
      <c r="EC1813" s="86"/>
      <c r="ED1813" s="87"/>
      <c r="EE1813" s="88"/>
      <c r="EF1813" s="86"/>
      <c r="EG1813" s="87"/>
      <c r="EH1813" s="86"/>
      <c r="EI1813" s="86"/>
      <c r="EJ1813" s="86"/>
      <c r="EK1813" s="86"/>
      <c r="EL1813" s="89"/>
    </row>
    <row r="1814" spans="48:142" x14ac:dyDescent="0.2"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W1814" s="86"/>
      <c r="DX1814" s="86"/>
      <c r="DY1814" s="86"/>
      <c r="EA1814" s="87"/>
      <c r="EC1814" s="86"/>
      <c r="ED1814" s="87"/>
      <c r="EE1814" s="88"/>
      <c r="EF1814" s="86"/>
      <c r="EG1814" s="87"/>
      <c r="EH1814" s="86"/>
      <c r="EI1814" s="86"/>
      <c r="EJ1814" s="86"/>
      <c r="EK1814" s="86"/>
      <c r="EL1814" s="89"/>
    </row>
    <row r="1815" spans="48:142" x14ac:dyDescent="0.2"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W1815" s="86"/>
      <c r="DX1815" s="86"/>
      <c r="DY1815" s="86"/>
      <c r="EA1815" s="87"/>
      <c r="EC1815" s="86"/>
      <c r="ED1815" s="87"/>
      <c r="EE1815" s="88"/>
      <c r="EF1815" s="86"/>
      <c r="EG1815" s="87"/>
      <c r="EH1815" s="86"/>
      <c r="EI1815" s="86"/>
      <c r="EJ1815" s="86"/>
      <c r="EK1815" s="86"/>
      <c r="EL1815" s="89"/>
    </row>
    <row r="1816" spans="48:142" x14ac:dyDescent="0.2"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W1816" s="86"/>
      <c r="DX1816" s="86"/>
      <c r="DY1816" s="86"/>
      <c r="EA1816" s="87"/>
      <c r="EC1816" s="86"/>
      <c r="ED1816" s="87"/>
      <c r="EE1816" s="88"/>
      <c r="EF1816" s="86"/>
      <c r="EG1816" s="87"/>
      <c r="EH1816" s="86"/>
      <c r="EI1816" s="86"/>
      <c r="EJ1816" s="86"/>
      <c r="EK1816" s="86"/>
      <c r="EL1816" s="89"/>
    </row>
    <row r="1817" spans="48:142" x14ac:dyDescent="0.2"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W1817" s="86"/>
      <c r="DX1817" s="86"/>
      <c r="DY1817" s="86"/>
      <c r="EA1817" s="87"/>
      <c r="EC1817" s="86"/>
      <c r="ED1817" s="87"/>
      <c r="EE1817" s="88"/>
      <c r="EF1817" s="86"/>
      <c r="EG1817" s="87"/>
      <c r="EH1817" s="86"/>
      <c r="EI1817" s="86"/>
      <c r="EJ1817" s="86"/>
      <c r="EK1817" s="86"/>
      <c r="EL1817" s="89"/>
    </row>
    <row r="1818" spans="48:142" x14ac:dyDescent="0.2"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W1818" s="86"/>
      <c r="DX1818" s="86"/>
      <c r="DY1818" s="86"/>
      <c r="EA1818" s="87"/>
      <c r="EC1818" s="86"/>
      <c r="ED1818" s="87"/>
      <c r="EE1818" s="88"/>
      <c r="EF1818" s="86"/>
      <c r="EG1818" s="87"/>
      <c r="EH1818" s="86"/>
      <c r="EI1818" s="86"/>
      <c r="EJ1818" s="86"/>
      <c r="EK1818" s="86"/>
      <c r="EL1818" s="89"/>
    </row>
    <row r="1819" spans="48:142" x14ac:dyDescent="0.2"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W1819" s="86"/>
      <c r="DX1819" s="86"/>
      <c r="DY1819" s="86"/>
      <c r="EA1819" s="87"/>
      <c r="EC1819" s="86"/>
      <c r="ED1819" s="87"/>
      <c r="EE1819" s="88"/>
      <c r="EF1819" s="86"/>
      <c r="EG1819" s="87"/>
      <c r="EH1819" s="86"/>
      <c r="EI1819" s="86"/>
      <c r="EJ1819" s="86"/>
      <c r="EK1819" s="86"/>
      <c r="EL1819" s="89"/>
    </row>
    <row r="1820" spans="48:142" x14ac:dyDescent="0.2"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W1820" s="86"/>
      <c r="DX1820" s="86"/>
      <c r="DY1820" s="86"/>
      <c r="EA1820" s="87"/>
      <c r="EC1820" s="86"/>
      <c r="ED1820" s="87"/>
      <c r="EE1820" s="88"/>
      <c r="EF1820" s="86"/>
      <c r="EG1820" s="87"/>
      <c r="EH1820" s="86"/>
      <c r="EI1820" s="86"/>
      <c r="EJ1820" s="86"/>
      <c r="EK1820" s="86"/>
      <c r="EL1820" s="89"/>
    </row>
    <row r="1821" spans="48:142" x14ac:dyDescent="0.2"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W1821" s="86"/>
      <c r="DX1821" s="86"/>
      <c r="DY1821" s="86"/>
      <c r="EA1821" s="87"/>
      <c r="EC1821" s="86"/>
      <c r="ED1821" s="87"/>
      <c r="EE1821" s="88"/>
      <c r="EF1821" s="86"/>
      <c r="EG1821" s="87"/>
      <c r="EH1821" s="86"/>
      <c r="EI1821" s="86"/>
      <c r="EJ1821" s="86"/>
      <c r="EK1821" s="86"/>
      <c r="EL1821" s="89"/>
    </row>
    <row r="1822" spans="48:142" x14ac:dyDescent="0.2"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W1822" s="86"/>
      <c r="DX1822" s="86"/>
      <c r="DY1822" s="86"/>
      <c r="EA1822" s="87"/>
      <c r="EC1822" s="86"/>
      <c r="ED1822" s="87"/>
      <c r="EE1822" s="88"/>
      <c r="EF1822" s="86"/>
      <c r="EG1822" s="87"/>
      <c r="EH1822" s="86"/>
      <c r="EI1822" s="86"/>
      <c r="EJ1822" s="86"/>
      <c r="EK1822" s="86"/>
      <c r="EL1822" s="89"/>
    </row>
    <row r="1823" spans="48:142" x14ac:dyDescent="0.2"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W1823" s="86"/>
      <c r="DX1823" s="86"/>
      <c r="DY1823" s="86"/>
      <c r="EA1823" s="87"/>
      <c r="EC1823" s="86"/>
      <c r="ED1823" s="87"/>
      <c r="EE1823" s="88"/>
      <c r="EF1823" s="86"/>
      <c r="EG1823" s="87"/>
      <c r="EH1823" s="86"/>
      <c r="EI1823" s="86"/>
      <c r="EJ1823" s="86"/>
      <c r="EK1823" s="86"/>
      <c r="EL1823" s="89"/>
    </row>
    <row r="1824" spans="48:142" x14ac:dyDescent="0.2"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W1824" s="86"/>
      <c r="DX1824" s="86"/>
      <c r="DY1824" s="86"/>
      <c r="EA1824" s="87"/>
      <c r="EC1824" s="86"/>
      <c r="ED1824" s="87"/>
      <c r="EE1824" s="88"/>
      <c r="EF1824" s="86"/>
      <c r="EG1824" s="87"/>
      <c r="EH1824" s="86"/>
      <c r="EI1824" s="86"/>
      <c r="EJ1824" s="86"/>
      <c r="EK1824" s="86"/>
      <c r="EL1824" s="89"/>
    </row>
    <row r="1825" spans="48:142" x14ac:dyDescent="0.2"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W1825" s="86"/>
      <c r="DX1825" s="86"/>
      <c r="DY1825" s="86"/>
      <c r="EA1825" s="87"/>
      <c r="EC1825" s="86"/>
      <c r="ED1825" s="87"/>
      <c r="EE1825" s="88"/>
      <c r="EF1825" s="86"/>
      <c r="EG1825" s="87"/>
      <c r="EH1825" s="86"/>
      <c r="EI1825" s="86"/>
      <c r="EJ1825" s="86"/>
      <c r="EK1825" s="86"/>
      <c r="EL1825" s="89"/>
    </row>
    <row r="1826" spans="48:142" x14ac:dyDescent="0.2"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W1826" s="86"/>
      <c r="DX1826" s="86"/>
      <c r="DY1826" s="86"/>
      <c r="EA1826" s="87"/>
      <c r="EC1826" s="86"/>
      <c r="ED1826" s="87"/>
      <c r="EE1826" s="88"/>
      <c r="EF1826" s="86"/>
      <c r="EG1826" s="87"/>
      <c r="EH1826" s="86"/>
      <c r="EI1826" s="86"/>
      <c r="EJ1826" s="86"/>
      <c r="EK1826" s="86"/>
      <c r="EL1826" s="89"/>
    </row>
    <row r="1827" spans="48:142" x14ac:dyDescent="0.2"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W1827" s="86"/>
      <c r="DX1827" s="86"/>
      <c r="DY1827" s="86"/>
      <c r="EA1827" s="87"/>
      <c r="EC1827" s="86"/>
      <c r="ED1827" s="87"/>
      <c r="EE1827" s="88"/>
      <c r="EF1827" s="86"/>
      <c r="EG1827" s="87"/>
      <c r="EH1827" s="86"/>
      <c r="EI1827" s="86"/>
      <c r="EJ1827" s="86"/>
      <c r="EK1827" s="86"/>
      <c r="EL1827" s="89"/>
    </row>
    <row r="1828" spans="48:142" x14ac:dyDescent="0.2"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W1828" s="86"/>
      <c r="DX1828" s="86"/>
      <c r="DY1828" s="86"/>
      <c r="EA1828" s="87"/>
      <c r="EC1828" s="86"/>
      <c r="ED1828" s="87"/>
      <c r="EE1828" s="88"/>
      <c r="EF1828" s="86"/>
      <c r="EG1828" s="87"/>
      <c r="EH1828" s="86"/>
      <c r="EI1828" s="86"/>
      <c r="EJ1828" s="86"/>
      <c r="EK1828" s="86"/>
      <c r="EL1828" s="89"/>
    </row>
    <row r="1829" spans="48:142" x14ac:dyDescent="0.2"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W1829" s="86"/>
      <c r="DX1829" s="86"/>
      <c r="DY1829" s="86"/>
      <c r="EA1829" s="87"/>
      <c r="EC1829" s="86"/>
      <c r="ED1829" s="87"/>
      <c r="EE1829" s="88"/>
      <c r="EF1829" s="86"/>
      <c r="EG1829" s="87"/>
      <c r="EH1829" s="86"/>
      <c r="EI1829" s="86"/>
      <c r="EJ1829" s="86"/>
      <c r="EK1829" s="86"/>
      <c r="EL1829" s="89"/>
    </row>
    <row r="1830" spans="48:142" x14ac:dyDescent="0.2"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W1830" s="86"/>
      <c r="DX1830" s="86"/>
      <c r="DY1830" s="86"/>
      <c r="EA1830" s="87"/>
      <c r="EC1830" s="86"/>
      <c r="ED1830" s="87"/>
      <c r="EE1830" s="88"/>
      <c r="EF1830" s="86"/>
      <c r="EG1830" s="87"/>
      <c r="EH1830" s="86"/>
      <c r="EI1830" s="86"/>
      <c r="EJ1830" s="86"/>
      <c r="EK1830" s="86"/>
      <c r="EL1830" s="89"/>
    </row>
    <row r="1831" spans="48:142" x14ac:dyDescent="0.2"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W1831" s="86"/>
      <c r="DX1831" s="86"/>
      <c r="DY1831" s="86"/>
      <c r="EA1831" s="87"/>
      <c r="EC1831" s="86"/>
      <c r="ED1831" s="87"/>
      <c r="EE1831" s="88"/>
      <c r="EF1831" s="86"/>
      <c r="EG1831" s="87"/>
      <c r="EH1831" s="86"/>
      <c r="EI1831" s="86"/>
      <c r="EJ1831" s="86"/>
      <c r="EK1831" s="86"/>
      <c r="EL1831" s="89"/>
    </row>
    <row r="1832" spans="48:142" x14ac:dyDescent="0.2"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W1832" s="86"/>
      <c r="DX1832" s="86"/>
      <c r="DY1832" s="86"/>
      <c r="EA1832" s="87"/>
      <c r="EC1832" s="86"/>
      <c r="ED1832" s="87"/>
      <c r="EE1832" s="88"/>
      <c r="EF1832" s="86"/>
      <c r="EG1832" s="87"/>
      <c r="EH1832" s="86"/>
      <c r="EI1832" s="86"/>
      <c r="EJ1832" s="86"/>
      <c r="EK1832" s="86"/>
      <c r="EL1832" s="89"/>
    </row>
    <row r="1833" spans="48:142" x14ac:dyDescent="0.2"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W1833" s="86"/>
      <c r="DX1833" s="86"/>
      <c r="DY1833" s="86"/>
      <c r="EA1833" s="87"/>
      <c r="EC1833" s="86"/>
      <c r="ED1833" s="87"/>
      <c r="EE1833" s="88"/>
      <c r="EF1833" s="86"/>
      <c r="EG1833" s="87"/>
      <c r="EH1833" s="86"/>
      <c r="EI1833" s="86"/>
      <c r="EJ1833" s="86"/>
      <c r="EK1833" s="86"/>
      <c r="EL1833" s="89"/>
    </row>
    <row r="1834" spans="48:142" x14ac:dyDescent="0.2"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W1834" s="86"/>
      <c r="DX1834" s="86"/>
      <c r="DY1834" s="86"/>
      <c r="EA1834" s="87"/>
      <c r="EC1834" s="86"/>
      <c r="ED1834" s="87"/>
      <c r="EE1834" s="88"/>
      <c r="EF1834" s="86"/>
      <c r="EG1834" s="87"/>
      <c r="EH1834" s="86"/>
      <c r="EI1834" s="86"/>
      <c r="EJ1834" s="86"/>
      <c r="EK1834" s="86"/>
      <c r="EL1834" s="89"/>
    </row>
    <row r="1835" spans="48:142" x14ac:dyDescent="0.2"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W1835" s="86"/>
      <c r="DX1835" s="86"/>
      <c r="DY1835" s="86"/>
      <c r="EA1835" s="87"/>
      <c r="EC1835" s="86"/>
      <c r="ED1835" s="87"/>
      <c r="EE1835" s="88"/>
      <c r="EF1835" s="86"/>
      <c r="EG1835" s="87"/>
      <c r="EH1835" s="86"/>
      <c r="EI1835" s="86"/>
      <c r="EJ1835" s="86"/>
      <c r="EK1835" s="86"/>
      <c r="EL1835" s="89"/>
    </row>
    <row r="1836" spans="48:142" x14ac:dyDescent="0.2"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W1836" s="86"/>
      <c r="DX1836" s="86"/>
      <c r="DY1836" s="86"/>
      <c r="EA1836" s="87"/>
      <c r="EC1836" s="86"/>
      <c r="ED1836" s="87"/>
      <c r="EE1836" s="88"/>
      <c r="EF1836" s="86"/>
      <c r="EG1836" s="87"/>
      <c r="EH1836" s="86"/>
      <c r="EI1836" s="86"/>
      <c r="EJ1836" s="86"/>
      <c r="EK1836" s="86"/>
      <c r="EL1836" s="89"/>
    </row>
    <row r="1837" spans="48:142" x14ac:dyDescent="0.2"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W1837" s="86"/>
      <c r="DX1837" s="86"/>
      <c r="DY1837" s="86"/>
      <c r="EA1837" s="87"/>
      <c r="EC1837" s="86"/>
      <c r="ED1837" s="87"/>
      <c r="EE1837" s="88"/>
      <c r="EF1837" s="86"/>
      <c r="EG1837" s="87"/>
      <c r="EH1837" s="86"/>
      <c r="EI1837" s="86"/>
      <c r="EJ1837" s="86"/>
      <c r="EK1837" s="86"/>
      <c r="EL1837" s="89"/>
    </row>
    <row r="1838" spans="48:142" x14ac:dyDescent="0.2"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W1838" s="86"/>
      <c r="DX1838" s="86"/>
      <c r="DY1838" s="86"/>
      <c r="EA1838" s="87"/>
      <c r="EC1838" s="86"/>
      <c r="ED1838" s="87"/>
      <c r="EE1838" s="88"/>
      <c r="EF1838" s="86"/>
      <c r="EG1838" s="87"/>
      <c r="EH1838" s="86"/>
      <c r="EI1838" s="86"/>
      <c r="EJ1838" s="86"/>
      <c r="EK1838" s="86"/>
      <c r="EL1838" s="89"/>
    </row>
    <row r="1839" spans="48:142" x14ac:dyDescent="0.2"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W1839" s="86"/>
      <c r="DX1839" s="86"/>
      <c r="DY1839" s="86"/>
      <c r="EA1839" s="87"/>
      <c r="EC1839" s="86"/>
      <c r="ED1839" s="87"/>
      <c r="EE1839" s="88"/>
      <c r="EF1839" s="86"/>
      <c r="EG1839" s="87"/>
      <c r="EH1839" s="86"/>
      <c r="EI1839" s="86"/>
      <c r="EJ1839" s="86"/>
      <c r="EK1839" s="86"/>
      <c r="EL1839" s="89"/>
    </row>
    <row r="1840" spans="48:142" x14ac:dyDescent="0.2"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W1840" s="86"/>
      <c r="DX1840" s="86"/>
      <c r="DY1840" s="86"/>
      <c r="EA1840" s="87"/>
      <c r="EC1840" s="86"/>
      <c r="ED1840" s="87"/>
      <c r="EE1840" s="88"/>
      <c r="EF1840" s="86"/>
      <c r="EG1840" s="87"/>
      <c r="EH1840" s="86"/>
      <c r="EI1840" s="86"/>
      <c r="EJ1840" s="86"/>
      <c r="EK1840" s="86"/>
      <c r="EL1840" s="89"/>
    </row>
    <row r="1841" spans="48:142" x14ac:dyDescent="0.2"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W1841" s="86"/>
      <c r="DX1841" s="86"/>
      <c r="DY1841" s="86"/>
      <c r="EA1841" s="87"/>
      <c r="EC1841" s="86"/>
      <c r="ED1841" s="87"/>
      <c r="EE1841" s="88"/>
      <c r="EF1841" s="86"/>
      <c r="EG1841" s="87"/>
      <c r="EH1841" s="86"/>
      <c r="EI1841" s="86"/>
      <c r="EJ1841" s="86"/>
      <c r="EK1841" s="86"/>
      <c r="EL1841" s="89"/>
    </row>
    <row r="1842" spans="48:142" x14ac:dyDescent="0.2"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W1842" s="86"/>
      <c r="DX1842" s="86"/>
      <c r="DY1842" s="86"/>
      <c r="EA1842" s="87"/>
      <c r="EC1842" s="86"/>
      <c r="ED1842" s="87"/>
      <c r="EE1842" s="88"/>
      <c r="EF1842" s="86"/>
      <c r="EG1842" s="87"/>
      <c r="EH1842" s="86"/>
      <c r="EI1842" s="86"/>
      <c r="EJ1842" s="86"/>
      <c r="EK1842" s="86"/>
      <c r="EL1842" s="89"/>
    </row>
    <row r="1843" spans="48:142" x14ac:dyDescent="0.2"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W1843" s="86"/>
      <c r="DX1843" s="86"/>
      <c r="DY1843" s="86"/>
      <c r="EA1843" s="87"/>
      <c r="EC1843" s="86"/>
      <c r="ED1843" s="87"/>
      <c r="EE1843" s="88"/>
      <c r="EF1843" s="86"/>
      <c r="EG1843" s="87"/>
      <c r="EH1843" s="86"/>
      <c r="EI1843" s="86"/>
      <c r="EJ1843" s="86"/>
      <c r="EK1843" s="86"/>
      <c r="EL1843" s="89"/>
    </row>
    <row r="1844" spans="48:142" x14ac:dyDescent="0.2"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W1844" s="86"/>
      <c r="DX1844" s="86"/>
      <c r="DY1844" s="86"/>
      <c r="EA1844" s="87"/>
      <c r="EC1844" s="86"/>
      <c r="ED1844" s="87"/>
      <c r="EE1844" s="88"/>
      <c r="EF1844" s="86"/>
      <c r="EG1844" s="87"/>
      <c r="EH1844" s="86"/>
      <c r="EI1844" s="86"/>
      <c r="EJ1844" s="86"/>
      <c r="EK1844" s="86"/>
      <c r="EL1844" s="89"/>
    </row>
    <row r="1845" spans="48:142" x14ac:dyDescent="0.2"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W1845" s="86"/>
      <c r="DX1845" s="86"/>
      <c r="DY1845" s="86"/>
      <c r="EA1845" s="87"/>
      <c r="EC1845" s="86"/>
      <c r="ED1845" s="87"/>
      <c r="EE1845" s="88"/>
      <c r="EF1845" s="86"/>
      <c r="EG1845" s="87"/>
      <c r="EH1845" s="86"/>
      <c r="EI1845" s="86"/>
      <c r="EJ1845" s="86"/>
      <c r="EK1845" s="86"/>
      <c r="EL1845" s="89"/>
    </row>
    <row r="1846" spans="48:142" x14ac:dyDescent="0.2"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W1846" s="86"/>
      <c r="DX1846" s="86"/>
      <c r="DY1846" s="86"/>
      <c r="EA1846" s="87"/>
      <c r="EC1846" s="86"/>
      <c r="ED1846" s="87"/>
      <c r="EE1846" s="88"/>
      <c r="EF1846" s="86"/>
      <c r="EG1846" s="87"/>
      <c r="EH1846" s="86"/>
      <c r="EI1846" s="86"/>
      <c r="EJ1846" s="86"/>
      <c r="EK1846" s="86"/>
      <c r="EL1846" s="89"/>
    </row>
    <row r="1847" spans="48:142" x14ac:dyDescent="0.2"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W1847" s="86"/>
      <c r="DX1847" s="86"/>
      <c r="DY1847" s="86"/>
      <c r="EA1847" s="87"/>
      <c r="EC1847" s="86"/>
      <c r="ED1847" s="87"/>
      <c r="EE1847" s="88"/>
      <c r="EF1847" s="86"/>
      <c r="EG1847" s="87"/>
      <c r="EH1847" s="86"/>
      <c r="EI1847" s="86"/>
      <c r="EJ1847" s="86"/>
      <c r="EK1847" s="86"/>
      <c r="EL1847" s="89"/>
    </row>
    <row r="1848" spans="48:142" x14ac:dyDescent="0.2"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W1848" s="86"/>
      <c r="DX1848" s="86"/>
      <c r="DY1848" s="86"/>
      <c r="EA1848" s="87"/>
      <c r="EC1848" s="86"/>
      <c r="ED1848" s="87"/>
      <c r="EE1848" s="88"/>
      <c r="EF1848" s="86"/>
      <c r="EG1848" s="87"/>
      <c r="EH1848" s="86"/>
      <c r="EI1848" s="86"/>
      <c r="EJ1848" s="86"/>
      <c r="EK1848" s="86"/>
      <c r="EL1848" s="89"/>
    </row>
    <row r="1849" spans="48:142" x14ac:dyDescent="0.2"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W1849" s="86"/>
      <c r="DX1849" s="86"/>
      <c r="DY1849" s="86"/>
      <c r="EA1849" s="87"/>
      <c r="EC1849" s="86"/>
      <c r="ED1849" s="87"/>
      <c r="EE1849" s="88"/>
      <c r="EF1849" s="86"/>
      <c r="EG1849" s="87"/>
      <c r="EH1849" s="86"/>
      <c r="EI1849" s="86"/>
      <c r="EJ1849" s="86"/>
      <c r="EK1849" s="86"/>
      <c r="EL1849" s="89"/>
    </row>
    <row r="1850" spans="48:142" x14ac:dyDescent="0.2"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W1850" s="86"/>
      <c r="DX1850" s="86"/>
      <c r="DY1850" s="86"/>
      <c r="EA1850" s="87"/>
      <c r="EC1850" s="86"/>
      <c r="ED1850" s="87"/>
      <c r="EE1850" s="88"/>
      <c r="EF1850" s="86"/>
      <c r="EG1850" s="87"/>
      <c r="EH1850" s="86"/>
      <c r="EI1850" s="86"/>
      <c r="EJ1850" s="86"/>
      <c r="EK1850" s="86"/>
      <c r="EL1850" s="89"/>
    </row>
    <row r="1851" spans="48:142" x14ac:dyDescent="0.2"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W1851" s="86"/>
      <c r="DX1851" s="86"/>
      <c r="DY1851" s="86"/>
      <c r="EA1851" s="87"/>
      <c r="EC1851" s="86"/>
      <c r="ED1851" s="87"/>
      <c r="EE1851" s="88"/>
      <c r="EF1851" s="86"/>
      <c r="EG1851" s="87"/>
      <c r="EH1851" s="86"/>
      <c r="EI1851" s="86"/>
      <c r="EJ1851" s="86"/>
      <c r="EK1851" s="86"/>
      <c r="EL1851" s="89"/>
    </row>
    <row r="1852" spans="48:142" x14ac:dyDescent="0.2"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W1852" s="86"/>
      <c r="DX1852" s="86"/>
      <c r="DY1852" s="86"/>
      <c r="EA1852" s="87"/>
      <c r="EC1852" s="86"/>
      <c r="ED1852" s="87"/>
      <c r="EE1852" s="88"/>
      <c r="EF1852" s="86"/>
      <c r="EG1852" s="87"/>
      <c r="EH1852" s="86"/>
      <c r="EI1852" s="86"/>
      <c r="EJ1852" s="86"/>
      <c r="EK1852" s="86"/>
      <c r="EL1852" s="89"/>
    </row>
    <row r="1853" spans="48:142" x14ac:dyDescent="0.2"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W1853" s="86"/>
      <c r="DX1853" s="86"/>
      <c r="DY1853" s="86"/>
      <c r="EA1853" s="87"/>
      <c r="EC1853" s="86"/>
      <c r="ED1853" s="87"/>
      <c r="EE1853" s="88"/>
      <c r="EF1853" s="86"/>
      <c r="EG1853" s="87"/>
      <c r="EH1853" s="86"/>
      <c r="EI1853" s="86"/>
      <c r="EJ1853" s="86"/>
      <c r="EK1853" s="86"/>
      <c r="EL1853" s="89"/>
    </row>
    <row r="1854" spans="48:142" x14ac:dyDescent="0.2"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W1854" s="86"/>
      <c r="DX1854" s="86"/>
      <c r="DY1854" s="86"/>
      <c r="EA1854" s="87"/>
      <c r="EC1854" s="86"/>
      <c r="ED1854" s="87"/>
      <c r="EE1854" s="88"/>
      <c r="EF1854" s="86"/>
      <c r="EG1854" s="87"/>
      <c r="EH1854" s="86"/>
      <c r="EI1854" s="86"/>
      <c r="EJ1854" s="86"/>
      <c r="EK1854" s="86"/>
      <c r="EL1854" s="89"/>
    </row>
    <row r="1855" spans="48:142" x14ac:dyDescent="0.2"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W1855" s="86"/>
      <c r="DX1855" s="86"/>
      <c r="DY1855" s="86"/>
      <c r="EA1855" s="87"/>
      <c r="EC1855" s="86"/>
      <c r="ED1855" s="87"/>
      <c r="EE1855" s="88"/>
      <c r="EF1855" s="86"/>
      <c r="EG1855" s="87"/>
      <c r="EH1855" s="86"/>
      <c r="EI1855" s="86"/>
      <c r="EJ1855" s="86"/>
      <c r="EK1855" s="86"/>
      <c r="EL1855" s="89"/>
    </row>
    <row r="1856" spans="48:142" x14ac:dyDescent="0.2"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W1856" s="86"/>
      <c r="DX1856" s="86"/>
      <c r="DY1856" s="86"/>
      <c r="EA1856" s="87"/>
      <c r="EC1856" s="86"/>
      <c r="ED1856" s="87"/>
      <c r="EE1856" s="88"/>
      <c r="EF1856" s="86"/>
      <c r="EG1856" s="87"/>
      <c r="EH1856" s="86"/>
      <c r="EI1856" s="86"/>
      <c r="EJ1856" s="86"/>
      <c r="EK1856" s="86"/>
      <c r="EL1856" s="89"/>
    </row>
    <row r="1857" spans="48:142" x14ac:dyDescent="0.2"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W1857" s="86"/>
      <c r="DX1857" s="86"/>
      <c r="DY1857" s="86"/>
      <c r="EA1857" s="87"/>
      <c r="EC1857" s="86"/>
      <c r="ED1857" s="87"/>
      <c r="EE1857" s="88"/>
      <c r="EF1857" s="86"/>
      <c r="EG1857" s="87"/>
      <c r="EH1857" s="86"/>
      <c r="EI1857" s="86"/>
      <c r="EJ1857" s="86"/>
      <c r="EK1857" s="86"/>
      <c r="EL1857" s="89"/>
    </row>
    <row r="1858" spans="48:142" x14ac:dyDescent="0.2"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W1858" s="86"/>
      <c r="DX1858" s="86"/>
      <c r="DY1858" s="86"/>
      <c r="EA1858" s="87"/>
      <c r="EC1858" s="86"/>
      <c r="ED1858" s="87"/>
      <c r="EE1858" s="88"/>
      <c r="EF1858" s="86"/>
      <c r="EG1858" s="87"/>
      <c r="EH1858" s="86"/>
      <c r="EI1858" s="86"/>
      <c r="EJ1858" s="86"/>
      <c r="EK1858" s="86"/>
      <c r="EL1858" s="89"/>
    </row>
    <row r="1859" spans="48:142" x14ac:dyDescent="0.2"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W1859" s="86"/>
      <c r="DX1859" s="86"/>
      <c r="DY1859" s="86"/>
      <c r="EA1859" s="87"/>
      <c r="EC1859" s="86"/>
      <c r="ED1859" s="87"/>
      <c r="EE1859" s="88"/>
      <c r="EF1859" s="86"/>
      <c r="EG1859" s="87"/>
      <c r="EH1859" s="86"/>
      <c r="EI1859" s="86"/>
      <c r="EJ1859" s="86"/>
      <c r="EK1859" s="86"/>
      <c r="EL1859" s="89"/>
    </row>
    <row r="1860" spans="48:142" x14ac:dyDescent="0.2"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W1860" s="86"/>
      <c r="DX1860" s="86"/>
      <c r="DY1860" s="86"/>
      <c r="EA1860" s="87"/>
      <c r="EC1860" s="86"/>
      <c r="ED1860" s="87"/>
      <c r="EE1860" s="88"/>
      <c r="EF1860" s="86"/>
      <c r="EG1860" s="87"/>
      <c r="EH1860" s="86"/>
      <c r="EI1860" s="86"/>
      <c r="EJ1860" s="86"/>
      <c r="EK1860" s="86"/>
      <c r="EL1860" s="89"/>
    </row>
    <row r="1861" spans="48:142" x14ac:dyDescent="0.2"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W1861" s="86"/>
      <c r="DX1861" s="86"/>
      <c r="DY1861" s="86"/>
      <c r="EA1861" s="87"/>
      <c r="EC1861" s="86"/>
      <c r="ED1861" s="87"/>
      <c r="EE1861" s="88"/>
      <c r="EF1861" s="86"/>
      <c r="EG1861" s="87"/>
      <c r="EH1861" s="86"/>
      <c r="EI1861" s="86"/>
      <c r="EJ1861" s="86"/>
      <c r="EK1861" s="86"/>
      <c r="EL1861" s="89"/>
    </row>
    <row r="1862" spans="48:142" x14ac:dyDescent="0.2"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W1862" s="86"/>
      <c r="DX1862" s="86"/>
      <c r="DY1862" s="86"/>
      <c r="EA1862" s="87"/>
      <c r="EC1862" s="86"/>
      <c r="ED1862" s="87"/>
      <c r="EE1862" s="88"/>
      <c r="EF1862" s="86"/>
      <c r="EG1862" s="87"/>
      <c r="EH1862" s="86"/>
      <c r="EI1862" s="86"/>
      <c r="EJ1862" s="86"/>
      <c r="EK1862" s="86"/>
      <c r="EL1862" s="89"/>
    </row>
    <row r="1863" spans="48:142" x14ac:dyDescent="0.2"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W1863" s="86"/>
      <c r="DX1863" s="86"/>
      <c r="DY1863" s="86"/>
      <c r="EA1863" s="87"/>
      <c r="EC1863" s="86"/>
      <c r="ED1863" s="87"/>
      <c r="EE1863" s="88"/>
      <c r="EF1863" s="86"/>
      <c r="EG1863" s="87"/>
      <c r="EH1863" s="86"/>
      <c r="EI1863" s="86"/>
      <c r="EJ1863" s="86"/>
      <c r="EK1863" s="86"/>
      <c r="EL1863" s="89"/>
    </row>
    <row r="1864" spans="48:142" x14ac:dyDescent="0.2"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W1864" s="86"/>
      <c r="DX1864" s="86"/>
      <c r="DY1864" s="86"/>
      <c r="EA1864" s="87"/>
      <c r="EC1864" s="86"/>
      <c r="ED1864" s="87"/>
      <c r="EE1864" s="88"/>
      <c r="EF1864" s="86"/>
      <c r="EG1864" s="87"/>
      <c r="EH1864" s="86"/>
      <c r="EI1864" s="86"/>
      <c r="EJ1864" s="86"/>
      <c r="EK1864" s="86"/>
      <c r="EL1864" s="89"/>
    </row>
    <row r="1865" spans="48:142" x14ac:dyDescent="0.2"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W1865" s="86"/>
      <c r="DX1865" s="86"/>
      <c r="DY1865" s="86"/>
      <c r="EA1865" s="87"/>
      <c r="EC1865" s="86"/>
      <c r="ED1865" s="87"/>
      <c r="EE1865" s="88"/>
      <c r="EF1865" s="86"/>
      <c r="EG1865" s="87"/>
      <c r="EH1865" s="86"/>
      <c r="EI1865" s="86"/>
      <c r="EJ1865" s="86"/>
      <c r="EK1865" s="86"/>
      <c r="EL1865" s="89"/>
    </row>
    <row r="1866" spans="48:142" x14ac:dyDescent="0.2"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W1866" s="86"/>
      <c r="DX1866" s="86"/>
      <c r="DY1866" s="86"/>
      <c r="EA1866" s="87"/>
      <c r="EC1866" s="86"/>
      <c r="ED1866" s="87"/>
      <c r="EE1866" s="88"/>
      <c r="EF1866" s="86"/>
      <c r="EG1866" s="87"/>
      <c r="EH1866" s="86"/>
      <c r="EI1866" s="86"/>
      <c r="EJ1866" s="86"/>
      <c r="EK1866" s="86"/>
      <c r="EL1866" s="89"/>
    </row>
    <row r="1867" spans="48:142" x14ac:dyDescent="0.2"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W1867" s="86"/>
      <c r="DX1867" s="86"/>
      <c r="DY1867" s="86"/>
      <c r="EA1867" s="87"/>
      <c r="EC1867" s="86"/>
      <c r="ED1867" s="87"/>
      <c r="EE1867" s="88"/>
      <c r="EF1867" s="86"/>
      <c r="EG1867" s="87"/>
      <c r="EH1867" s="86"/>
      <c r="EI1867" s="86"/>
      <c r="EJ1867" s="86"/>
      <c r="EK1867" s="86"/>
      <c r="EL1867" s="89"/>
    </row>
    <row r="1868" spans="48:142" x14ac:dyDescent="0.2"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W1868" s="86"/>
      <c r="DX1868" s="86"/>
      <c r="DY1868" s="86"/>
      <c r="EA1868" s="87"/>
      <c r="EC1868" s="86"/>
      <c r="ED1868" s="87"/>
      <c r="EE1868" s="88"/>
      <c r="EF1868" s="86"/>
      <c r="EG1868" s="87"/>
      <c r="EH1868" s="86"/>
      <c r="EI1868" s="86"/>
      <c r="EJ1868" s="86"/>
      <c r="EK1868" s="86"/>
      <c r="EL1868" s="89"/>
    </row>
    <row r="1869" spans="48:142" x14ac:dyDescent="0.2"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W1869" s="86"/>
      <c r="DX1869" s="86"/>
      <c r="DY1869" s="86"/>
      <c r="EA1869" s="87"/>
      <c r="EC1869" s="86"/>
      <c r="ED1869" s="87"/>
      <c r="EE1869" s="88"/>
      <c r="EF1869" s="86"/>
      <c r="EG1869" s="87"/>
      <c r="EH1869" s="86"/>
      <c r="EI1869" s="86"/>
      <c r="EJ1869" s="86"/>
      <c r="EK1869" s="86"/>
      <c r="EL1869" s="89"/>
    </row>
    <row r="1870" spans="48:142" x14ac:dyDescent="0.2"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W1870" s="86"/>
      <c r="DX1870" s="86"/>
      <c r="DY1870" s="86"/>
      <c r="EA1870" s="87"/>
      <c r="EC1870" s="86"/>
      <c r="ED1870" s="87"/>
      <c r="EE1870" s="88"/>
      <c r="EF1870" s="86"/>
      <c r="EG1870" s="87"/>
      <c r="EH1870" s="86"/>
      <c r="EI1870" s="86"/>
      <c r="EJ1870" s="86"/>
      <c r="EK1870" s="86"/>
      <c r="EL1870" s="89"/>
    </row>
    <row r="1871" spans="48:142" x14ac:dyDescent="0.2"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W1871" s="86"/>
      <c r="DX1871" s="86"/>
      <c r="DY1871" s="86"/>
      <c r="EA1871" s="87"/>
      <c r="EC1871" s="86"/>
      <c r="ED1871" s="87"/>
      <c r="EE1871" s="88"/>
      <c r="EF1871" s="86"/>
      <c r="EG1871" s="87"/>
      <c r="EH1871" s="86"/>
      <c r="EI1871" s="86"/>
      <c r="EJ1871" s="86"/>
      <c r="EK1871" s="86"/>
      <c r="EL1871" s="89"/>
    </row>
    <row r="1872" spans="48:142" x14ac:dyDescent="0.2"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W1872" s="86"/>
      <c r="DX1872" s="86"/>
      <c r="DY1872" s="86"/>
      <c r="EA1872" s="87"/>
      <c r="EC1872" s="86"/>
      <c r="ED1872" s="87"/>
      <c r="EE1872" s="88"/>
      <c r="EF1872" s="86"/>
      <c r="EG1872" s="87"/>
      <c r="EH1872" s="86"/>
      <c r="EI1872" s="86"/>
      <c r="EJ1872" s="86"/>
      <c r="EK1872" s="86"/>
      <c r="EL1872" s="89"/>
    </row>
    <row r="1873" spans="48:142" x14ac:dyDescent="0.2"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W1873" s="86"/>
      <c r="DX1873" s="86"/>
      <c r="DY1873" s="86"/>
      <c r="EA1873" s="87"/>
      <c r="EC1873" s="86"/>
      <c r="ED1873" s="87"/>
      <c r="EE1873" s="88"/>
      <c r="EF1873" s="86"/>
      <c r="EG1873" s="87"/>
      <c r="EH1873" s="86"/>
      <c r="EI1873" s="86"/>
      <c r="EJ1873" s="86"/>
      <c r="EK1873" s="86"/>
      <c r="EL1873" s="89"/>
    </row>
    <row r="1874" spans="48:142" x14ac:dyDescent="0.2"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W1874" s="86"/>
      <c r="DX1874" s="86"/>
      <c r="DY1874" s="86"/>
      <c r="EA1874" s="87"/>
      <c r="EC1874" s="86"/>
      <c r="ED1874" s="87"/>
      <c r="EE1874" s="88"/>
      <c r="EF1874" s="86"/>
      <c r="EG1874" s="87"/>
      <c r="EH1874" s="86"/>
      <c r="EI1874" s="86"/>
      <c r="EJ1874" s="86"/>
      <c r="EK1874" s="86"/>
      <c r="EL1874" s="89"/>
    </row>
    <row r="1875" spans="48:142" x14ac:dyDescent="0.2"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W1875" s="86"/>
      <c r="DX1875" s="86"/>
      <c r="DY1875" s="86"/>
      <c r="EA1875" s="87"/>
      <c r="EC1875" s="86"/>
      <c r="ED1875" s="87"/>
      <c r="EE1875" s="88"/>
      <c r="EF1875" s="86"/>
      <c r="EG1875" s="87"/>
      <c r="EH1875" s="86"/>
      <c r="EI1875" s="86"/>
      <c r="EJ1875" s="86"/>
      <c r="EK1875" s="86"/>
      <c r="EL1875" s="89"/>
    </row>
    <row r="1876" spans="48:142" x14ac:dyDescent="0.2"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W1876" s="86"/>
      <c r="DX1876" s="86"/>
      <c r="DY1876" s="86"/>
      <c r="EA1876" s="87"/>
      <c r="EC1876" s="86"/>
      <c r="ED1876" s="87"/>
      <c r="EE1876" s="88"/>
      <c r="EF1876" s="86"/>
      <c r="EG1876" s="87"/>
      <c r="EH1876" s="86"/>
      <c r="EI1876" s="86"/>
      <c r="EJ1876" s="86"/>
      <c r="EK1876" s="86"/>
      <c r="EL1876" s="89"/>
    </row>
    <row r="1877" spans="48:142" x14ac:dyDescent="0.2"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W1877" s="86"/>
      <c r="DX1877" s="86"/>
      <c r="DY1877" s="86"/>
      <c r="EA1877" s="87"/>
      <c r="EC1877" s="86"/>
      <c r="ED1877" s="87"/>
      <c r="EE1877" s="88"/>
      <c r="EF1877" s="86"/>
      <c r="EG1877" s="87"/>
      <c r="EH1877" s="86"/>
      <c r="EI1877" s="86"/>
      <c r="EJ1877" s="86"/>
      <c r="EK1877" s="86"/>
      <c r="EL1877" s="89"/>
    </row>
    <row r="1878" spans="48:142" x14ac:dyDescent="0.2"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W1878" s="86"/>
      <c r="DX1878" s="86"/>
      <c r="DY1878" s="86"/>
      <c r="EA1878" s="87"/>
      <c r="EC1878" s="86"/>
      <c r="ED1878" s="87"/>
      <c r="EE1878" s="88"/>
      <c r="EF1878" s="86"/>
      <c r="EG1878" s="87"/>
      <c r="EH1878" s="86"/>
      <c r="EI1878" s="86"/>
      <c r="EJ1878" s="86"/>
      <c r="EK1878" s="86"/>
      <c r="EL1878" s="89"/>
    </row>
    <row r="1879" spans="48:142" x14ac:dyDescent="0.2"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W1879" s="86"/>
      <c r="DX1879" s="86"/>
      <c r="DY1879" s="86"/>
      <c r="EA1879" s="87"/>
      <c r="EC1879" s="86"/>
      <c r="ED1879" s="87"/>
      <c r="EE1879" s="88"/>
      <c r="EF1879" s="86"/>
      <c r="EG1879" s="87"/>
      <c r="EH1879" s="86"/>
      <c r="EI1879" s="86"/>
      <c r="EJ1879" s="86"/>
      <c r="EK1879" s="86"/>
      <c r="EL1879" s="89"/>
    </row>
    <row r="1880" spans="48:142" x14ac:dyDescent="0.2"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W1880" s="86"/>
      <c r="DX1880" s="86"/>
      <c r="DY1880" s="86"/>
      <c r="EA1880" s="87"/>
      <c r="EC1880" s="86"/>
      <c r="ED1880" s="87"/>
      <c r="EE1880" s="88"/>
      <c r="EF1880" s="86"/>
      <c r="EG1880" s="87"/>
      <c r="EH1880" s="86"/>
      <c r="EI1880" s="86"/>
      <c r="EJ1880" s="86"/>
      <c r="EK1880" s="86"/>
      <c r="EL1880" s="89"/>
    </row>
    <row r="1881" spans="48:142" x14ac:dyDescent="0.2"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W1881" s="86"/>
      <c r="DX1881" s="86"/>
      <c r="DY1881" s="86"/>
      <c r="EA1881" s="87"/>
      <c r="EC1881" s="86"/>
      <c r="ED1881" s="87"/>
      <c r="EE1881" s="88"/>
      <c r="EF1881" s="86"/>
      <c r="EG1881" s="87"/>
      <c r="EH1881" s="86"/>
      <c r="EI1881" s="86"/>
      <c r="EJ1881" s="86"/>
      <c r="EK1881" s="86"/>
      <c r="EL1881" s="89"/>
    </row>
    <row r="1882" spans="48:142" x14ac:dyDescent="0.2"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W1882" s="86"/>
      <c r="DX1882" s="86"/>
      <c r="DY1882" s="86"/>
      <c r="EA1882" s="87"/>
      <c r="EC1882" s="86"/>
      <c r="ED1882" s="87"/>
      <c r="EE1882" s="88"/>
      <c r="EF1882" s="86"/>
      <c r="EG1882" s="87"/>
      <c r="EH1882" s="86"/>
      <c r="EI1882" s="86"/>
      <c r="EJ1882" s="86"/>
      <c r="EK1882" s="86"/>
      <c r="EL1882" s="89"/>
    </row>
    <row r="1883" spans="48:142" x14ac:dyDescent="0.2"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W1883" s="86"/>
      <c r="DX1883" s="86"/>
      <c r="DY1883" s="86"/>
      <c r="EA1883" s="87"/>
      <c r="EC1883" s="86"/>
      <c r="ED1883" s="87"/>
      <c r="EE1883" s="88"/>
      <c r="EF1883" s="86"/>
      <c r="EG1883" s="87"/>
      <c r="EH1883" s="86"/>
      <c r="EI1883" s="86"/>
      <c r="EJ1883" s="86"/>
      <c r="EK1883" s="86"/>
      <c r="EL1883" s="89"/>
    </row>
    <row r="1884" spans="48:142" x14ac:dyDescent="0.2"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W1884" s="86"/>
      <c r="DX1884" s="86"/>
      <c r="DY1884" s="86"/>
      <c r="EA1884" s="87"/>
      <c r="EC1884" s="86"/>
      <c r="ED1884" s="87"/>
      <c r="EE1884" s="88"/>
      <c r="EF1884" s="86"/>
      <c r="EG1884" s="87"/>
      <c r="EH1884" s="86"/>
      <c r="EI1884" s="86"/>
      <c r="EJ1884" s="86"/>
      <c r="EK1884" s="86"/>
      <c r="EL1884" s="89"/>
    </row>
    <row r="1885" spans="48:142" x14ac:dyDescent="0.2"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W1885" s="86"/>
      <c r="DX1885" s="86"/>
      <c r="DY1885" s="86"/>
      <c r="EA1885" s="87"/>
      <c r="EC1885" s="86"/>
      <c r="ED1885" s="87"/>
      <c r="EE1885" s="88"/>
      <c r="EF1885" s="86"/>
      <c r="EG1885" s="87"/>
      <c r="EH1885" s="86"/>
      <c r="EI1885" s="86"/>
      <c r="EJ1885" s="86"/>
      <c r="EK1885" s="86"/>
      <c r="EL1885" s="89"/>
    </row>
    <row r="1886" spans="48:142" x14ac:dyDescent="0.2"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W1886" s="86"/>
      <c r="DX1886" s="86"/>
      <c r="DY1886" s="86"/>
      <c r="EA1886" s="87"/>
      <c r="EC1886" s="86"/>
      <c r="ED1886" s="87"/>
      <c r="EE1886" s="88"/>
      <c r="EF1886" s="86"/>
      <c r="EG1886" s="87"/>
      <c r="EH1886" s="86"/>
      <c r="EI1886" s="86"/>
      <c r="EJ1886" s="86"/>
      <c r="EK1886" s="86"/>
      <c r="EL1886" s="89"/>
    </row>
    <row r="1887" spans="48:142" x14ac:dyDescent="0.2"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W1887" s="86"/>
      <c r="DX1887" s="86"/>
      <c r="DY1887" s="86"/>
      <c r="EA1887" s="87"/>
      <c r="EC1887" s="86"/>
      <c r="ED1887" s="87"/>
      <c r="EE1887" s="88"/>
      <c r="EF1887" s="86"/>
      <c r="EG1887" s="87"/>
      <c r="EH1887" s="86"/>
      <c r="EI1887" s="86"/>
      <c r="EJ1887" s="86"/>
      <c r="EK1887" s="86"/>
      <c r="EL1887" s="89"/>
    </row>
    <row r="1888" spans="48:142" x14ac:dyDescent="0.2"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W1888" s="86"/>
      <c r="DX1888" s="86"/>
      <c r="DY1888" s="86"/>
      <c r="EA1888" s="87"/>
      <c r="EC1888" s="86"/>
      <c r="ED1888" s="87"/>
      <c r="EE1888" s="88"/>
      <c r="EF1888" s="86"/>
      <c r="EG1888" s="87"/>
      <c r="EH1888" s="86"/>
      <c r="EI1888" s="86"/>
      <c r="EJ1888" s="86"/>
      <c r="EK1888" s="86"/>
      <c r="EL1888" s="89"/>
    </row>
    <row r="1889" spans="48:142" x14ac:dyDescent="0.2"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W1889" s="86"/>
      <c r="DX1889" s="86"/>
      <c r="DY1889" s="86"/>
      <c r="EA1889" s="87"/>
      <c r="EC1889" s="86"/>
      <c r="ED1889" s="87"/>
      <c r="EE1889" s="88"/>
      <c r="EF1889" s="86"/>
      <c r="EG1889" s="87"/>
      <c r="EH1889" s="86"/>
      <c r="EI1889" s="86"/>
      <c r="EJ1889" s="86"/>
      <c r="EK1889" s="86"/>
      <c r="EL1889" s="89"/>
    </row>
    <row r="1890" spans="48:142" x14ac:dyDescent="0.2"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W1890" s="86"/>
      <c r="DX1890" s="86"/>
      <c r="DY1890" s="86"/>
      <c r="EA1890" s="87"/>
      <c r="EC1890" s="86"/>
      <c r="ED1890" s="87"/>
      <c r="EE1890" s="88"/>
      <c r="EF1890" s="86"/>
      <c r="EG1890" s="87"/>
      <c r="EH1890" s="86"/>
      <c r="EI1890" s="86"/>
      <c r="EJ1890" s="86"/>
      <c r="EK1890" s="86"/>
      <c r="EL1890" s="89"/>
    </row>
    <row r="1891" spans="48:142" x14ac:dyDescent="0.2"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W1891" s="86"/>
      <c r="DX1891" s="86"/>
      <c r="DY1891" s="86"/>
      <c r="EA1891" s="87"/>
      <c r="EC1891" s="86"/>
      <c r="ED1891" s="87"/>
      <c r="EE1891" s="88"/>
      <c r="EF1891" s="86"/>
      <c r="EG1891" s="87"/>
      <c r="EH1891" s="86"/>
      <c r="EI1891" s="86"/>
      <c r="EJ1891" s="86"/>
      <c r="EK1891" s="86"/>
      <c r="EL1891" s="89"/>
    </row>
    <row r="1892" spans="48:142" x14ac:dyDescent="0.2"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W1892" s="86"/>
      <c r="DX1892" s="86"/>
      <c r="DY1892" s="86"/>
      <c r="EA1892" s="87"/>
      <c r="EC1892" s="86"/>
      <c r="ED1892" s="87"/>
      <c r="EE1892" s="88"/>
      <c r="EF1892" s="86"/>
      <c r="EG1892" s="87"/>
      <c r="EH1892" s="86"/>
      <c r="EI1892" s="86"/>
      <c r="EJ1892" s="86"/>
      <c r="EK1892" s="86"/>
      <c r="EL1892" s="89"/>
    </row>
    <row r="1893" spans="48:142" x14ac:dyDescent="0.2"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W1893" s="86"/>
      <c r="DX1893" s="86"/>
      <c r="DY1893" s="86"/>
      <c r="EA1893" s="87"/>
      <c r="EC1893" s="86"/>
      <c r="ED1893" s="87"/>
      <c r="EE1893" s="88"/>
      <c r="EF1893" s="86"/>
      <c r="EG1893" s="87"/>
      <c r="EH1893" s="86"/>
      <c r="EI1893" s="86"/>
      <c r="EJ1893" s="86"/>
      <c r="EK1893" s="86"/>
      <c r="EL1893" s="89"/>
    </row>
    <row r="1894" spans="48:142" x14ac:dyDescent="0.2"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W1894" s="86"/>
      <c r="DX1894" s="86"/>
      <c r="DY1894" s="86"/>
      <c r="EA1894" s="87"/>
      <c r="EC1894" s="86"/>
      <c r="ED1894" s="87"/>
      <c r="EE1894" s="88"/>
      <c r="EF1894" s="86"/>
      <c r="EG1894" s="87"/>
      <c r="EH1894" s="86"/>
      <c r="EI1894" s="86"/>
      <c r="EJ1894" s="86"/>
      <c r="EK1894" s="86"/>
      <c r="EL1894" s="89"/>
    </row>
    <row r="1895" spans="48:142" x14ac:dyDescent="0.2"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W1895" s="86"/>
      <c r="DX1895" s="86"/>
      <c r="DY1895" s="86"/>
      <c r="EA1895" s="87"/>
      <c r="EC1895" s="86"/>
      <c r="ED1895" s="87"/>
      <c r="EE1895" s="88"/>
      <c r="EF1895" s="86"/>
      <c r="EG1895" s="87"/>
      <c r="EH1895" s="86"/>
      <c r="EI1895" s="86"/>
      <c r="EJ1895" s="86"/>
      <c r="EK1895" s="86"/>
      <c r="EL1895" s="89"/>
    </row>
    <row r="1896" spans="48:142" x14ac:dyDescent="0.2"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W1896" s="86"/>
      <c r="DX1896" s="86"/>
      <c r="DY1896" s="86"/>
      <c r="EA1896" s="87"/>
      <c r="EC1896" s="86"/>
      <c r="ED1896" s="87"/>
      <c r="EE1896" s="88"/>
      <c r="EF1896" s="86"/>
      <c r="EG1896" s="87"/>
      <c r="EH1896" s="86"/>
      <c r="EI1896" s="86"/>
      <c r="EJ1896" s="86"/>
      <c r="EK1896" s="86"/>
      <c r="EL1896" s="89"/>
    </row>
    <row r="1897" spans="48:142" x14ac:dyDescent="0.2"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W1897" s="86"/>
      <c r="DX1897" s="86"/>
      <c r="DY1897" s="86"/>
      <c r="EA1897" s="87"/>
      <c r="EC1897" s="86"/>
      <c r="ED1897" s="87"/>
      <c r="EE1897" s="88"/>
      <c r="EF1897" s="86"/>
      <c r="EG1897" s="87"/>
      <c r="EH1897" s="86"/>
      <c r="EI1897" s="86"/>
      <c r="EJ1897" s="86"/>
      <c r="EK1897" s="86"/>
      <c r="EL1897" s="89"/>
    </row>
    <row r="1898" spans="48:142" x14ac:dyDescent="0.2"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W1898" s="86"/>
      <c r="DX1898" s="86"/>
      <c r="DY1898" s="86"/>
      <c r="EA1898" s="87"/>
      <c r="EC1898" s="86"/>
      <c r="ED1898" s="87"/>
      <c r="EE1898" s="88"/>
      <c r="EF1898" s="86"/>
      <c r="EG1898" s="87"/>
      <c r="EH1898" s="86"/>
      <c r="EI1898" s="86"/>
      <c r="EJ1898" s="86"/>
      <c r="EK1898" s="86"/>
      <c r="EL1898" s="89"/>
    </row>
    <row r="1899" spans="48:142" x14ac:dyDescent="0.2"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W1899" s="86"/>
      <c r="DX1899" s="86"/>
      <c r="DY1899" s="86"/>
      <c r="EA1899" s="87"/>
      <c r="EC1899" s="86"/>
      <c r="ED1899" s="87"/>
      <c r="EE1899" s="88"/>
      <c r="EF1899" s="86"/>
      <c r="EG1899" s="87"/>
      <c r="EH1899" s="86"/>
      <c r="EI1899" s="86"/>
      <c r="EJ1899" s="86"/>
      <c r="EK1899" s="86"/>
      <c r="EL1899" s="89"/>
    </row>
    <row r="1900" spans="48:142" x14ac:dyDescent="0.2"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W1900" s="86"/>
      <c r="DX1900" s="86"/>
      <c r="DY1900" s="86"/>
      <c r="EA1900" s="87"/>
      <c r="EC1900" s="86"/>
      <c r="ED1900" s="87"/>
      <c r="EE1900" s="88"/>
      <c r="EF1900" s="86"/>
      <c r="EG1900" s="87"/>
      <c r="EH1900" s="86"/>
      <c r="EI1900" s="86"/>
      <c r="EJ1900" s="86"/>
      <c r="EK1900" s="86"/>
      <c r="EL1900" s="89"/>
    </row>
    <row r="1901" spans="48:142" x14ac:dyDescent="0.2"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W1901" s="86"/>
      <c r="DX1901" s="86"/>
      <c r="DY1901" s="86"/>
      <c r="EA1901" s="87"/>
      <c r="EC1901" s="86"/>
      <c r="ED1901" s="87"/>
      <c r="EE1901" s="88"/>
      <c r="EF1901" s="86"/>
      <c r="EG1901" s="87"/>
      <c r="EH1901" s="86"/>
      <c r="EI1901" s="86"/>
      <c r="EJ1901" s="86"/>
      <c r="EK1901" s="86"/>
      <c r="EL1901" s="89"/>
    </row>
    <row r="1902" spans="48:142" x14ac:dyDescent="0.2"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W1902" s="86"/>
      <c r="DX1902" s="86"/>
      <c r="DY1902" s="86"/>
      <c r="EA1902" s="87"/>
      <c r="EC1902" s="86"/>
      <c r="ED1902" s="87"/>
      <c r="EE1902" s="88"/>
      <c r="EF1902" s="86"/>
      <c r="EG1902" s="87"/>
      <c r="EH1902" s="86"/>
      <c r="EI1902" s="86"/>
      <c r="EJ1902" s="86"/>
      <c r="EK1902" s="86"/>
      <c r="EL1902" s="89"/>
    </row>
    <row r="1903" spans="48:142" x14ac:dyDescent="0.2"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W1903" s="86"/>
      <c r="DX1903" s="86"/>
      <c r="DY1903" s="86"/>
      <c r="EA1903" s="87"/>
      <c r="EC1903" s="86"/>
      <c r="ED1903" s="87"/>
      <c r="EE1903" s="88"/>
      <c r="EF1903" s="86"/>
      <c r="EG1903" s="87"/>
      <c r="EH1903" s="86"/>
      <c r="EI1903" s="86"/>
      <c r="EJ1903" s="86"/>
      <c r="EK1903" s="86"/>
      <c r="EL1903" s="89"/>
    </row>
    <row r="1904" spans="48:142" x14ac:dyDescent="0.2"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W1904" s="86"/>
      <c r="DX1904" s="86"/>
      <c r="DY1904" s="86"/>
      <c r="EA1904" s="87"/>
      <c r="EC1904" s="86"/>
      <c r="ED1904" s="87"/>
      <c r="EE1904" s="88"/>
      <c r="EF1904" s="86"/>
      <c r="EG1904" s="87"/>
      <c r="EH1904" s="86"/>
      <c r="EI1904" s="86"/>
      <c r="EJ1904" s="86"/>
      <c r="EK1904" s="86"/>
      <c r="EL1904" s="89"/>
    </row>
    <row r="1905" spans="48:142" x14ac:dyDescent="0.2"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W1905" s="86"/>
      <c r="DX1905" s="86"/>
      <c r="DY1905" s="86"/>
      <c r="EA1905" s="87"/>
      <c r="EC1905" s="86"/>
      <c r="ED1905" s="87"/>
      <c r="EE1905" s="88"/>
      <c r="EF1905" s="86"/>
      <c r="EG1905" s="87"/>
      <c r="EH1905" s="86"/>
      <c r="EI1905" s="86"/>
      <c r="EJ1905" s="86"/>
      <c r="EK1905" s="86"/>
      <c r="EL1905" s="89"/>
    </row>
    <row r="1906" spans="48:142" x14ac:dyDescent="0.2"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W1906" s="86"/>
      <c r="DX1906" s="86"/>
      <c r="DY1906" s="86"/>
      <c r="EA1906" s="87"/>
      <c r="EC1906" s="86"/>
      <c r="ED1906" s="87"/>
      <c r="EE1906" s="88"/>
      <c r="EF1906" s="86"/>
      <c r="EG1906" s="87"/>
      <c r="EH1906" s="86"/>
      <c r="EI1906" s="86"/>
      <c r="EJ1906" s="86"/>
      <c r="EK1906" s="86"/>
      <c r="EL1906" s="89"/>
    </row>
    <row r="1907" spans="48:142" x14ac:dyDescent="0.2"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W1907" s="86"/>
      <c r="DX1907" s="86"/>
      <c r="DY1907" s="86"/>
      <c r="EA1907" s="87"/>
      <c r="EC1907" s="86"/>
      <c r="ED1907" s="87"/>
      <c r="EE1907" s="88"/>
      <c r="EF1907" s="86"/>
      <c r="EG1907" s="87"/>
      <c r="EH1907" s="86"/>
      <c r="EI1907" s="86"/>
      <c r="EJ1907" s="86"/>
      <c r="EK1907" s="86"/>
      <c r="EL1907" s="89"/>
    </row>
    <row r="1908" spans="48:142" x14ac:dyDescent="0.2"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W1908" s="86"/>
      <c r="DX1908" s="86"/>
      <c r="DY1908" s="86"/>
      <c r="EA1908" s="87"/>
      <c r="EC1908" s="86"/>
      <c r="ED1908" s="87"/>
      <c r="EE1908" s="88"/>
      <c r="EF1908" s="86"/>
      <c r="EG1908" s="87"/>
      <c r="EH1908" s="86"/>
      <c r="EI1908" s="86"/>
      <c r="EJ1908" s="86"/>
      <c r="EK1908" s="86"/>
      <c r="EL1908" s="89"/>
    </row>
    <row r="1909" spans="48:142" x14ac:dyDescent="0.2"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W1909" s="86"/>
      <c r="DX1909" s="86"/>
      <c r="DY1909" s="86"/>
      <c r="EA1909" s="87"/>
      <c r="EC1909" s="86"/>
      <c r="ED1909" s="87"/>
      <c r="EE1909" s="88"/>
      <c r="EF1909" s="86"/>
      <c r="EG1909" s="87"/>
      <c r="EH1909" s="86"/>
      <c r="EI1909" s="86"/>
      <c r="EJ1909" s="86"/>
      <c r="EK1909" s="86"/>
      <c r="EL1909" s="89"/>
    </row>
    <row r="1910" spans="48:142" x14ac:dyDescent="0.2"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W1910" s="86"/>
      <c r="DX1910" s="86"/>
      <c r="DY1910" s="86"/>
      <c r="EA1910" s="87"/>
      <c r="EC1910" s="86"/>
      <c r="ED1910" s="87"/>
      <c r="EE1910" s="88"/>
      <c r="EF1910" s="86"/>
      <c r="EG1910" s="87"/>
      <c r="EH1910" s="86"/>
      <c r="EI1910" s="86"/>
      <c r="EJ1910" s="86"/>
      <c r="EK1910" s="86"/>
      <c r="EL1910" s="89"/>
    </row>
    <row r="1911" spans="48:142" x14ac:dyDescent="0.2"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W1911" s="86"/>
      <c r="DX1911" s="86"/>
      <c r="DY1911" s="86"/>
      <c r="EA1911" s="87"/>
      <c r="EC1911" s="86"/>
      <c r="ED1911" s="87"/>
      <c r="EE1911" s="88"/>
      <c r="EF1911" s="86"/>
      <c r="EG1911" s="87"/>
      <c r="EH1911" s="86"/>
      <c r="EI1911" s="86"/>
      <c r="EJ1911" s="86"/>
      <c r="EK1911" s="86"/>
      <c r="EL1911" s="89"/>
    </row>
    <row r="1912" spans="48:142" x14ac:dyDescent="0.2"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W1912" s="86"/>
      <c r="DX1912" s="86"/>
      <c r="DY1912" s="86"/>
      <c r="EA1912" s="87"/>
      <c r="EC1912" s="86"/>
      <c r="ED1912" s="87"/>
      <c r="EE1912" s="88"/>
      <c r="EF1912" s="86"/>
      <c r="EG1912" s="87"/>
      <c r="EH1912" s="86"/>
      <c r="EI1912" s="86"/>
      <c r="EJ1912" s="86"/>
      <c r="EK1912" s="86"/>
      <c r="EL1912" s="89"/>
    </row>
    <row r="1913" spans="48:142" x14ac:dyDescent="0.2"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W1913" s="86"/>
      <c r="DX1913" s="86"/>
      <c r="DY1913" s="86"/>
      <c r="EA1913" s="87"/>
      <c r="EC1913" s="86"/>
      <c r="ED1913" s="87"/>
      <c r="EE1913" s="88"/>
      <c r="EF1913" s="86"/>
      <c r="EG1913" s="87"/>
      <c r="EH1913" s="86"/>
      <c r="EI1913" s="86"/>
      <c r="EJ1913" s="86"/>
      <c r="EK1913" s="86"/>
      <c r="EL1913" s="89"/>
    </row>
    <row r="1914" spans="48:142" x14ac:dyDescent="0.2"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W1914" s="86"/>
      <c r="DX1914" s="86"/>
      <c r="DY1914" s="86"/>
      <c r="EA1914" s="87"/>
      <c r="EC1914" s="86"/>
      <c r="ED1914" s="87"/>
      <c r="EE1914" s="88"/>
      <c r="EF1914" s="86"/>
      <c r="EG1914" s="87"/>
      <c r="EH1914" s="86"/>
      <c r="EI1914" s="86"/>
      <c r="EJ1914" s="86"/>
      <c r="EK1914" s="86"/>
      <c r="EL1914" s="89"/>
    </row>
    <row r="1915" spans="48:142" x14ac:dyDescent="0.2"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W1915" s="86"/>
      <c r="DX1915" s="86"/>
      <c r="DY1915" s="86"/>
      <c r="EA1915" s="87"/>
      <c r="EC1915" s="86"/>
      <c r="ED1915" s="87"/>
      <c r="EE1915" s="88"/>
      <c r="EF1915" s="86"/>
      <c r="EG1915" s="87"/>
      <c r="EH1915" s="86"/>
      <c r="EI1915" s="86"/>
      <c r="EJ1915" s="86"/>
      <c r="EK1915" s="86"/>
      <c r="EL1915" s="89"/>
    </row>
    <row r="1916" spans="48:142" x14ac:dyDescent="0.2"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W1916" s="86"/>
      <c r="DX1916" s="86"/>
      <c r="DY1916" s="86"/>
      <c r="EA1916" s="87"/>
      <c r="EC1916" s="86"/>
      <c r="ED1916" s="87"/>
      <c r="EE1916" s="88"/>
      <c r="EF1916" s="86"/>
      <c r="EG1916" s="87"/>
      <c r="EH1916" s="86"/>
      <c r="EI1916" s="86"/>
      <c r="EJ1916" s="86"/>
      <c r="EK1916" s="86"/>
      <c r="EL1916" s="89"/>
    </row>
    <row r="1917" spans="48:142" x14ac:dyDescent="0.2"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W1917" s="86"/>
      <c r="DX1917" s="86"/>
      <c r="DY1917" s="86"/>
      <c r="EA1917" s="87"/>
      <c r="EC1917" s="86"/>
      <c r="ED1917" s="87"/>
      <c r="EE1917" s="88"/>
      <c r="EF1917" s="86"/>
      <c r="EG1917" s="87"/>
      <c r="EH1917" s="86"/>
      <c r="EI1917" s="86"/>
      <c r="EJ1917" s="86"/>
      <c r="EK1917" s="86"/>
      <c r="EL1917" s="89"/>
    </row>
    <row r="1918" spans="48:142" x14ac:dyDescent="0.2"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W1918" s="86"/>
      <c r="DX1918" s="86"/>
      <c r="DY1918" s="86"/>
      <c r="EA1918" s="87"/>
      <c r="EC1918" s="86"/>
      <c r="ED1918" s="87"/>
      <c r="EE1918" s="88"/>
      <c r="EF1918" s="86"/>
      <c r="EG1918" s="87"/>
      <c r="EH1918" s="86"/>
      <c r="EI1918" s="86"/>
      <c r="EJ1918" s="86"/>
      <c r="EK1918" s="86"/>
      <c r="EL1918" s="89"/>
    </row>
    <row r="1919" spans="48:142" x14ac:dyDescent="0.2"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W1919" s="86"/>
      <c r="DX1919" s="86"/>
      <c r="DY1919" s="86"/>
      <c r="EA1919" s="87"/>
      <c r="EC1919" s="86"/>
      <c r="ED1919" s="87"/>
      <c r="EE1919" s="88"/>
      <c r="EF1919" s="86"/>
      <c r="EG1919" s="87"/>
      <c r="EH1919" s="86"/>
      <c r="EI1919" s="86"/>
      <c r="EJ1919" s="86"/>
      <c r="EK1919" s="86"/>
      <c r="EL1919" s="89"/>
    </row>
    <row r="1920" spans="48:142" x14ac:dyDescent="0.2"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W1920" s="86"/>
      <c r="DX1920" s="86"/>
      <c r="DY1920" s="86"/>
      <c r="EA1920" s="87"/>
      <c r="EC1920" s="86"/>
      <c r="ED1920" s="87"/>
      <c r="EE1920" s="88"/>
      <c r="EF1920" s="86"/>
      <c r="EG1920" s="87"/>
      <c r="EH1920" s="86"/>
      <c r="EI1920" s="86"/>
      <c r="EJ1920" s="86"/>
      <c r="EK1920" s="86"/>
      <c r="EL1920" s="89"/>
    </row>
    <row r="1921" spans="48:142" x14ac:dyDescent="0.2"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W1921" s="86"/>
      <c r="DX1921" s="86"/>
      <c r="DY1921" s="86"/>
      <c r="EA1921" s="87"/>
      <c r="EC1921" s="86"/>
      <c r="ED1921" s="87"/>
      <c r="EE1921" s="88"/>
      <c r="EF1921" s="86"/>
      <c r="EG1921" s="87"/>
      <c r="EH1921" s="86"/>
      <c r="EI1921" s="86"/>
      <c r="EJ1921" s="86"/>
      <c r="EK1921" s="86"/>
      <c r="EL1921" s="89"/>
    </row>
    <row r="1922" spans="48:142" x14ac:dyDescent="0.2"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W1922" s="86"/>
      <c r="DX1922" s="86"/>
      <c r="DY1922" s="86"/>
      <c r="EA1922" s="87"/>
      <c r="EC1922" s="86"/>
      <c r="ED1922" s="87"/>
      <c r="EE1922" s="88"/>
      <c r="EF1922" s="86"/>
      <c r="EG1922" s="87"/>
      <c r="EH1922" s="86"/>
      <c r="EI1922" s="86"/>
      <c r="EJ1922" s="86"/>
      <c r="EK1922" s="86"/>
      <c r="EL1922" s="89"/>
    </row>
    <row r="1923" spans="48:142" x14ac:dyDescent="0.2"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W1923" s="86"/>
      <c r="DX1923" s="86"/>
      <c r="DY1923" s="86"/>
      <c r="EA1923" s="87"/>
      <c r="EC1923" s="86"/>
      <c r="ED1923" s="87"/>
      <c r="EE1923" s="88"/>
      <c r="EF1923" s="86"/>
      <c r="EG1923" s="87"/>
      <c r="EH1923" s="86"/>
      <c r="EI1923" s="86"/>
      <c r="EJ1923" s="86"/>
      <c r="EK1923" s="86"/>
      <c r="EL1923" s="89"/>
    </row>
    <row r="1924" spans="48:142" x14ac:dyDescent="0.2"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W1924" s="86"/>
      <c r="DX1924" s="86"/>
      <c r="DY1924" s="86"/>
      <c r="EA1924" s="87"/>
      <c r="EC1924" s="86"/>
      <c r="ED1924" s="87"/>
      <c r="EE1924" s="88"/>
      <c r="EF1924" s="86"/>
      <c r="EG1924" s="87"/>
      <c r="EH1924" s="86"/>
      <c r="EI1924" s="86"/>
      <c r="EJ1924" s="86"/>
      <c r="EK1924" s="86"/>
      <c r="EL1924" s="89"/>
    </row>
    <row r="1925" spans="48:142" x14ac:dyDescent="0.2"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W1925" s="86"/>
      <c r="DX1925" s="86"/>
      <c r="DY1925" s="86"/>
      <c r="EA1925" s="87"/>
      <c r="EC1925" s="86"/>
      <c r="ED1925" s="87"/>
      <c r="EE1925" s="88"/>
      <c r="EF1925" s="86"/>
      <c r="EG1925" s="87"/>
      <c r="EH1925" s="86"/>
      <c r="EI1925" s="86"/>
      <c r="EJ1925" s="86"/>
      <c r="EK1925" s="86"/>
      <c r="EL1925" s="89"/>
    </row>
    <row r="1926" spans="48:142" x14ac:dyDescent="0.2"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W1926" s="86"/>
      <c r="DX1926" s="86"/>
      <c r="DY1926" s="86"/>
      <c r="EA1926" s="87"/>
      <c r="EC1926" s="86"/>
      <c r="ED1926" s="87"/>
      <c r="EE1926" s="88"/>
      <c r="EF1926" s="86"/>
      <c r="EG1926" s="87"/>
      <c r="EH1926" s="86"/>
      <c r="EI1926" s="86"/>
      <c r="EJ1926" s="86"/>
      <c r="EK1926" s="86"/>
      <c r="EL1926" s="89"/>
    </row>
    <row r="1927" spans="48:142" x14ac:dyDescent="0.2"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W1927" s="86"/>
      <c r="DX1927" s="86"/>
      <c r="DY1927" s="86"/>
      <c r="EA1927" s="87"/>
      <c r="EC1927" s="86"/>
      <c r="ED1927" s="87"/>
      <c r="EE1927" s="88"/>
      <c r="EF1927" s="86"/>
      <c r="EG1927" s="87"/>
      <c r="EH1927" s="86"/>
      <c r="EI1927" s="86"/>
      <c r="EJ1927" s="86"/>
      <c r="EK1927" s="86"/>
      <c r="EL1927" s="89"/>
    </row>
    <row r="1928" spans="48:142" x14ac:dyDescent="0.2"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W1928" s="86"/>
      <c r="DX1928" s="86"/>
      <c r="DY1928" s="86"/>
      <c r="EA1928" s="87"/>
      <c r="EC1928" s="86"/>
      <c r="ED1928" s="87"/>
      <c r="EE1928" s="88"/>
      <c r="EF1928" s="86"/>
      <c r="EG1928" s="87"/>
      <c r="EH1928" s="86"/>
      <c r="EI1928" s="86"/>
      <c r="EJ1928" s="86"/>
      <c r="EK1928" s="86"/>
      <c r="EL1928" s="89"/>
    </row>
    <row r="1929" spans="48:142" x14ac:dyDescent="0.2"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W1929" s="86"/>
      <c r="DX1929" s="86"/>
      <c r="DY1929" s="86"/>
      <c r="EA1929" s="87"/>
      <c r="EC1929" s="86"/>
      <c r="ED1929" s="87"/>
      <c r="EE1929" s="88"/>
      <c r="EF1929" s="86"/>
      <c r="EG1929" s="87"/>
      <c r="EH1929" s="86"/>
      <c r="EI1929" s="86"/>
      <c r="EJ1929" s="86"/>
      <c r="EK1929" s="86"/>
      <c r="EL1929" s="89"/>
    </row>
    <row r="1930" spans="48:142" x14ac:dyDescent="0.2"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W1930" s="86"/>
      <c r="DX1930" s="86"/>
      <c r="DY1930" s="86"/>
      <c r="EA1930" s="87"/>
      <c r="EC1930" s="86"/>
      <c r="ED1930" s="87"/>
      <c r="EE1930" s="88"/>
      <c r="EF1930" s="86"/>
      <c r="EG1930" s="87"/>
      <c r="EH1930" s="86"/>
      <c r="EI1930" s="86"/>
      <c r="EJ1930" s="86"/>
      <c r="EK1930" s="86"/>
      <c r="EL1930" s="89"/>
    </row>
    <row r="1931" spans="48:142" x14ac:dyDescent="0.2"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W1931" s="86"/>
      <c r="DX1931" s="86"/>
      <c r="DY1931" s="86"/>
      <c r="EA1931" s="87"/>
      <c r="EC1931" s="86"/>
      <c r="ED1931" s="87"/>
      <c r="EE1931" s="88"/>
      <c r="EF1931" s="86"/>
      <c r="EG1931" s="87"/>
      <c r="EH1931" s="86"/>
      <c r="EI1931" s="86"/>
      <c r="EJ1931" s="86"/>
      <c r="EK1931" s="86"/>
      <c r="EL1931" s="89"/>
    </row>
    <row r="1932" spans="48:142" x14ac:dyDescent="0.2"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W1932" s="86"/>
      <c r="DX1932" s="86"/>
      <c r="DY1932" s="86"/>
      <c r="EA1932" s="87"/>
      <c r="EC1932" s="86"/>
      <c r="ED1932" s="87"/>
      <c r="EE1932" s="88"/>
      <c r="EF1932" s="86"/>
      <c r="EG1932" s="87"/>
      <c r="EH1932" s="86"/>
      <c r="EI1932" s="86"/>
      <c r="EJ1932" s="86"/>
      <c r="EK1932" s="86"/>
      <c r="EL1932" s="89"/>
    </row>
    <row r="1933" spans="48:142" x14ac:dyDescent="0.2"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W1933" s="86"/>
      <c r="DX1933" s="86"/>
      <c r="DY1933" s="86"/>
      <c r="EA1933" s="87"/>
      <c r="EC1933" s="86"/>
      <c r="ED1933" s="87"/>
      <c r="EE1933" s="88"/>
      <c r="EF1933" s="86"/>
      <c r="EG1933" s="87"/>
      <c r="EH1933" s="86"/>
      <c r="EI1933" s="86"/>
      <c r="EJ1933" s="86"/>
      <c r="EK1933" s="86"/>
      <c r="EL1933" s="89"/>
    </row>
    <row r="1934" spans="48:142" x14ac:dyDescent="0.2"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W1934" s="86"/>
      <c r="DX1934" s="86"/>
      <c r="DY1934" s="86"/>
      <c r="EA1934" s="87"/>
      <c r="EC1934" s="86"/>
      <c r="ED1934" s="87"/>
      <c r="EE1934" s="88"/>
      <c r="EF1934" s="86"/>
      <c r="EG1934" s="87"/>
      <c r="EH1934" s="86"/>
      <c r="EI1934" s="86"/>
      <c r="EJ1934" s="86"/>
      <c r="EK1934" s="86"/>
      <c r="EL1934" s="89"/>
    </row>
    <row r="1935" spans="48:142" x14ac:dyDescent="0.2"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W1935" s="86"/>
      <c r="DX1935" s="86"/>
      <c r="DY1935" s="86"/>
      <c r="EA1935" s="87"/>
      <c r="EC1935" s="86"/>
      <c r="ED1935" s="87"/>
      <c r="EE1935" s="88"/>
      <c r="EF1935" s="86"/>
      <c r="EG1935" s="87"/>
      <c r="EH1935" s="86"/>
      <c r="EI1935" s="86"/>
      <c r="EJ1935" s="86"/>
      <c r="EK1935" s="86"/>
      <c r="EL1935" s="89"/>
    </row>
    <row r="1936" spans="48:142" x14ac:dyDescent="0.2"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W1936" s="86"/>
      <c r="DX1936" s="86"/>
      <c r="DY1936" s="86"/>
      <c r="EA1936" s="87"/>
      <c r="EC1936" s="86"/>
      <c r="ED1936" s="87"/>
      <c r="EE1936" s="88"/>
      <c r="EF1936" s="86"/>
      <c r="EG1936" s="87"/>
      <c r="EH1936" s="86"/>
      <c r="EI1936" s="86"/>
      <c r="EJ1936" s="86"/>
      <c r="EK1936" s="86"/>
      <c r="EL1936" s="89"/>
    </row>
    <row r="1937" spans="48:142" x14ac:dyDescent="0.2"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W1937" s="86"/>
      <c r="DX1937" s="86"/>
      <c r="DY1937" s="86"/>
      <c r="EA1937" s="87"/>
      <c r="EC1937" s="86"/>
      <c r="ED1937" s="87"/>
      <c r="EE1937" s="88"/>
      <c r="EF1937" s="86"/>
      <c r="EG1937" s="87"/>
      <c r="EH1937" s="86"/>
      <c r="EI1937" s="86"/>
      <c r="EJ1937" s="86"/>
      <c r="EK1937" s="86"/>
      <c r="EL1937" s="89"/>
    </row>
    <row r="1938" spans="48:142" x14ac:dyDescent="0.2"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W1938" s="86"/>
      <c r="DX1938" s="86"/>
      <c r="DY1938" s="86"/>
      <c r="EA1938" s="87"/>
      <c r="EC1938" s="86"/>
      <c r="ED1938" s="87"/>
      <c r="EE1938" s="88"/>
      <c r="EF1938" s="86"/>
      <c r="EG1938" s="87"/>
      <c r="EH1938" s="86"/>
      <c r="EI1938" s="86"/>
      <c r="EJ1938" s="86"/>
      <c r="EK1938" s="86"/>
      <c r="EL1938" s="89"/>
    </row>
    <row r="1939" spans="48:142" x14ac:dyDescent="0.2"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W1939" s="86"/>
      <c r="DX1939" s="86"/>
      <c r="DY1939" s="86"/>
      <c r="EA1939" s="87"/>
      <c r="EC1939" s="86"/>
      <c r="ED1939" s="87"/>
      <c r="EE1939" s="88"/>
      <c r="EF1939" s="86"/>
      <c r="EG1939" s="87"/>
      <c r="EH1939" s="86"/>
      <c r="EI1939" s="86"/>
      <c r="EJ1939" s="86"/>
      <c r="EK1939" s="86"/>
      <c r="EL1939" s="89"/>
    </row>
    <row r="1940" spans="48:142" x14ac:dyDescent="0.2"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W1940" s="86"/>
      <c r="DX1940" s="86"/>
      <c r="DY1940" s="86"/>
      <c r="EA1940" s="87"/>
      <c r="EC1940" s="86"/>
      <c r="ED1940" s="87"/>
      <c r="EE1940" s="88"/>
      <c r="EF1940" s="86"/>
      <c r="EG1940" s="87"/>
      <c r="EH1940" s="86"/>
      <c r="EI1940" s="86"/>
      <c r="EJ1940" s="86"/>
      <c r="EK1940" s="86"/>
      <c r="EL1940" s="89"/>
    </row>
    <row r="1941" spans="48:142" x14ac:dyDescent="0.2"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W1941" s="86"/>
      <c r="DX1941" s="86"/>
      <c r="DY1941" s="86"/>
      <c r="EA1941" s="87"/>
      <c r="EC1941" s="86"/>
      <c r="ED1941" s="87"/>
      <c r="EE1941" s="88"/>
      <c r="EF1941" s="86"/>
      <c r="EG1941" s="87"/>
      <c r="EH1941" s="86"/>
      <c r="EI1941" s="86"/>
      <c r="EJ1941" s="86"/>
      <c r="EK1941" s="86"/>
      <c r="EL1941" s="89"/>
    </row>
    <row r="1942" spans="48:142" x14ac:dyDescent="0.2"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W1942" s="86"/>
      <c r="DX1942" s="86"/>
      <c r="DY1942" s="86"/>
      <c r="EA1942" s="87"/>
      <c r="EC1942" s="86"/>
      <c r="ED1942" s="87"/>
      <c r="EE1942" s="88"/>
      <c r="EF1942" s="86"/>
      <c r="EG1942" s="87"/>
      <c r="EH1942" s="86"/>
      <c r="EI1942" s="86"/>
      <c r="EJ1942" s="86"/>
      <c r="EK1942" s="86"/>
      <c r="EL1942" s="89"/>
    </row>
    <row r="1943" spans="48:142" x14ac:dyDescent="0.2"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W1943" s="86"/>
      <c r="DX1943" s="86"/>
      <c r="DY1943" s="86"/>
      <c r="EA1943" s="87"/>
      <c r="EC1943" s="86"/>
      <c r="ED1943" s="87"/>
      <c r="EE1943" s="88"/>
      <c r="EF1943" s="86"/>
      <c r="EG1943" s="87"/>
      <c r="EH1943" s="86"/>
      <c r="EI1943" s="86"/>
      <c r="EJ1943" s="86"/>
      <c r="EK1943" s="86"/>
      <c r="EL1943" s="89"/>
    </row>
    <row r="1944" spans="48:142" x14ac:dyDescent="0.2"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W1944" s="86"/>
      <c r="DX1944" s="86"/>
      <c r="DY1944" s="86"/>
      <c r="EA1944" s="87"/>
      <c r="EC1944" s="86"/>
      <c r="ED1944" s="87"/>
      <c r="EE1944" s="88"/>
      <c r="EF1944" s="86"/>
      <c r="EG1944" s="87"/>
      <c r="EH1944" s="86"/>
      <c r="EI1944" s="86"/>
      <c r="EJ1944" s="86"/>
      <c r="EK1944" s="86"/>
      <c r="EL1944" s="89"/>
    </row>
    <row r="1945" spans="48:142" x14ac:dyDescent="0.2"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W1945" s="86"/>
      <c r="DX1945" s="86"/>
      <c r="DY1945" s="86"/>
      <c r="EA1945" s="87"/>
      <c r="EC1945" s="86"/>
      <c r="ED1945" s="87"/>
      <c r="EE1945" s="88"/>
      <c r="EF1945" s="86"/>
      <c r="EG1945" s="87"/>
      <c r="EH1945" s="86"/>
      <c r="EI1945" s="86"/>
      <c r="EJ1945" s="86"/>
      <c r="EK1945" s="86"/>
      <c r="EL1945" s="89"/>
    </row>
    <row r="1946" spans="48:142" x14ac:dyDescent="0.2"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W1946" s="86"/>
      <c r="DX1946" s="86"/>
      <c r="DY1946" s="86"/>
      <c r="EA1946" s="87"/>
      <c r="EC1946" s="86"/>
      <c r="ED1946" s="87"/>
      <c r="EE1946" s="88"/>
      <c r="EF1946" s="86"/>
      <c r="EG1946" s="87"/>
      <c r="EH1946" s="86"/>
      <c r="EI1946" s="86"/>
      <c r="EJ1946" s="86"/>
      <c r="EK1946" s="86"/>
      <c r="EL1946" s="89"/>
    </row>
    <row r="1947" spans="48:142" x14ac:dyDescent="0.2"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W1947" s="86"/>
      <c r="DX1947" s="86"/>
      <c r="DY1947" s="86"/>
      <c r="EA1947" s="87"/>
      <c r="EC1947" s="86"/>
      <c r="ED1947" s="87"/>
      <c r="EE1947" s="88"/>
      <c r="EF1947" s="86"/>
      <c r="EG1947" s="87"/>
      <c r="EH1947" s="86"/>
      <c r="EI1947" s="86"/>
      <c r="EJ1947" s="86"/>
      <c r="EK1947" s="86"/>
      <c r="EL1947" s="89"/>
    </row>
    <row r="1948" spans="48:142" x14ac:dyDescent="0.2"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W1948" s="86"/>
      <c r="DX1948" s="86"/>
      <c r="DY1948" s="86"/>
      <c r="EA1948" s="87"/>
      <c r="EC1948" s="86"/>
      <c r="ED1948" s="87"/>
      <c r="EE1948" s="88"/>
      <c r="EF1948" s="86"/>
      <c r="EG1948" s="87"/>
      <c r="EH1948" s="86"/>
      <c r="EI1948" s="86"/>
      <c r="EJ1948" s="86"/>
      <c r="EK1948" s="86"/>
      <c r="EL1948" s="89"/>
    </row>
    <row r="1949" spans="48:142" x14ac:dyDescent="0.2"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W1949" s="86"/>
      <c r="DX1949" s="86"/>
      <c r="DY1949" s="86"/>
      <c r="EA1949" s="87"/>
      <c r="EC1949" s="86"/>
      <c r="ED1949" s="87"/>
      <c r="EE1949" s="88"/>
      <c r="EF1949" s="86"/>
      <c r="EG1949" s="87"/>
      <c r="EH1949" s="86"/>
      <c r="EI1949" s="86"/>
      <c r="EJ1949" s="86"/>
      <c r="EK1949" s="86"/>
      <c r="EL1949" s="89"/>
    </row>
    <row r="1950" spans="48:142" x14ac:dyDescent="0.2"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W1950" s="86"/>
      <c r="DX1950" s="86"/>
      <c r="DY1950" s="86"/>
      <c r="EA1950" s="87"/>
      <c r="EC1950" s="86"/>
      <c r="ED1950" s="87"/>
      <c r="EE1950" s="88"/>
      <c r="EF1950" s="86"/>
      <c r="EG1950" s="87"/>
      <c r="EH1950" s="86"/>
      <c r="EI1950" s="86"/>
      <c r="EJ1950" s="86"/>
      <c r="EK1950" s="86"/>
      <c r="EL1950" s="89"/>
    </row>
    <row r="1951" spans="48:142" x14ac:dyDescent="0.2"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W1951" s="86"/>
      <c r="DX1951" s="86"/>
      <c r="DY1951" s="86"/>
      <c r="EA1951" s="87"/>
      <c r="EC1951" s="86"/>
      <c r="ED1951" s="87"/>
      <c r="EE1951" s="88"/>
      <c r="EF1951" s="86"/>
      <c r="EG1951" s="87"/>
      <c r="EH1951" s="86"/>
      <c r="EI1951" s="86"/>
      <c r="EJ1951" s="86"/>
      <c r="EK1951" s="86"/>
      <c r="EL1951" s="89"/>
    </row>
    <row r="1952" spans="48:142" x14ac:dyDescent="0.2"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W1952" s="86"/>
      <c r="DX1952" s="86"/>
      <c r="DY1952" s="86"/>
      <c r="EA1952" s="87"/>
      <c r="EC1952" s="86"/>
      <c r="ED1952" s="87"/>
      <c r="EE1952" s="88"/>
      <c r="EF1952" s="86"/>
      <c r="EG1952" s="87"/>
      <c r="EH1952" s="86"/>
      <c r="EI1952" s="86"/>
      <c r="EJ1952" s="86"/>
      <c r="EK1952" s="86"/>
      <c r="EL1952" s="89"/>
    </row>
    <row r="1953" spans="48:142" x14ac:dyDescent="0.2"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W1953" s="86"/>
      <c r="DX1953" s="86"/>
      <c r="DY1953" s="86"/>
      <c r="EA1953" s="87"/>
      <c r="EC1953" s="86"/>
      <c r="ED1953" s="87"/>
      <c r="EE1953" s="88"/>
      <c r="EF1953" s="86"/>
      <c r="EG1953" s="87"/>
      <c r="EH1953" s="86"/>
      <c r="EI1953" s="86"/>
      <c r="EJ1953" s="86"/>
      <c r="EK1953" s="86"/>
      <c r="EL1953" s="89"/>
    </row>
    <row r="1954" spans="48:142" x14ac:dyDescent="0.2"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W1954" s="86"/>
      <c r="DX1954" s="86"/>
      <c r="DY1954" s="86"/>
      <c r="EA1954" s="87"/>
      <c r="EC1954" s="86"/>
      <c r="ED1954" s="87"/>
      <c r="EE1954" s="88"/>
      <c r="EF1954" s="86"/>
      <c r="EG1954" s="87"/>
      <c r="EH1954" s="86"/>
      <c r="EI1954" s="86"/>
      <c r="EJ1954" s="86"/>
      <c r="EK1954" s="86"/>
      <c r="EL1954" s="89"/>
    </row>
    <row r="1955" spans="48:142" x14ac:dyDescent="0.2"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W1955" s="86"/>
      <c r="DX1955" s="86"/>
      <c r="DY1955" s="86"/>
      <c r="EA1955" s="87"/>
      <c r="EC1955" s="86"/>
      <c r="ED1955" s="87"/>
      <c r="EE1955" s="88"/>
      <c r="EF1955" s="86"/>
      <c r="EG1955" s="87"/>
      <c r="EH1955" s="86"/>
      <c r="EI1955" s="86"/>
      <c r="EJ1955" s="86"/>
      <c r="EK1955" s="86"/>
      <c r="EL1955" s="89"/>
    </row>
    <row r="1956" spans="48:142" x14ac:dyDescent="0.2"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W1956" s="86"/>
      <c r="DX1956" s="86"/>
      <c r="DY1956" s="86"/>
      <c r="EA1956" s="87"/>
      <c r="EC1956" s="86"/>
      <c r="ED1956" s="87"/>
      <c r="EE1956" s="88"/>
      <c r="EF1956" s="86"/>
      <c r="EG1956" s="87"/>
      <c r="EH1956" s="86"/>
      <c r="EI1956" s="86"/>
      <c r="EJ1956" s="86"/>
      <c r="EK1956" s="86"/>
      <c r="EL1956" s="89"/>
    </row>
    <row r="1957" spans="48:142" x14ac:dyDescent="0.2"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W1957" s="86"/>
      <c r="DX1957" s="86"/>
      <c r="DY1957" s="86"/>
      <c r="EA1957" s="87"/>
      <c r="EC1957" s="86"/>
      <c r="ED1957" s="87"/>
      <c r="EE1957" s="88"/>
      <c r="EF1957" s="86"/>
      <c r="EG1957" s="87"/>
      <c r="EH1957" s="86"/>
      <c r="EI1957" s="86"/>
      <c r="EJ1957" s="86"/>
      <c r="EK1957" s="86"/>
      <c r="EL1957" s="89"/>
    </row>
    <row r="1958" spans="48:142" x14ac:dyDescent="0.2"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W1958" s="86"/>
      <c r="DX1958" s="86"/>
      <c r="DY1958" s="86"/>
      <c r="EA1958" s="87"/>
      <c r="EC1958" s="86"/>
      <c r="ED1958" s="87"/>
      <c r="EE1958" s="88"/>
      <c r="EF1958" s="86"/>
      <c r="EG1958" s="87"/>
      <c r="EH1958" s="86"/>
      <c r="EI1958" s="86"/>
      <c r="EJ1958" s="86"/>
      <c r="EK1958" s="86"/>
      <c r="EL1958" s="89"/>
    </row>
    <row r="1959" spans="48:142" x14ac:dyDescent="0.2"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W1959" s="86"/>
      <c r="DX1959" s="86"/>
      <c r="DY1959" s="86"/>
      <c r="EA1959" s="87"/>
      <c r="EC1959" s="86"/>
      <c r="ED1959" s="87"/>
      <c r="EE1959" s="88"/>
      <c r="EF1959" s="86"/>
      <c r="EG1959" s="87"/>
      <c r="EH1959" s="86"/>
      <c r="EI1959" s="86"/>
      <c r="EJ1959" s="86"/>
      <c r="EK1959" s="86"/>
      <c r="EL1959" s="89"/>
    </row>
    <row r="1960" spans="48:142" x14ac:dyDescent="0.2"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W1960" s="86"/>
      <c r="DX1960" s="86"/>
      <c r="DY1960" s="86"/>
      <c r="EA1960" s="87"/>
      <c r="EC1960" s="86"/>
      <c r="ED1960" s="87"/>
      <c r="EE1960" s="88"/>
      <c r="EF1960" s="86"/>
      <c r="EG1960" s="87"/>
      <c r="EH1960" s="86"/>
      <c r="EI1960" s="86"/>
      <c r="EJ1960" s="86"/>
      <c r="EK1960" s="86"/>
      <c r="EL1960" s="89"/>
    </row>
    <row r="1961" spans="48:142" x14ac:dyDescent="0.2"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W1961" s="86"/>
      <c r="DX1961" s="86"/>
      <c r="DY1961" s="86"/>
      <c r="EA1961" s="87"/>
      <c r="EC1961" s="86"/>
      <c r="ED1961" s="87"/>
      <c r="EE1961" s="88"/>
      <c r="EF1961" s="86"/>
      <c r="EG1961" s="87"/>
      <c r="EH1961" s="86"/>
      <c r="EI1961" s="86"/>
      <c r="EJ1961" s="86"/>
      <c r="EK1961" s="86"/>
      <c r="EL1961" s="89"/>
    </row>
    <row r="1962" spans="48:142" x14ac:dyDescent="0.2"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W1962" s="86"/>
      <c r="DX1962" s="86"/>
      <c r="DY1962" s="86"/>
      <c r="EA1962" s="87"/>
      <c r="EC1962" s="86"/>
      <c r="ED1962" s="87"/>
      <c r="EE1962" s="88"/>
      <c r="EF1962" s="86"/>
      <c r="EG1962" s="87"/>
      <c r="EH1962" s="86"/>
      <c r="EI1962" s="86"/>
      <c r="EJ1962" s="86"/>
      <c r="EK1962" s="86"/>
      <c r="EL1962" s="89"/>
    </row>
    <row r="1963" spans="48:142" x14ac:dyDescent="0.2"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W1963" s="86"/>
      <c r="DX1963" s="86"/>
      <c r="DY1963" s="86"/>
      <c r="EA1963" s="87"/>
      <c r="EC1963" s="86"/>
      <c r="ED1963" s="87"/>
      <c r="EE1963" s="88"/>
      <c r="EF1963" s="86"/>
      <c r="EG1963" s="87"/>
      <c r="EH1963" s="86"/>
      <c r="EI1963" s="86"/>
      <c r="EJ1963" s="86"/>
      <c r="EK1963" s="86"/>
      <c r="EL1963" s="89"/>
    </row>
    <row r="1964" spans="48:142" x14ac:dyDescent="0.2"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W1964" s="86"/>
      <c r="DX1964" s="86"/>
      <c r="DY1964" s="86"/>
      <c r="EA1964" s="87"/>
      <c r="EC1964" s="86"/>
      <c r="ED1964" s="87"/>
      <c r="EE1964" s="88"/>
      <c r="EF1964" s="86"/>
      <c r="EG1964" s="87"/>
      <c r="EH1964" s="86"/>
      <c r="EI1964" s="86"/>
      <c r="EJ1964" s="86"/>
      <c r="EK1964" s="86"/>
      <c r="EL1964" s="89"/>
    </row>
    <row r="1965" spans="48:142" x14ac:dyDescent="0.2"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W1965" s="86"/>
      <c r="DX1965" s="86"/>
      <c r="DY1965" s="86"/>
      <c r="EA1965" s="87"/>
      <c r="EC1965" s="86"/>
      <c r="ED1965" s="87"/>
      <c r="EE1965" s="88"/>
      <c r="EF1965" s="86"/>
      <c r="EG1965" s="87"/>
      <c r="EH1965" s="86"/>
      <c r="EI1965" s="86"/>
      <c r="EJ1965" s="86"/>
      <c r="EK1965" s="86"/>
      <c r="EL1965" s="89"/>
    </row>
    <row r="1966" spans="48:142" x14ac:dyDescent="0.2"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W1966" s="86"/>
      <c r="DX1966" s="86"/>
      <c r="DY1966" s="86"/>
      <c r="EA1966" s="87"/>
      <c r="EC1966" s="86"/>
      <c r="ED1966" s="87"/>
      <c r="EE1966" s="88"/>
      <c r="EF1966" s="86"/>
      <c r="EG1966" s="87"/>
      <c r="EH1966" s="86"/>
      <c r="EI1966" s="86"/>
      <c r="EJ1966" s="86"/>
      <c r="EK1966" s="86"/>
      <c r="EL1966" s="89"/>
    </row>
    <row r="1967" spans="48:142" x14ac:dyDescent="0.2"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W1967" s="86"/>
      <c r="DX1967" s="86"/>
      <c r="DY1967" s="86"/>
      <c r="EA1967" s="87"/>
      <c r="EC1967" s="86"/>
      <c r="ED1967" s="87"/>
      <c r="EE1967" s="88"/>
      <c r="EF1967" s="86"/>
      <c r="EG1967" s="87"/>
      <c r="EH1967" s="86"/>
      <c r="EI1967" s="86"/>
      <c r="EJ1967" s="86"/>
      <c r="EK1967" s="86"/>
      <c r="EL1967" s="89"/>
    </row>
    <row r="1968" spans="48:142" x14ac:dyDescent="0.2"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W1968" s="86"/>
      <c r="DX1968" s="86"/>
      <c r="DY1968" s="86"/>
      <c r="EA1968" s="87"/>
      <c r="EC1968" s="86"/>
      <c r="ED1968" s="87"/>
      <c r="EE1968" s="88"/>
      <c r="EF1968" s="86"/>
      <c r="EG1968" s="87"/>
      <c r="EH1968" s="86"/>
      <c r="EI1968" s="86"/>
      <c r="EJ1968" s="86"/>
      <c r="EK1968" s="86"/>
      <c r="EL1968" s="89"/>
    </row>
    <row r="1969" spans="48:142" x14ac:dyDescent="0.2"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W1969" s="86"/>
      <c r="DX1969" s="86"/>
      <c r="DY1969" s="86"/>
      <c r="EA1969" s="87"/>
      <c r="EC1969" s="86"/>
      <c r="ED1969" s="87"/>
      <c r="EE1969" s="88"/>
      <c r="EF1969" s="86"/>
      <c r="EG1969" s="87"/>
      <c r="EH1969" s="86"/>
      <c r="EI1969" s="86"/>
      <c r="EJ1969" s="86"/>
      <c r="EK1969" s="86"/>
      <c r="EL1969" s="89"/>
    </row>
    <row r="1970" spans="48:142" x14ac:dyDescent="0.2"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W1970" s="86"/>
      <c r="DX1970" s="86"/>
      <c r="DY1970" s="86"/>
      <c r="EA1970" s="87"/>
      <c r="EC1970" s="86"/>
      <c r="ED1970" s="87"/>
      <c r="EE1970" s="88"/>
      <c r="EF1970" s="86"/>
      <c r="EG1970" s="87"/>
      <c r="EH1970" s="86"/>
      <c r="EI1970" s="86"/>
      <c r="EJ1970" s="86"/>
      <c r="EK1970" s="86"/>
      <c r="EL1970" s="89"/>
    </row>
    <row r="1971" spans="48:142" x14ac:dyDescent="0.2"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W1971" s="86"/>
      <c r="DX1971" s="86"/>
      <c r="DY1971" s="86"/>
      <c r="EA1971" s="87"/>
      <c r="EC1971" s="86"/>
      <c r="ED1971" s="87"/>
      <c r="EE1971" s="88"/>
      <c r="EF1971" s="86"/>
      <c r="EG1971" s="87"/>
      <c r="EH1971" s="86"/>
      <c r="EI1971" s="86"/>
      <c r="EJ1971" s="86"/>
      <c r="EK1971" s="86"/>
      <c r="EL1971" s="89"/>
    </row>
    <row r="1972" spans="48:142" x14ac:dyDescent="0.2"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W1972" s="86"/>
      <c r="DX1972" s="86"/>
      <c r="DY1972" s="86"/>
      <c r="EA1972" s="87"/>
      <c r="EC1972" s="86"/>
      <c r="ED1972" s="87"/>
      <c r="EE1972" s="88"/>
      <c r="EF1972" s="86"/>
      <c r="EG1972" s="87"/>
      <c r="EH1972" s="86"/>
      <c r="EI1972" s="86"/>
      <c r="EJ1972" s="86"/>
      <c r="EK1972" s="86"/>
      <c r="EL1972" s="89"/>
    </row>
    <row r="1973" spans="48:142" x14ac:dyDescent="0.2"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W1973" s="86"/>
      <c r="DX1973" s="86"/>
      <c r="DY1973" s="86"/>
      <c r="EA1973" s="87"/>
      <c r="EC1973" s="86"/>
      <c r="ED1973" s="87"/>
      <c r="EE1973" s="88"/>
      <c r="EF1973" s="86"/>
      <c r="EG1973" s="87"/>
      <c r="EH1973" s="86"/>
      <c r="EI1973" s="86"/>
      <c r="EJ1973" s="86"/>
      <c r="EK1973" s="86"/>
      <c r="EL1973" s="89"/>
    </row>
    <row r="1974" spans="48:142" x14ac:dyDescent="0.2"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W1974" s="86"/>
      <c r="DX1974" s="86"/>
      <c r="DY1974" s="86"/>
      <c r="EA1974" s="87"/>
      <c r="EC1974" s="86"/>
      <c r="ED1974" s="87"/>
      <c r="EE1974" s="88"/>
      <c r="EF1974" s="86"/>
      <c r="EG1974" s="87"/>
      <c r="EH1974" s="86"/>
      <c r="EI1974" s="86"/>
      <c r="EJ1974" s="86"/>
      <c r="EK1974" s="86"/>
      <c r="EL1974" s="89"/>
    </row>
    <row r="1975" spans="48:142" x14ac:dyDescent="0.2"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W1975" s="86"/>
      <c r="DX1975" s="86"/>
      <c r="DY1975" s="86"/>
      <c r="EA1975" s="87"/>
      <c r="EC1975" s="86"/>
      <c r="ED1975" s="87"/>
      <c r="EE1975" s="88"/>
      <c r="EF1975" s="86"/>
      <c r="EG1975" s="87"/>
      <c r="EH1975" s="86"/>
      <c r="EI1975" s="86"/>
      <c r="EJ1975" s="86"/>
      <c r="EK1975" s="86"/>
      <c r="EL1975" s="89"/>
    </row>
    <row r="1976" spans="48:142" x14ac:dyDescent="0.2"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W1976" s="86"/>
      <c r="DX1976" s="86"/>
      <c r="DY1976" s="86"/>
      <c r="EA1976" s="87"/>
      <c r="EC1976" s="86"/>
      <c r="ED1976" s="87"/>
      <c r="EE1976" s="88"/>
      <c r="EF1976" s="86"/>
      <c r="EG1976" s="87"/>
      <c r="EH1976" s="86"/>
      <c r="EI1976" s="86"/>
      <c r="EJ1976" s="86"/>
      <c r="EK1976" s="86"/>
      <c r="EL1976" s="89"/>
    </row>
    <row r="1977" spans="48:142" x14ac:dyDescent="0.2"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W1977" s="86"/>
      <c r="DX1977" s="86"/>
      <c r="DY1977" s="86"/>
      <c r="EA1977" s="87"/>
      <c r="EC1977" s="86"/>
      <c r="ED1977" s="87"/>
      <c r="EE1977" s="88"/>
      <c r="EF1977" s="86"/>
      <c r="EG1977" s="87"/>
      <c r="EH1977" s="86"/>
      <c r="EI1977" s="86"/>
      <c r="EJ1977" s="86"/>
      <c r="EK1977" s="86"/>
      <c r="EL1977" s="89"/>
    </row>
    <row r="1978" spans="48:142" x14ac:dyDescent="0.2"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W1978" s="86"/>
      <c r="DX1978" s="86"/>
      <c r="DY1978" s="86"/>
      <c r="EA1978" s="87"/>
      <c r="EC1978" s="86"/>
      <c r="ED1978" s="87"/>
      <c r="EE1978" s="88"/>
      <c r="EF1978" s="86"/>
      <c r="EG1978" s="87"/>
      <c r="EH1978" s="86"/>
      <c r="EI1978" s="86"/>
      <c r="EJ1978" s="86"/>
      <c r="EK1978" s="86"/>
      <c r="EL1978" s="89"/>
    </row>
    <row r="1979" spans="48:142" x14ac:dyDescent="0.2"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W1979" s="86"/>
      <c r="DX1979" s="86"/>
      <c r="DY1979" s="86"/>
      <c r="EA1979" s="87"/>
      <c r="EC1979" s="86"/>
      <c r="ED1979" s="87"/>
      <c r="EE1979" s="88"/>
      <c r="EF1979" s="86"/>
      <c r="EG1979" s="87"/>
      <c r="EH1979" s="86"/>
      <c r="EI1979" s="86"/>
      <c r="EJ1979" s="86"/>
      <c r="EK1979" s="86"/>
      <c r="EL1979" s="89"/>
    </row>
    <row r="1980" spans="48:142" x14ac:dyDescent="0.2"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W1980" s="86"/>
      <c r="DX1980" s="86"/>
      <c r="DY1980" s="86"/>
      <c r="EA1980" s="87"/>
      <c r="EC1980" s="86"/>
      <c r="ED1980" s="87"/>
      <c r="EE1980" s="88"/>
      <c r="EF1980" s="86"/>
      <c r="EG1980" s="87"/>
      <c r="EH1980" s="86"/>
      <c r="EI1980" s="86"/>
      <c r="EJ1980" s="86"/>
      <c r="EK1980" s="86"/>
      <c r="EL1980" s="89"/>
    </row>
    <row r="1981" spans="48:142" x14ac:dyDescent="0.2"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W1981" s="86"/>
      <c r="DX1981" s="86"/>
      <c r="DY1981" s="86"/>
      <c r="EA1981" s="87"/>
      <c r="EC1981" s="86"/>
      <c r="ED1981" s="87"/>
      <c r="EE1981" s="88"/>
      <c r="EF1981" s="86"/>
      <c r="EG1981" s="87"/>
      <c r="EH1981" s="86"/>
      <c r="EI1981" s="86"/>
      <c r="EJ1981" s="86"/>
      <c r="EK1981" s="86"/>
      <c r="EL1981" s="89"/>
    </row>
    <row r="1982" spans="48:142" x14ac:dyDescent="0.2"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W1982" s="86"/>
      <c r="DX1982" s="86"/>
      <c r="DY1982" s="86"/>
      <c r="EA1982" s="87"/>
      <c r="EC1982" s="86"/>
      <c r="ED1982" s="87"/>
      <c r="EE1982" s="88"/>
      <c r="EF1982" s="86"/>
      <c r="EG1982" s="87"/>
      <c r="EH1982" s="86"/>
      <c r="EI1982" s="86"/>
      <c r="EJ1982" s="86"/>
      <c r="EK1982" s="86"/>
      <c r="EL1982" s="89"/>
    </row>
    <row r="1983" spans="48:142" x14ac:dyDescent="0.2"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W1983" s="86"/>
      <c r="DX1983" s="86"/>
      <c r="DY1983" s="86"/>
      <c r="EA1983" s="87"/>
      <c r="EC1983" s="86"/>
      <c r="ED1983" s="87"/>
      <c r="EE1983" s="88"/>
      <c r="EF1983" s="86"/>
      <c r="EG1983" s="87"/>
      <c r="EH1983" s="86"/>
      <c r="EI1983" s="86"/>
      <c r="EJ1983" s="86"/>
      <c r="EK1983" s="86"/>
      <c r="EL1983" s="89"/>
    </row>
    <row r="1984" spans="48:142" x14ac:dyDescent="0.2"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W1984" s="86"/>
      <c r="DX1984" s="86"/>
      <c r="DY1984" s="86"/>
      <c r="EA1984" s="87"/>
      <c r="EC1984" s="86"/>
      <c r="ED1984" s="87"/>
      <c r="EE1984" s="88"/>
      <c r="EF1984" s="86"/>
      <c r="EG1984" s="87"/>
      <c r="EH1984" s="86"/>
      <c r="EI1984" s="86"/>
      <c r="EJ1984" s="86"/>
      <c r="EK1984" s="86"/>
      <c r="EL1984" s="89"/>
    </row>
    <row r="1985" spans="48:142" x14ac:dyDescent="0.2"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W1985" s="86"/>
      <c r="DX1985" s="86"/>
      <c r="DY1985" s="86"/>
      <c r="EA1985" s="87"/>
      <c r="EC1985" s="86"/>
      <c r="ED1985" s="87"/>
      <c r="EE1985" s="88"/>
      <c r="EF1985" s="86"/>
      <c r="EG1985" s="87"/>
      <c r="EH1985" s="86"/>
      <c r="EI1985" s="86"/>
      <c r="EJ1985" s="86"/>
      <c r="EK1985" s="86"/>
      <c r="EL1985" s="89"/>
    </row>
    <row r="1986" spans="48:142" x14ac:dyDescent="0.2"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W1986" s="86"/>
      <c r="DX1986" s="86"/>
      <c r="DY1986" s="86"/>
      <c r="EA1986" s="87"/>
      <c r="EC1986" s="86"/>
      <c r="ED1986" s="87"/>
      <c r="EE1986" s="88"/>
      <c r="EF1986" s="86"/>
      <c r="EG1986" s="87"/>
      <c r="EH1986" s="86"/>
      <c r="EI1986" s="86"/>
      <c r="EJ1986" s="86"/>
      <c r="EK1986" s="86"/>
      <c r="EL1986" s="89"/>
    </row>
    <row r="1987" spans="48:142" x14ac:dyDescent="0.2"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W1987" s="86"/>
      <c r="DX1987" s="86"/>
      <c r="DY1987" s="86"/>
      <c r="EA1987" s="87"/>
      <c r="EC1987" s="86"/>
      <c r="ED1987" s="87"/>
      <c r="EE1987" s="88"/>
      <c r="EF1987" s="86"/>
      <c r="EG1987" s="87"/>
      <c r="EH1987" s="86"/>
      <c r="EI1987" s="86"/>
      <c r="EJ1987" s="86"/>
      <c r="EK1987" s="86"/>
      <c r="EL1987" s="89"/>
    </row>
    <row r="1988" spans="48:142" x14ac:dyDescent="0.2"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W1988" s="86"/>
      <c r="DX1988" s="86"/>
      <c r="DY1988" s="86"/>
      <c r="EA1988" s="87"/>
      <c r="EC1988" s="86"/>
      <c r="ED1988" s="87"/>
      <c r="EE1988" s="88"/>
      <c r="EF1988" s="86"/>
      <c r="EG1988" s="87"/>
      <c r="EH1988" s="86"/>
      <c r="EI1988" s="86"/>
      <c r="EJ1988" s="86"/>
      <c r="EK1988" s="86"/>
      <c r="EL1988" s="89"/>
    </row>
    <row r="1989" spans="48:142" x14ac:dyDescent="0.2"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W1989" s="86"/>
      <c r="DX1989" s="86"/>
      <c r="DY1989" s="86"/>
      <c r="EA1989" s="87"/>
      <c r="EC1989" s="86"/>
      <c r="ED1989" s="87"/>
      <c r="EE1989" s="88"/>
      <c r="EF1989" s="86"/>
      <c r="EG1989" s="87"/>
      <c r="EH1989" s="86"/>
      <c r="EI1989" s="86"/>
      <c r="EJ1989" s="86"/>
      <c r="EK1989" s="86"/>
      <c r="EL1989" s="89"/>
    </row>
    <row r="1990" spans="48:142" x14ac:dyDescent="0.2"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W1990" s="86"/>
      <c r="DX1990" s="86"/>
      <c r="DY1990" s="86"/>
      <c r="EA1990" s="87"/>
      <c r="EC1990" s="86"/>
      <c r="ED1990" s="87"/>
      <c r="EE1990" s="88"/>
      <c r="EF1990" s="86"/>
      <c r="EG1990" s="87"/>
      <c r="EH1990" s="86"/>
      <c r="EI1990" s="86"/>
      <c r="EJ1990" s="86"/>
      <c r="EK1990" s="86"/>
      <c r="EL1990" s="89"/>
    </row>
    <row r="1991" spans="48:142" x14ac:dyDescent="0.2"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W1991" s="86"/>
      <c r="DX1991" s="86"/>
      <c r="DY1991" s="86"/>
      <c r="EA1991" s="87"/>
      <c r="EC1991" s="86"/>
      <c r="ED1991" s="87"/>
      <c r="EE1991" s="88"/>
      <c r="EF1991" s="86"/>
      <c r="EG1991" s="87"/>
      <c r="EH1991" s="86"/>
      <c r="EI1991" s="86"/>
      <c r="EJ1991" s="86"/>
      <c r="EK1991" s="86"/>
      <c r="EL1991" s="89"/>
    </row>
    <row r="1992" spans="48:142" x14ac:dyDescent="0.2"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W1992" s="86"/>
      <c r="DX1992" s="86"/>
      <c r="DY1992" s="86"/>
      <c r="EA1992" s="87"/>
      <c r="EC1992" s="86"/>
      <c r="ED1992" s="87"/>
      <c r="EE1992" s="88"/>
      <c r="EF1992" s="86"/>
      <c r="EG1992" s="87"/>
      <c r="EH1992" s="86"/>
      <c r="EI1992" s="86"/>
      <c r="EJ1992" s="86"/>
      <c r="EK1992" s="86"/>
      <c r="EL1992" s="89"/>
    </row>
    <row r="1993" spans="48:142" x14ac:dyDescent="0.2"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W1993" s="86"/>
      <c r="DX1993" s="86"/>
      <c r="DY1993" s="86"/>
      <c r="EA1993" s="87"/>
      <c r="EC1993" s="86"/>
      <c r="ED1993" s="87"/>
      <c r="EE1993" s="88"/>
      <c r="EF1993" s="86"/>
      <c r="EG1993" s="87"/>
      <c r="EH1993" s="86"/>
      <c r="EI1993" s="86"/>
      <c r="EJ1993" s="86"/>
      <c r="EK1993" s="86"/>
      <c r="EL1993" s="89"/>
    </row>
    <row r="1994" spans="48:142" x14ac:dyDescent="0.2"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W1994" s="86"/>
      <c r="DX1994" s="86"/>
      <c r="DY1994" s="86"/>
      <c r="EA1994" s="87"/>
      <c r="EC1994" s="86"/>
      <c r="ED1994" s="87"/>
      <c r="EE1994" s="88"/>
      <c r="EF1994" s="86"/>
      <c r="EG1994" s="87"/>
      <c r="EH1994" s="86"/>
      <c r="EI1994" s="86"/>
      <c r="EJ1994" s="86"/>
      <c r="EK1994" s="86"/>
      <c r="EL1994" s="89"/>
    </row>
    <row r="1995" spans="48:142" x14ac:dyDescent="0.2"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W1995" s="86"/>
      <c r="DX1995" s="86"/>
      <c r="DY1995" s="86"/>
      <c r="EA1995" s="87"/>
      <c r="EC1995" s="86"/>
      <c r="ED1995" s="87"/>
      <c r="EE1995" s="88"/>
      <c r="EF1995" s="86"/>
      <c r="EG1995" s="87"/>
      <c r="EH1995" s="86"/>
      <c r="EI1995" s="86"/>
      <c r="EJ1995" s="86"/>
      <c r="EK1995" s="86"/>
      <c r="EL1995" s="89"/>
    </row>
    <row r="1996" spans="48:142" x14ac:dyDescent="0.2"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W1996" s="86"/>
      <c r="DX1996" s="86"/>
      <c r="DY1996" s="86"/>
      <c r="EA1996" s="87"/>
      <c r="EC1996" s="86"/>
      <c r="ED1996" s="87"/>
      <c r="EE1996" s="88"/>
      <c r="EF1996" s="86"/>
      <c r="EG1996" s="87"/>
      <c r="EH1996" s="86"/>
      <c r="EI1996" s="86"/>
      <c r="EJ1996" s="86"/>
      <c r="EK1996" s="86"/>
      <c r="EL1996" s="89"/>
    </row>
    <row r="1997" spans="48:142" x14ac:dyDescent="0.2"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W1997" s="86"/>
      <c r="DX1997" s="86"/>
      <c r="DY1997" s="86"/>
      <c r="EA1997" s="87"/>
      <c r="EC1997" s="86"/>
      <c r="ED1997" s="87"/>
      <c r="EE1997" s="88"/>
      <c r="EF1997" s="86"/>
      <c r="EG1997" s="87"/>
      <c r="EH1997" s="86"/>
      <c r="EI1997" s="86"/>
      <c r="EJ1997" s="86"/>
      <c r="EK1997" s="86"/>
      <c r="EL1997" s="89"/>
    </row>
    <row r="1998" spans="48:142" x14ac:dyDescent="0.2"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W1998" s="86"/>
      <c r="DX1998" s="86"/>
      <c r="DY1998" s="86"/>
      <c r="EA1998" s="87"/>
      <c r="EC1998" s="86"/>
      <c r="ED1998" s="87"/>
      <c r="EE1998" s="88"/>
      <c r="EF1998" s="86"/>
      <c r="EG1998" s="87"/>
      <c r="EH1998" s="86"/>
      <c r="EI1998" s="86"/>
      <c r="EJ1998" s="86"/>
      <c r="EK1998" s="86"/>
      <c r="EL1998" s="89"/>
    </row>
    <row r="1999" spans="48:142" x14ac:dyDescent="0.2"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W1999" s="86"/>
      <c r="DX1999" s="86"/>
      <c r="DY1999" s="86"/>
      <c r="EA1999" s="87"/>
      <c r="EC1999" s="86"/>
      <c r="ED1999" s="87"/>
      <c r="EE1999" s="88"/>
      <c r="EF1999" s="86"/>
      <c r="EG1999" s="87"/>
      <c r="EH1999" s="86"/>
      <c r="EI1999" s="86"/>
      <c r="EJ1999" s="86"/>
      <c r="EK1999" s="86"/>
      <c r="EL1999" s="89"/>
    </row>
    <row r="2000" spans="48:142" x14ac:dyDescent="0.2"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W2000" s="86"/>
      <c r="DX2000" s="86"/>
      <c r="DY2000" s="86"/>
      <c r="EA2000" s="87"/>
      <c r="EC2000" s="86"/>
      <c r="ED2000" s="87"/>
      <c r="EE2000" s="88"/>
      <c r="EF2000" s="86"/>
      <c r="EG2000" s="87"/>
      <c r="EH2000" s="86"/>
      <c r="EI2000" s="86"/>
      <c r="EJ2000" s="86"/>
      <c r="EK2000" s="86"/>
      <c r="EL2000" s="89"/>
    </row>
    <row r="2001" spans="48:142" x14ac:dyDescent="0.2"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W2001" s="86"/>
      <c r="DX2001" s="86"/>
      <c r="DY2001" s="86"/>
      <c r="EA2001" s="87"/>
      <c r="EC2001" s="86"/>
      <c r="ED2001" s="87"/>
      <c r="EE2001" s="88"/>
      <c r="EF2001" s="86"/>
      <c r="EG2001" s="87"/>
      <c r="EH2001" s="86"/>
      <c r="EI2001" s="86"/>
      <c r="EJ2001" s="86"/>
      <c r="EK2001" s="86"/>
      <c r="EL2001" s="89"/>
    </row>
    <row r="2002" spans="48:142" x14ac:dyDescent="0.2"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W2002" s="86"/>
      <c r="DX2002" s="86"/>
      <c r="DY2002" s="86"/>
      <c r="EA2002" s="87"/>
      <c r="EC2002" s="86"/>
      <c r="ED2002" s="87"/>
      <c r="EE2002" s="88"/>
      <c r="EF2002" s="86"/>
      <c r="EG2002" s="87"/>
      <c r="EH2002" s="86"/>
      <c r="EI2002" s="86"/>
      <c r="EJ2002" s="86"/>
      <c r="EK2002" s="86"/>
      <c r="EL2002" s="89"/>
    </row>
    <row r="2003" spans="48:142" x14ac:dyDescent="0.2"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W2003" s="86"/>
      <c r="DX2003" s="86"/>
      <c r="DY2003" s="86"/>
      <c r="EA2003" s="87"/>
      <c r="EC2003" s="86"/>
      <c r="ED2003" s="87"/>
      <c r="EE2003" s="88"/>
      <c r="EF2003" s="86"/>
      <c r="EG2003" s="87"/>
      <c r="EH2003" s="86"/>
      <c r="EI2003" s="86"/>
      <c r="EJ2003" s="86"/>
      <c r="EK2003" s="86"/>
      <c r="EL2003" s="89"/>
    </row>
    <row r="2004" spans="48:142" x14ac:dyDescent="0.2"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W2004" s="86"/>
      <c r="DX2004" s="86"/>
      <c r="DY2004" s="86"/>
      <c r="EA2004" s="87"/>
      <c r="EC2004" s="86"/>
      <c r="ED2004" s="87"/>
      <c r="EE2004" s="88"/>
      <c r="EF2004" s="86"/>
      <c r="EG2004" s="87"/>
      <c r="EH2004" s="86"/>
      <c r="EI2004" s="86"/>
      <c r="EJ2004" s="86"/>
      <c r="EK2004" s="86"/>
      <c r="EL2004" s="89"/>
    </row>
    <row r="2005" spans="48:142" x14ac:dyDescent="0.2"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W2005" s="86"/>
      <c r="DX2005" s="86"/>
      <c r="DY2005" s="86"/>
      <c r="EA2005" s="87"/>
      <c r="EC2005" s="86"/>
      <c r="ED2005" s="87"/>
      <c r="EE2005" s="88"/>
      <c r="EF2005" s="86"/>
      <c r="EG2005" s="87"/>
      <c r="EH2005" s="86"/>
      <c r="EI2005" s="86"/>
      <c r="EJ2005" s="86"/>
      <c r="EK2005" s="86"/>
      <c r="EL2005" s="89"/>
    </row>
    <row r="2006" spans="48:142" x14ac:dyDescent="0.2"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W2006" s="86"/>
      <c r="DX2006" s="86"/>
      <c r="DY2006" s="86"/>
      <c r="EA2006" s="87"/>
      <c r="EC2006" s="86"/>
      <c r="ED2006" s="87"/>
      <c r="EE2006" s="88"/>
      <c r="EF2006" s="86"/>
      <c r="EG2006" s="87"/>
      <c r="EH2006" s="86"/>
      <c r="EI2006" s="86"/>
      <c r="EJ2006" s="86"/>
      <c r="EK2006" s="86"/>
      <c r="EL2006" s="89"/>
    </row>
    <row r="2007" spans="48:142" x14ac:dyDescent="0.2"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W2007" s="86"/>
      <c r="DX2007" s="86"/>
      <c r="DY2007" s="86"/>
      <c r="EA2007" s="87"/>
      <c r="EC2007" s="86"/>
      <c r="ED2007" s="87"/>
      <c r="EE2007" s="88"/>
      <c r="EF2007" s="86"/>
      <c r="EG2007" s="87"/>
      <c r="EH2007" s="86"/>
      <c r="EI2007" s="86"/>
      <c r="EJ2007" s="86"/>
      <c r="EK2007" s="86"/>
      <c r="EL2007" s="89"/>
    </row>
    <row r="2008" spans="48:142" x14ac:dyDescent="0.2"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W2008" s="86"/>
      <c r="DX2008" s="86"/>
      <c r="DY2008" s="86"/>
      <c r="EA2008" s="87"/>
      <c r="EC2008" s="86"/>
      <c r="ED2008" s="87"/>
      <c r="EE2008" s="88"/>
      <c r="EF2008" s="86"/>
      <c r="EG2008" s="87"/>
      <c r="EH2008" s="86"/>
      <c r="EI2008" s="86"/>
      <c r="EJ2008" s="86"/>
      <c r="EK2008" s="86"/>
      <c r="EL2008" s="89"/>
    </row>
    <row r="2009" spans="48:142" x14ac:dyDescent="0.2"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W2009" s="86"/>
      <c r="DX2009" s="86"/>
      <c r="DY2009" s="86"/>
      <c r="EA2009" s="87"/>
      <c r="EC2009" s="86"/>
      <c r="ED2009" s="87"/>
      <c r="EE2009" s="88"/>
      <c r="EF2009" s="86"/>
      <c r="EG2009" s="87"/>
      <c r="EH2009" s="86"/>
      <c r="EI2009" s="86"/>
      <c r="EJ2009" s="86"/>
      <c r="EK2009" s="86"/>
      <c r="EL2009" s="89"/>
    </row>
    <row r="2010" spans="48:142" x14ac:dyDescent="0.2"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W2010" s="86"/>
      <c r="DX2010" s="86"/>
      <c r="DY2010" s="86"/>
      <c r="EA2010" s="87"/>
      <c r="EC2010" s="86"/>
      <c r="ED2010" s="87"/>
      <c r="EE2010" s="88"/>
      <c r="EF2010" s="86"/>
      <c r="EG2010" s="87"/>
      <c r="EH2010" s="86"/>
      <c r="EI2010" s="86"/>
      <c r="EJ2010" s="86"/>
      <c r="EK2010" s="86"/>
      <c r="EL2010" s="89"/>
    </row>
    <row r="2011" spans="48:142" x14ac:dyDescent="0.2"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W2011" s="86"/>
      <c r="DX2011" s="86"/>
      <c r="DY2011" s="86"/>
      <c r="EA2011" s="87"/>
      <c r="EC2011" s="86"/>
      <c r="ED2011" s="87"/>
      <c r="EE2011" s="88"/>
      <c r="EF2011" s="86"/>
      <c r="EG2011" s="87"/>
      <c r="EH2011" s="86"/>
      <c r="EI2011" s="86"/>
      <c r="EJ2011" s="86"/>
      <c r="EK2011" s="86"/>
      <c r="EL2011" s="89"/>
    </row>
    <row r="2012" spans="48:142" x14ac:dyDescent="0.2"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W2012" s="86"/>
      <c r="DX2012" s="86"/>
      <c r="DY2012" s="86"/>
      <c r="EA2012" s="87"/>
      <c r="EC2012" s="86"/>
      <c r="ED2012" s="87"/>
      <c r="EE2012" s="88"/>
      <c r="EF2012" s="86"/>
      <c r="EG2012" s="87"/>
      <c r="EH2012" s="86"/>
      <c r="EI2012" s="86"/>
      <c r="EJ2012" s="86"/>
      <c r="EK2012" s="86"/>
      <c r="EL2012" s="89"/>
    </row>
  </sheetData>
  <mergeCells count="21">
    <mergeCell ref="AW3:AW4"/>
    <mergeCell ref="AY3:AY4"/>
    <mergeCell ref="DU3:DU4"/>
    <mergeCell ref="DZ3:DZ4"/>
    <mergeCell ref="BA3:BA4"/>
    <mergeCell ref="EB3:EB4"/>
    <mergeCell ref="A3:A4"/>
    <mergeCell ref="BY3:BY4"/>
    <mergeCell ref="DE3:DE4"/>
    <mergeCell ref="DM3:DM4"/>
    <mergeCell ref="CU3:CU4"/>
    <mergeCell ref="BU3:BU4"/>
    <mergeCell ref="BS3:BS4"/>
    <mergeCell ref="BQ3:BQ4"/>
    <mergeCell ref="BO3:BO4"/>
    <mergeCell ref="BM3:BM4"/>
    <mergeCell ref="BK3:BK4"/>
    <mergeCell ref="BI3:BI4"/>
    <mergeCell ref="BG3:BG4"/>
    <mergeCell ref="BC3:BC4"/>
    <mergeCell ref="BE3:BE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F48"/>
  <sheetViews>
    <sheetView showGridLines="0" zoomScaleNormal="100" workbookViewId="0">
      <pane xSplit="1" ySplit="2" topLeftCell="B3" activePane="bottomRight" state="frozen"/>
      <selection activeCell="A60" sqref="A60"/>
      <selection pane="topRight" activeCell="A60" sqref="A60"/>
      <selection pane="bottomLeft" activeCell="A60" sqref="A60"/>
      <selection pane="bottomRight" activeCell="H1" sqref="B1:H1048576"/>
    </sheetView>
  </sheetViews>
  <sheetFormatPr baseColWidth="10" defaultColWidth="11.42578125" defaultRowHeight="12.75" x14ac:dyDescent="0.2"/>
  <cols>
    <col min="1" max="1" width="47.28515625" style="546" customWidth="1"/>
    <col min="2" max="2" width="7.140625" customWidth="1"/>
    <col min="3" max="3" width="1.5703125" customWidth="1"/>
    <col min="4" max="6" width="7.140625" customWidth="1"/>
    <col min="7" max="7" width="8.5703125" customWidth="1"/>
    <col min="8" max="9" width="6.7109375" customWidth="1"/>
    <col min="10" max="10" width="7.140625" customWidth="1"/>
    <col min="11" max="11" width="1.5703125" customWidth="1"/>
    <col min="12" max="13" width="6.28515625" customWidth="1"/>
    <col min="14" max="18" width="6.42578125" customWidth="1"/>
    <col min="19" max="19" width="1.5703125" customWidth="1"/>
    <col min="20" max="26" width="6.42578125" customWidth="1"/>
    <col min="27" max="27" width="1.7109375" customWidth="1"/>
    <col min="28" max="28" width="6.42578125" customWidth="1"/>
    <col min="29" max="29" width="6.5703125" customWidth="1"/>
    <col min="30" max="30" width="8.140625" style="546" customWidth="1"/>
    <col min="31" max="31" width="6.5703125" style="546" customWidth="1"/>
    <col min="32" max="32" width="6" style="546" customWidth="1"/>
    <col min="33" max="16384" width="11.42578125" style="546"/>
  </cols>
  <sheetData>
    <row r="1" spans="1:32" x14ac:dyDescent="0.2">
      <c r="A1" s="558" t="s">
        <v>354</v>
      </c>
    </row>
    <row r="2" spans="1:32" ht="45" customHeight="1" x14ac:dyDescent="0.2">
      <c r="AD2" s="4"/>
      <c r="AE2" s="4"/>
      <c r="AF2" s="4"/>
    </row>
    <row r="3" spans="1:32" s="55" customFormat="1" ht="18.75" customHeight="1" x14ac:dyDescent="0.2">
      <c r="A3" s="648" t="s">
        <v>58</v>
      </c>
      <c r="B3" s="270" t="s">
        <v>447</v>
      </c>
      <c r="C3"/>
      <c r="D3" s="270">
        <v>2021</v>
      </c>
      <c r="E3" s="270" t="s">
        <v>444</v>
      </c>
      <c r="F3" s="270" t="s">
        <v>429</v>
      </c>
      <c r="G3" s="270" t="s">
        <v>428</v>
      </c>
      <c r="H3" s="270" t="s">
        <v>423</v>
      </c>
      <c r="I3" s="270" t="s">
        <v>424</v>
      </c>
      <c r="J3" s="270" t="s">
        <v>421</v>
      </c>
      <c r="K3"/>
      <c r="L3" s="270">
        <v>2020</v>
      </c>
      <c r="M3" s="270" t="s">
        <v>418</v>
      </c>
      <c r="N3" s="270" t="s">
        <v>413</v>
      </c>
      <c r="O3" s="270" t="s">
        <v>412</v>
      </c>
      <c r="P3" s="270" t="s">
        <v>404</v>
      </c>
      <c r="Q3" s="270" t="s">
        <v>403</v>
      </c>
      <c r="R3" s="270" t="s">
        <v>383</v>
      </c>
      <c r="S3"/>
      <c r="T3" s="270">
        <v>2019</v>
      </c>
      <c r="U3" s="270" t="s">
        <v>365</v>
      </c>
      <c r="V3" s="270" t="s">
        <v>336</v>
      </c>
      <c r="W3" s="270" t="s">
        <v>337</v>
      </c>
      <c r="X3" s="270" t="s">
        <v>382</v>
      </c>
      <c r="Y3" s="270" t="s">
        <v>334</v>
      </c>
      <c r="Z3" s="270" t="s">
        <v>325</v>
      </c>
      <c r="AA3" s="308"/>
      <c r="AB3" s="270">
        <v>2018</v>
      </c>
      <c r="AC3" s="270" t="s">
        <v>309</v>
      </c>
      <c r="AD3" s="5"/>
      <c r="AE3" s="54"/>
      <c r="AF3" s="54"/>
    </row>
    <row r="4" spans="1:32" s="57" customFormat="1" ht="12" customHeight="1" x14ac:dyDescent="0.2">
      <c r="A4" s="649"/>
      <c r="C4"/>
      <c r="K4"/>
      <c r="S4"/>
      <c r="T4" s="104"/>
      <c r="V4" s="104"/>
      <c r="W4" s="104"/>
      <c r="X4" s="104"/>
      <c r="Y4" s="104"/>
      <c r="Z4" s="104"/>
      <c r="AA4" s="104"/>
    </row>
    <row r="5" spans="1:32" s="64" customFormat="1" ht="6.75" customHeight="1" thickBot="1" x14ac:dyDescent="0.25">
      <c r="A5" s="289"/>
      <c r="B5" s="60"/>
      <c r="C5"/>
      <c r="D5" s="60"/>
      <c r="E5" s="60"/>
      <c r="F5" s="60"/>
      <c r="G5" s="60"/>
      <c r="H5" s="60"/>
      <c r="I5" s="60"/>
      <c r="J5" s="60"/>
      <c r="K5"/>
      <c r="L5" s="60"/>
      <c r="M5" s="60"/>
      <c r="N5" s="60"/>
      <c r="O5" s="60"/>
      <c r="P5" s="60"/>
      <c r="Q5" s="60"/>
      <c r="R5" s="60"/>
      <c r="S5"/>
      <c r="T5" s="104"/>
      <c r="U5" s="60"/>
      <c r="V5" s="104"/>
      <c r="W5" s="104"/>
      <c r="X5" s="104"/>
      <c r="Y5" s="104"/>
      <c r="Z5" s="104"/>
      <c r="AA5" s="104"/>
      <c r="AB5" s="60"/>
      <c r="AC5" s="60"/>
    </row>
    <row r="6" spans="1:32" s="15" customFormat="1" ht="17.25" customHeight="1" thickTop="1" x14ac:dyDescent="0.2">
      <c r="A6" s="15" t="s">
        <v>14</v>
      </c>
      <c r="B6" s="147">
        <v>2432</v>
      </c>
      <c r="C6"/>
      <c r="D6" s="147">
        <v>7557</v>
      </c>
      <c r="E6" s="147">
        <v>2082</v>
      </c>
      <c r="F6" s="147">
        <v>5475</v>
      </c>
      <c r="G6" s="147">
        <v>1951</v>
      </c>
      <c r="H6" s="147">
        <v>3524</v>
      </c>
      <c r="I6" s="147">
        <v>1831</v>
      </c>
      <c r="J6" s="147">
        <v>1693</v>
      </c>
      <c r="K6"/>
      <c r="L6" s="147">
        <v>6104</v>
      </c>
      <c r="M6" s="147">
        <v>1503</v>
      </c>
      <c r="N6" s="147">
        <v>4601</v>
      </c>
      <c r="O6" s="147">
        <v>1461</v>
      </c>
      <c r="P6" s="147">
        <v>3140</v>
      </c>
      <c r="Q6" s="147">
        <v>1436</v>
      </c>
      <c r="R6" s="147">
        <v>1704</v>
      </c>
      <c r="S6"/>
      <c r="T6" s="147">
        <v>6802</v>
      </c>
      <c r="U6" s="147">
        <v>1636</v>
      </c>
      <c r="V6" s="147">
        <v>5166</v>
      </c>
      <c r="W6" s="147">
        <v>1704</v>
      </c>
      <c r="X6" s="147">
        <v>3462</v>
      </c>
      <c r="Y6" s="147">
        <v>1723.9999999999</v>
      </c>
      <c r="Z6" s="147">
        <v>1738.0000000001</v>
      </c>
      <c r="AA6" s="355"/>
      <c r="AB6" s="147">
        <v>6824</v>
      </c>
      <c r="AC6" s="147">
        <v>1674</v>
      </c>
      <c r="AD6" s="7"/>
      <c r="AE6" s="7"/>
    </row>
    <row r="7" spans="1:32" s="58" customFormat="1" x14ac:dyDescent="0.2">
      <c r="A7" s="58" t="s">
        <v>15</v>
      </c>
      <c r="B7" s="148">
        <v>-1865</v>
      </c>
      <c r="C7"/>
      <c r="D7" s="148">
        <v>-5712</v>
      </c>
      <c r="E7" s="148">
        <v>-1621</v>
      </c>
      <c r="F7" s="148">
        <v>-4091</v>
      </c>
      <c r="G7" s="148">
        <v>-1469</v>
      </c>
      <c r="H7" s="148">
        <v>-2622</v>
      </c>
      <c r="I7" s="148">
        <v>-1356</v>
      </c>
      <c r="J7" s="148">
        <v>-1266</v>
      </c>
      <c r="K7"/>
      <c r="L7" s="148">
        <v>-4548</v>
      </c>
      <c r="M7" s="148">
        <v>-1126</v>
      </c>
      <c r="N7" s="148">
        <v>-3422</v>
      </c>
      <c r="O7" s="148">
        <v>-1111</v>
      </c>
      <c r="P7" s="148">
        <v>-2311</v>
      </c>
      <c r="Q7" s="148">
        <v>-1042</v>
      </c>
      <c r="R7" s="148">
        <v>-1269</v>
      </c>
      <c r="S7"/>
      <c r="T7" s="148">
        <v>-5043</v>
      </c>
      <c r="U7" s="148">
        <v>-1253</v>
      </c>
      <c r="V7" s="148">
        <v>-3790</v>
      </c>
      <c r="W7" s="148">
        <v>-1252</v>
      </c>
      <c r="X7" s="148">
        <v>-2538</v>
      </c>
      <c r="Y7" s="148">
        <v>-1252</v>
      </c>
      <c r="Z7" s="148">
        <v>-1286</v>
      </c>
      <c r="AA7" s="355"/>
      <c r="AB7" s="148">
        <v>-5086</v>
      </c>
      <c r="AC7" s="148">
        <v>-1309</v>
      </c>
      <c r="AD7" s="9"/>
      <c r="AE7" s="9"/>
    </row>
    <row r="8" spans="1:32" s="15" customFormat="1" ht="17.25" customHeight="1" x14ac:dyDescent="0.2">
      <c r="A8" s="15" t="s">
        <v>16</v>
      </c>
      <c r="B8" s="147">
        <v>567</v>
      </c>
      <c r="C8"/>
      <c r="D8" s="147">
        <v>1845</v>
      </c>
      <c r="E8" s="147">
        <v>461</v>
      </c>
      <c r="F8" s="147">
        <v>1384</v>
      </c>
      <c r="G8" s="147">
        <v>482</v>
      </c>
      <c r="H8" s="147">
        <v>902</v>
      </c>
      <c r="I8" s="147">
        <v>475</v>
      </c>
      <c r="J8" s="147">
        <v>427</v>
      </c>
      <c r="K8"/>
      <c r="L8" s="147">
        <v>1556</v>
      </c>
      <c r="M8" s="147">
        <v>377</v>
      </c>
      <c r="N8" s="147">
        <v>1179</v>
      </c>
      <c r="O8" s="147">
        <v>350</v>
      </c>
      <c r="P8" s="147">
        <v>829</v>
      </c>
      <c r="Q8" s="147">
        <v>394</v>
      </c>
      <c r="R8" s="147">
        <v>435</v>
      </c>
      <c r="S8"/>
      <c r="T8" s="147">
        <v>1759</v>
      </c>
      <c r="U8" s="147">
        <v>383</v>
      </c>
      <c r="V8" s="147">
        <v>1376</v>
      </c>
      <c r="W8" s="147">
        <v>452</v>
      </c>
      <c r="X8" s="147">
        <v>924</v>
      </c>
      <c r="Y8" s="147">
        <v>471.99999999990001</v>
      </c>
      <c r="Z8" s="147">
        <v>452.00000000009999</v>
      </c>
      <c r="AA8" s="355"/>
      <c r="AB8" s="147">
        <v>1738</v>
      </c>
      <c r="AC8" s="147">
        <v>365</v>
      </c>
      <c r="AD8" s="7"/>
      <c r="AE8" s="7"/>
    </row>
    <row r="9" spans="1:32" s="59" customFormat="1" ht="17.25" customHeight="1" x14ac:dyDescent="0.2">
      <c r="A9" s="59" t="s">
        <v>17</v>
      </c>
      <c r="B9" s="150">
        <f t="shared" ref="B9" si="0">B8/B6</f>
        <v>0.23314144736842105</v>
      </c>
      <c r="C9"/>
      <c r="D9" s="150">
        <f t="shared" ref="D9" si="1">D8/D6</f>
        <v>0.24414450178642319</v>
      </c>
      <c r="E9" s="150">
        <v>0.22142170989433238</v>
      </c>
      <c r="F9" s="150">
        <v>0.25278538812785389</v>
      </c>
      <c r="G9" s="150">
        <v>0.24705279343926193</v>
      </c>
      <c r="H9" s="150">
        <v>0.25595913734392733</v>
      </c>
      <c r="I9" s="150">
        <v>0.2594210813762971</v>
      </c>
      <c r="J9" s="150">
        <v>0.25221500295333726</v>
      </c>
      <c r="K9"/>
      <c r="L9" s="150">
        <v>0.2549148099606815</v>
      </c>
      <c r="M9" s="150">
        <v>0.25083166999334666</v>
      </c>
      <c r="N9" s="150">
        <v>0.25624864159965227</v>
      </c>
      <c r="O9" s="150">
        <v>0.23956194387405885</v>
      </c>
      <c r="P9" s="150">
        <v>0.26401273885350318</v>
      </c>
      <c r="Q9" s="150">
        <v>0.27437325905292481</v>
      </c>
      <c r="R9" s="150">
        <v>0.25528169014084506</v>
      </c>
      <c r="S9"/>
      <c r="T9" s="150">
        <v>0.25860041164363423</v>
      </c>
      <c r="U9" s="150">
        <v>0.2341075794621027</v>
      </c>
      <c r="V9" s="150">
        <v>0.26635694928377857</v>
      </c>
      <c r="W9" s="150">
        <v>0.26525821596244131</v>
      </c>
      <c r="X9" s="150">
        <v>0.26689774696707108</v>
      </c>
      <c r="Y9" s="150">
        <v>0.27378190255216206</v>
      </c>
      <c r="Z9" s="150">
        <v>0.26006904487921401</v>
      </c>
      <c r="AA9" s="241"/>
      <c r="AB9" s="150">
        <v>0.25468933177022274</v>
      </c>
      <c r="AC9" s="150">
        <v>0.21804062126642773</v>
      </c>
      <c r="AD9" s="13"/>
      <c r="AE9" s="13"/>
    </row>
    <row r="10" spans="1:32" s="10" customFormat="1" x14ac:dyDescent="0.2">
      <c r="A10" s="58" t="s">
        <v>18</v>
      </c>
      <c r="B10" s="148">
        <v>-275</v>
      </c>
      <c r="C10"/>
      <c r="D10" s="148">
        <v>-951</v>
      </c>
      <c r="E10" s="148">
        <v>-277</v>
      </c>
      <c r="F10" s="148">
        <v>-674</v>
      </c>
      <c r="G10" s="148">
        <v>-241</v>
      </c>
      <c r="H10" s="148">
        <v>-433</v>
      </c>
      <c r="I10" s="148">
        <v>-225</v>
      </c>
      <c r="J10" s="148">
        <v>-208</v>
      </c>
      <c r="K10"/>
      <c r="L10" s="148">
        <v>-773</v>
      </c>
      <c r="M10" s="148">
        <v>-193</v>
      </c>
      <c r="N10" s="148">
        <v>-580</v>
      </c>
      <c r="O10" s="148">
        <v>-184</v>
      </c>
      <c r="P10" s="148">
        <v>-396</v>
      </c>
      <c r="Q10" s="148">
        <v>-194</v>
      </c>
      <c r="R10" s="148">
        <v>-202</v>
      </c>
      <c r="S10"/>
      <c r="T10" s="148">
        <v>-812</v>
      </c>
      <c r="U10" s="148">
        <v>-203</v>
      </c>
      <c r="V10" s="148">
        <v>-609</v>
      </c>
      <c r="W10" s="148">
        <v>-198</v>
      </c>
      <c r="X10" s="148">
        <v>-411</v>
      </c>
      <c r="Y10" s="148">
        <v>-210</v>
      </c>
      <c r="Z10" s="148">
        <v>-201</v>
      </c>
      <c r="AA10" s="355"/>
      <c r="AB10" s="148">
        <v>-758.99999999989996</v>
      </c>
      <c r="AC10" s="148">
        <v>-197</v>
      </c>
      <c r="AD10" s="9"/>
      <c r="AE10" s="9"/>
    </row>
    <row r="11" spans="1:32" s="10" customFormat="1" ht="12" customHeight="1" x14ac:dyDescent="0.2">
      <c r="A11" s="58" t="s">
        <v>19</v>
      </c>
      <c r="B11" s="148">
        <v>-28.999999999900002</v>
      </c>
      <c r="C11"/>
      <c r="D11" s="148">
        <v>-115</v>
      </c>
      <c r="E11" s="148">
        <v>-28</v>
      </c>
      <c r="F11" s="148">
        <v>-87</v>
      </c>
      <c r="G11" s="148">
        <v>-31</v>
      </c>
      <c r="H11" s="148">
        <v>-56</v>
      </c>
      <c r="I11" s="148">
        <v>-29.000000000100002</v>
      </c>
      <c r="J11" s="148">
        <v>-26.999999999900002</v>
      </c>
      <c r="K11"/>
      <c r="L11" s="148">
        <v>-107.9999999999</v>
      </c>
      <c r="M11" s="148">
        <v>-28</v>
      </c>
      <c r="N11" s="148">
        <v>-79.999999999899998</v>
      </c>
      <c r="O11" s="148">
        <v>-25.999999999899998</v>
      </c>
      <c r="P11" s="148">
        <v>-54</v>
      </c>
      <c r="Q11" s="148">
        <v>-28.000000000100002</v>
      </c>
      <c r="R11" s="148">
        <v>-25.999999999900002</v>
      </c>
      <c r="S11"/>
      <c r="T11" s="148">
        <v>-114</v>
      </c>
      <c r="U11" s="148">
        <v>-30</v>
      </c>
      <c r="V11" s="148">
        <v>-84</v>
      </c>
      <c r="W11" s="148">
        <v>-29</v>
      </c>
      <c r="X11" s="148">
        <v>-55</v>
      </c>
      <c r="Y11" s="148">
        <v>-28</v>
      </c>
      <c r="Z11" s="148">
        <v>-27</v>
      </c>
      <c r="AA11" s="355"/>
      <c r="AB11" s="148">
        <v>-109</v>
      </c>
      <c r="AC11" s="148">
        <v>-27</v>
      </c>
      <c r="AD11" s="9"/>
      <c r="AE11" s="9"/>
    </row>
    <row r="12" spans="1:32" s="10" customFormat="1" x14ac:dyDescent="0.2">
      <c r="A12" s="58" t="s">
        <v>20</v>
      </c>
      <c r="B12" s="148">
        <v>-78</v>
      </c>
      <c r="C12"/>
      <c r="D12" s="148">
        <v>-304</v>
      </c>
      <c r="E12" s="148">
        <v>-91</v>
      </c>
      <c r="F12" s="148">
        <v>-213</v>
      </c>
      <c r="G12" s="148">
        <v>-70</v>
      </c>
      <c r="H12" s="148">
        <v>-143</v>
      </c>
      <c r="I12" s="148">
        <v>-70</v>
      </c>
      <c r="J12" s="148">
        <v>-73</v>
      </c>
      <c r="K12"/>
      <c r="L12" s="148">
        <v>-267</v>
      </c>
      <c r="M12" s="148">
        <v>-72</v>
      </c>
      <c r="N12" s="148">
        <v>-195</v>
      </c>
      <c r="O12" s="148">
        <v>-57</v>
      </c>
      <c r="P12" s="148">
        <v>-138</v>
      </c>
      <c r="Q12" s="148">
        <v>-64</v>
      </c>
      <c r="R12" s="148">
        <v>-74</v>
      </c>
      <c r="S12"/>
      <c r="T12" s="148">
        <v>-274</v>
      </c>
      <c r="U12" s="148">
        <v>-81</v>
      </c>
      <c r="V12" s="148">
        <v>-193</v>
      </c>
      <c r="W12" s="148">
        <v>-65</v>
      </c>
      <c r="X12" s="148">
        <v>-128</v>
      </c>
      <c r="Y12" s="148">
        <v>-65</v>
      </c>
      <c r="Z12" s="148">
        <v>-63</v>
      </c>
      <c r="AA12" s="355"/>
      <c r="AB12" s="148">
        <v>-295</v>
      </c>
      <c r="AC12" s="148">
        <v>-86</v>
      </c>
      <c r="AD12" s="9"/>
      <c r="AE12" s="9"/>
    </row>
    <row r="13" spans="1:32" s="10" customFormat="1" ht="12.75" customHeight="1" x14ac:dyDescent="0.2">
      <c r="A13" s="58" t="s">
        <v>21</v>
      </c>
      <c r="B13" s="148">
        <v>9</v>
      </c>
      <c r="C13"/>
      <c r="D13" s="148">
        <v>79</v>
      </c>
      <c r="E13" s="148">
        <v>34</v>
      </c>
      <c r="F13" s="148">
        <v>45</v>
      </c>
      <c r="G13" s="148">
        <v>13</v>
      </c>
      <c r="H13" s="148">
        <v>32</v>
      </c>
      <c r="I13" s="148">
        <v>18</v>
      </c>
      <c r="J13" s="148">
        <v>14</v>
      </c>
      <c r="K13"/>
      <c r="L13" s="148">
        <v>77</v>
      </c>
      <c r="M13" s="148">
        <v>22</v>
      </c>
      <c r="N13" s="148">
        <v>55</v>
      </c>
      <c r="O13" s="148">
        <v>12</v>
      </c>
      <c r="P13" s="148">
        <v>43</v>
      </c>
      <c r="Q13" s="148">
        <v>22</v>
      </c>
      <c r="R13" s="148">
        <v>21</v>
      </c>
      <c r="S13"/>
      <c r="T13" s="148">
        <v>95</v>
      </c>
      <c r="U13" s="148">
        <v>30</v>
      </c>
      <c r="V13" s="148">
        <v>65</v>
      </c>
      <c r="W13" s="148">
        <v>16</v>
      </c>
      <c r="X13" s="148">
        <v>49</v>
      </c>
      <c r="Y13" s="148">
        <v>26</v>
      </c>
      <c r="Z13" s="148">
        <v>23</v>
      </c>
      <c r="AA13" s="355"/>
      <c r="AB13" s="148">
        <v>114</v>
      </c>
      <c r="AC13" s="148">
        <v>45</v>
      </c>
      <c r="AD13" s="9"/>
    </row>
    <row r="14" spans="1:32" s="10" customFormat="1" ht="14.25" customHeight="1" x14ac:dyDescent="0.2">
      <c r="A14" s="58" t="s">
        <v>22</v>
      </c>
      <c r="B14" s="148">
        <v>-38</v>
      </c>
      <c r="C14"/>
      <c r="D14" s="148">
        <v>-204</v>
      </c>
      <c r="E14" s="148">
        <v>-76</v>
      </c>
      <c r="F14" s="148">
        <v>-128</v>
      </c>
      <c r="G14" s="148">
        <v>-49</v>
      </c>
      <c r="H14" s="148">
        <v>-79</v>
      </c>
      <c r="I14" s="148">
        <v>-44</v>
      </c>
      <c r="J14" s="148">
        <v>-35</v>
      </c>
      <c r="K14"/>
      <c r="L14" s="148">
        <v>-232</v>
      </c>
      <c r="M14" s="148">
        <v>-71</v>
      </c>
      <c r="N14" s="148">
        <v>-161</v>
      </c>
      <c r="O14" s="148">
        <v>-42</v>
      </c>
      <c r="P14" s="148">
        <v>-119</v>
      </c>
      <c r="Q14" s="148">
        <v>-69</v>
      </c>
      <c r="R14" s="148">
        <v>-50</v>
      </c>
      <c r="S14"/>
      <c r="T14" s="148">
        <v>-247</v>
      </c>
      <c r="U14" s="148">
        <v>-99</v>
      </c>
      <c r="V14" s="148">
        <v>-148</v>
      </c>
      <c r="W14" s="148">
        <v>-52</v>
      </c>
      <c r="X14" s="148">
        <v>-96</v>
      </c>
      <c r="Y14" s="148">
        <v>-52</v>
      </c>
      <c r="Z14" s="148">
        <v>-44</v>
      </c>
      <c r="AA14" s="355"/>
      <c r="AB14" s="148">
        <v>-198</v>
      </c>
      <c r="AC14" s="148">
        <v>-56</v>
      </c>
      <c r="AD14" s="9"/>
      <c r="AE14" s="9"/>
    </row>
    <row r="15" spans="1:32" s="10" customFormat="1" ht="14.25" customHeight="1" x14ac:dyDescent="0.2">
      <c r="A15" s="301" t="s">
        <v>133</v>
      </c>
      <c r="B15" s="216">
        <f t="shared" ref="B15" si="2">B13+B14</f>
        <v>-29</v>
      </c>
      <c r="C15"/>
      <c r="D15" s="216">
        <f t="shared" ref="D15" si="3">D13+D14</f>
        <v>-125</v>
      </c>
      <c r="E15" s="216">
        <v>-42</v>
      </c>
      <c r="F15" s="216">
        <v>-83</v>
      </c>
      <c r="G15" s="216">
        <v>-36</v>
      </c>
      <c r="H15" s="216">
        <v>-47</v>
      </c>
      <c r="I15" s="216">
        <v>-26</v>
      </c>
      <c r="J15" s="216">
        <v>-21</v>
      </c>
      <c r="K15"/>
      <c r="L15" s="216">
        <v>-155</v>
      </c>
      <c r="M15" s="216">
        <v>-49</v>
      </c>
      <c r="N15" s="216">
        <v>-106</v>
      </c>
      <c r="O15" s="216">
        <v>-30</v>
      </c>
      <c r="P15" s="216">
        <v>-76</v>
      </c>
      <c r="Q15" s="216">
        <v>-47</v>
      </c>
      <c r="R15" s="216">
        <v>-29</v>
      </c>
      <c r="S15"/>
      <c r="T15" s="216">
        <v>-152</v>
      </c>
      <c r="U15" s="216">
        <v>-69</v>
      </c>
      <c r="V15" s="216">
        <v>-83</v>
      </c>
      <c r="W15" s="216">
        <v>-36</v>
      </c>
      <c r="X15" s="216">
        <v>-47</v>
      </c>
      <c r="Y15" s="216">
        <v>-26</v>
      </c>
      <c r="Z15" s="216">
        <v>-21</v>
      </c>
      <c r="AA15" s="241"/>
      <c r="AB15" s="216">
        <v>-84</v>
      </c>
      <c r="AC15" s="216">
        <v>-11</v>
      </c>
      <c r="AD15" s="9"/>
      <c r="AE15" s="9"/>
    </row>
    <row r="16" spans="1:32" s="8" customFormat="1" ht="13.5" thickBot="1" x14ac:dyDescent="0.25">
      <c r="A16" s="302" t="s">
        <v>23</v>
      </c>
      <c r="B16" s="284">
        <v>156.00000000019998</v>
      </c>
      <c r="C16"/>
      <c r="D16" s="284">
        <v>350</v>
      </c>
      <c r="E16" s="284">
        <v>22.999999999900012</v>
      </c>
      <c r="F16" s="284">
        <v>327.00000000010004</v>
      </c>
      <c r="G16" s="284">
        <v>104.00000000009999</v>
      </c>
      <c r="H16" s="284">
        <v>223</v>
      </c>
      <c r="I16" s="284">
        <v>124.99999999969999</v>
      </c>
      <c r="J16" s="284">
        <v>98.000000000300005</v>
      </c>
      <c r="K16"/>
      <c r="L16" s="284">
        <v>253.00000000009999</v>
      </c>
      <c r="M16" s="284">
        <v>35</v>
      </c>
      <c r="N16" s="284">
        <v>218.00000000009999</v>
      </c>
      <c r="O16" s="284">
        <v>53.000000000099988</v>
      </c>
      <c r="P16" s="284">
        <v>165</v>
      </c>
      <c r="Q16" s="284">
        <v>60.999999999699995</v>
      </c>
      <c r="R16" s="284">
        <v>104.00000000029998</v>
      </c>
      <c r="S16"/>
      <c r="T16" s="284">
        <v>407</v>
      </c>
      <c r="U16" s="284">
        <v>0</v>
      </c>
      <c r="V16" s="284">
        <v>407</v>
      </c>
      <c r="W16" s="284">
        <v>123.99999999990001</v>
      </c>
      <c r="X16" s="284">
        <v>283.00000000009999</v>
      </c>
      <c r="Y16" s="284">
        <v>143</v>
      </c>
      <c r="Z16" s="284">
        <v>140.00000000009999</v>
      </c>
      <c r="AA16" s="355"/>
      <c r="AB16" s="284">
        <v>491.00000000020003</v>
      </c>
      <c r="AC16" s="284">
        <v>43.999999999999986</v>
      </c>
      <c r="AD16" s="7"/>
      <c r="AE16" s="7"/>
    </row>
    <row r="17" spans="1:32" s="10" customFormat="1" ht="29.25" customHeight="1" thickTop="1" x14ac:dyDescent="0.2">
      <c r="A17" s="58" t="s">
        <v>59</v>
      </c>
      <c r="B17" s="148">
        <v>0</v>
      </c>
      <c r="C17"/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/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 s="148">
        <v>0</v>
      </c>
      <c r="R17" s="148">
        <v>0</v>
      </c>
      <c r="S17"/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 s="148">
        <v>0</v>
      </c>
      <c r="Z17" s="148">
        <v>0</v>
      </c>
      <c r="AA17" s="355"/>
      <c r="AB17" s="148">
        <v>0</v>
      </c>
      <c r="AC17" s="148">
        <v>0</v>
      </c>
      <c r="AD17" s="9"/>
      <c r="AE17" s="9"/>
    </row>
    <row r="18" spans="1:32" s="10" customFormat="1" x14ac:dyDescent="0.2">
      <c r="A18" s="58" t="s">
        <v>24</v>
      </c>
      <c r="B18" s="148">
        <v>-16</v>
      </c>
      <c r="C18"/>
      <c r="D18" s="148">
        <v>-51</v>
      </c>
      <c r="E18" s="148">
        <v>-9</v>
      </c>
      <c r="F18" s="148">
        <v>-42</v>
      </c>
      <c r="G18" s="148">
        <v>-14</v>
      </c>
      <c r="H18" s="148">
        <v>-28</v>
      </c>
      <c r="I18" s="148">
        <v>-13</v>
      </c>
      <c r="J18" s="148">
        <v>-15</v>
      </c>
      <c r="K18"/>
      <c r="L18" s="148">
        <v>-56</v>
      </c>
      <c r="M18" s="148">
        <v>-15</v>
      </c>
      <c r="N18" s="148">
        <v>-41</v>
      </c>
      <c r="O18" s="148">
        <v>-11</v>
      </c>
      <c r="P18" s="148">
        <v>-30</v>
      </c>
      <c r="Q18" s="148">
        <v>-16</v>
      </c>
      <c r="R18" s="148">
        <v>-14</v>
      </c>
      <c r="S18"/>
      <c r="T18" s="148">
        <v>-54</v>
      </c>
      <c r="U18" s="148">
        <v>-10</v>
      </c>
      <c r="V18" s="148">
        <v>-44</v>
      </c>
      <c r="W18" s="148">
        <v>-15</v>
      </c>
      <c r="X18" s="148">
        <v>-29</v>
      </c>
      <c r="Y18" s="148">
        <v>-15</v>
      </c>
      <c r="Z18" s="148">
        <v>-14</v>
      </c>
      <c r="AA18" s="355"/>
      <c r="AB18" s="148">
        <v>-69</v>
      </c>
      <c r="AC18" s="148">
        <v>-19</v>
      </c>
      <c r="AD18" s="9"/>
      <c r="AE18" s="9"/>
    </row>
    <row r="19" spans="1:32" s="10" customFormat="1" ht="12.75" customHeight="1" x14ac:dyDescent="0.2">
      <c r="A19" s="58" t="s">
        <v>109</v>
      </c>
      <c r="B19" s="148">
        <v>-6</v>
      </c>
      <c r="C19"/>
      <c r="D19" s="148">
        <v>4</v>
      </c>
      <c r="E19" s="148">
        <v>2</v>
      </c>
      <c r="F19" s="148">
        <v>2</v>
      </c>
      <c r="G19" s="148">
        <v>4</v>
      </c>
      <c r="H19" s="148">
        <v>-2</v>
      </c>
      <c r="I19" s="148">
        <v>-4</v>
      </c>
      <c r="J19" s="148">
        <v>2</v>
      </c>
      <c r="K19"/>
      <c r="L19" s="148">
        <v>877</v>
      </c>
      <c r="M19" s="148">
        <v>4</v>
      </c>
      <c r="N19" s="148">
        <v>873</v>
      </c>
      <c r="O19" s="148">
        <v>-8</v>
      </c>
      <c r="P19" s="148">
        <v>881.00000000010004</v>
      </c>
      <c r="Q19" s="148">
        <v>883</v>
      </c>
      <c r="R19" s="148">
        <v>-1.9999999999</v>
      </c>
      <c r="S19"/>
      <c r="T19" s="148">
        <v>-7</v>
      </c>
      <c r="U19" s="148">
        <v>-8.0000000001</v>
      </c>
      <c r="V19" s="148">
        <v>1</v>
      </c>
      <c r="W19" s="148">
        <v>-6</v>
      </c>
      <c r="X19" s="148">
        <v>7.0000000001</v>
      </c>
      <c r="Y19" s="148">
        <v>12.0000000001</v>
      </c>
      <c r="Z19" s="148">
        <v>-5</v>
      </c>
      <c r="AA19" s="355"/>
      <c r="AB19" s="148">
        <v>-41</v>
      </c>
      <c r="AC19" s="148">
        <v>-11</v>
      </c>
      <c r="AD19" s="9"/>
      <c r="AE19" s="9"/>
    </row>
    <row r="20" spans="1:32" s="8" customFormat="1" ht="17.25" customHeight="1" thickBot="1" x14ac:dyDescent="0.25">
      <c r="A20" s="302" t="s">
        <v>25</v>
      </c>
      <c r="B20" s="284">
        <v>-22</v>
      </c>
      <c r="C20"/>
      <c r="D20" s="284">
        <v>-47</v>
      </c>
      <c r="E20" s="284">
        <v>-7</v>
      </c>
      <c r="F20" s="284">
        <v>-40</v>
      </c>
      <c r="G20" s="284">
        <v>-10</v>
      </c>
      <c r="H20" s="284">
        <v>-30</v>
      </c>
      <c r="I20" s="284">
        <v>-17</v>
      </c>
      <c r="J20" s="284">
        <v>-13</v>
      </c>
      <c r="K20"/>
      <c r="L20" s="284">
        <v>821</v>
      </c>
      <c r="M20" s="284">
        <v>-11</v>
      </c>
      <c r="N20" s="284">
        <v>832</v>
      </c>
      <c r="O20" s="284">
        <v>-19</v>
      </c>
      <c r="P20" s="284">
        <v>851.00000000010004</v>
      </c>
      <c r="Q20" s="284">
        <v>867</v>
      </c>
      <c r="R20" s="284">
        <v>-15.999999999899998</v>
      </c>
      <c r="S20"/>
      <c r="T20" s="284">
        <v>-61</v>
      </c>
      <c r="U20" s="284">
        <v>-18.000000000100002</v>
      </c>
      <c r="V20" s="284">
        <v>-43</v>
      </c>
      <c r="W20" s="284">
        <v>-21</v>
      </c>
      <c r="X20" s="284">
        <v>-21.999999999899998</v>
      </c>
      <c r="Y20" s="284">
        <v>-2.9999999998999982</v>
      </c>
      <c r="Z20" s="284">
        <v>-19</v>
      </c>
      <c r="AA20" s="355"/>
      <c r="AB20" s="284">
        <v>-110</v>
      </c>
      <c r="AC20" s="284">
        <v>-30</v>
      </c>
      <c r="AD20" s="7"/>
      <c r="AE20" s="7"/>
    </row>
    <row r="21" spans="1:32" s="8" customFormat="1" ht="17.25" customHeight="1" thickTop="1" x14ac:dyDescent="0.2">
      <c r="A21" s="15" t="s">
        <v>26</v>
      </c>
      <c r="B21" s="147">
        <v>134</v>
      </c>
      <c r="C21"/>
      <c r="D21" s="147">
        <v>303</v>
      </c>
      <c r="E21" s="147">
        <v>16</v>
      </c>
      <c r="F21" s="147">
        <v>287</v>
      </c>
      <c r="G21" s="147">
        <v>94</v>
      </c>
      <c r="H21" s="147">
        <v>193</v>
      </c>
      <c r="I21" s="147">
        <v>108</v>
      </c>
      <c r="J21" s="147">
        <v>85</v>
      </c>
      <c r="K21"/>
      <c r="L21" s="147">
        <v>1074</v>
      </c>
      <c r="M21" s="147">
        <v>24</v>
      </c>
      <c r="N21" s="147">
        <v>1050</v>
      </c>
      <c r="O21" s="147">
        <v>34</v>
      </c>
      <c r="P21" s="147">
        <v>1016.0000000001</v>
      </c>
      <c r="Q21" s="147">
        <v>928</v>
      </c>
      <c r="R21" s="147">
        <v>88.000000000100002</v>
      </c>
      <c r="S21"/>
      <c r="T21" s="147">
        <v>346</v>
      </c>
      <c r="U21" s="147">
        <v>-18.000000000099988</v>
      </c>
      <c r="V21" s="147">
        <v>364</v>
      </c>
      <c r="W21" s="147">
        <v>103</v>
      </c>
      <c r="X21" s="147">
        <v>261.00000000009999</v>
      </c>
      <c r="Y21" s="147">
        <v>140.00000000009999</v>
      </c>
      <c r="Z21" s="147">
        <v>121</v>
      </c>
      <c r="AA21" s="355"/>
      <c r="AB21" s="147">
        <v>381</v>
      </c>
      <c r="AC21" s="147">
        <v>14</v>
      </c>
      <c r="AD21" s="7"/>
      <c r="AE21" s="7"/>
      <c r="AF21" s="7"/>
    </row>
    <row r="22" spans="1:32" s="10" customFormat="1" x14ac:dyDescent="0.2">
      <c r="A22" s="58" t="s">
        <v>27</v>
      </c>
      <c r="B22" s="148">
        <v>-36</v>
      </c>
      <c r="C22"/>
      <c r="D22" s="148">
        <v>-84</v>
      </c>
      <c r="E22" s="148">
        <v>-5</v>
      </c>
      <c r="F22" s="148">
        <v>-79</v>
      </c>
      <c r="G22" s="148">
        <v>-26</v>
      </c>
      <c r="H22" s="148">
        <v>-53</v>
      </c>
      <c r="I22" s="148">
        <v>-31</v>
      </c>
      <c r="J22" s="148">
        <v>-22</v>
      </c>
      <c r="K22"/>
      <c r="L22" s="148">
        <v>-165</v>
      </c>
      <c r="M22" s="148">
        <v>-6</v>
      </c>
      <c r="N22" s="148">
        <v>-159</v>
      </c>
      <c r="O22" s="148">
        <v>-9</v>
      </c>
      <c r="P22" s="148">
        <v>-150</v>
      </c>
      <c r="Q22" s="148">
        <v>-125</v>
      </c>
      <c r="R22" s="148">
        <v>-25</v>
      </c>
      <c r="S22"/>
      <c r="T22" s="148">
        <v>-105</v>
      </c>
      <c r="U22" s="148">
        <v>-4</v>
      </c>
      <c r="V22" s="148">
        <v>-101</v>
      </c>
      <c r="W22" s="148">
        <v>-24</v>
      </c>
      <c r="X22" s="148">
        <v>-77</v>
      </c>
      <c r="Y22" s="148">
        <v>-44</v>
      </c>
      <c r="Z22" s="148">
        <v>-33</v>
      </c>
      <c r="AA22" s="355"/>
      <c r="AB22" s="148">
        <v>-99</v>
      </c>
      <c r="AC22" s="148">
        <v>20</v>
      </c>
      <c r="AD22" s="9"/>
      <c r="AE22" s="9"/>
      <c r="AF22" s="9"/>
    </row>
    <row r="23" spans="1:32" s="8" customFormat="1" ht="17.25" customHeight="1" x14ac:dyDescent="0.2">
      <c r="A23" s="15" t="s">
        <v>245</v>
      </c>
      <c r="B23" s="147">
        <v>98</v>
      </c>
      <c r="C23"/>
      <c r="D23" s="147">
        <v>219</v>
      </c>
      <c r="E23" s="147">
        <v>11</v>
      </c>
      <c r="F23" s="147">
        <v>208</v>
      </c>
      <c r="G23" s="147">
        <v>68</v>
      </c>
      <c r="H23" s="147">
        <v>140</v>
      </c>
      <c r="I23" s="147">
        <v>77</v>
      </c>
      <c r="J23" s="147">
        <v>63</v>
      </c>
      <c r="K23"/>
      <c r="L23" s="147">
        <v>909</v>
      </c>
      <c r="M23" s="147">
        <v>18</v>
      </c>
      <c r="N23" s="147">
        <v>891</v>
      </c>
      <c r="O23" s="147">
        <v>25</v>
      </c>
      <c r="P23" s="147">
        <v>866.00000000010004</v>
      </c>
      <c r="Q23" s="147">
        <v>803</v>
      </c>
      <c r="R23" s="147">
        <v>63.000000000100002</v>
      </c>
      <c r="S23"/>
      <c r="T23" s="147">
        <v>241</v>
      </c>
      <c r="U23" s="147">
        <v>-22.000000000099988</v>
      </c>
      <c r="V23" s="147">
        <v>263</v>
      </c>
      <c r="W23" s="147">
        <v>79</v>
      </c>
      <c r="X23" s="147">
        <v>184.00000000009999</v>
      </c>
      <c r="Y23" s="147">
        <v>96.000000000099988</v>
      </c>
      <c r="Z23" s="147">
        <v>88</v>
      </c>
      <c r="AA23" s="355"/>
      <c r="AB23" s="147">
        <v>282</v>
      </c>
      <c r="AC23" s="147">
        <v>34</v>
      </c>
      <c r="AD23" s="7"/>
      <c r="AE23" s="7"/>
      <c r="AF23" s="7"/>
    </row>
    <row r="24" spans="1:32" s="8" customFormat="1" ht="17.25" customHeight="1" x14ac:dyDescent="0.2">
      <c r="A24" s="15" t="s">
        <v>307</v>
      </c>
      <c r="B24" s="147">
        <v>0</v>
      </c>
      <c r="C24"/>
      <c r="D24" s="147">
        <v>48</v>
      </c>
      <c r="E24" s="147">
        <v>18</v>
      </c>
      <c r="F24" s="147">
        <v>30</v>
      </c>
      <c r="G24" s="147">
        <v>6</v>
      </c>
      <c r="H24" s="147">
        <v>24</v>
      </c>
      <c r="I24" s="147">
        <v>23</v>
      </c>
      <c r="J24" s="147">
        <v>1</v>
      </c>
      <c r="K24"/>
      <c r="L24" s="147">
        <v>-7</v>
      </c>
      <c r="M24" s="147">
        <v>1</v>
      </c>
      <c r="N24" s="147">
        <v>-8</v>
      </c>
      <c r="O24" s="147">
        <v>0</v>
      </c>
      <c r="P24" s="147">
        <v>-8</v>
      </c>
      <c r="Q24" s="147">
        <v>-7</v>
      </c>
      <c r="R24" s="147">
        <v>-1</v>
      </c>
      <c r="S24"/>
      <c r="T24" s="147">
        <v>-50</v>
      </c>
      <c r="U24" s="147">
        <v>-35</v>
      </c>
      <c r="V24" s="147">
        <v>-15</v>
      </c>
      <c r="W24" s="147">
        <v>-12</v>
      </c>
      <c r="X24" s="147">
        <v>-3</v>
      </c>
      <c r="Y24" s="147">
        <v>2</v>
      </c>
      <c r="Z24" s="147">
        <v>-5</v>
      </c>
      <c r="AA24" s="355"/>
      <c r="AB24" s="147">
        <v>241</v>
      </c>
      <c r="AC24" s="147">
        <v>93</v>
      </c>
      <c r="AD24" s="7"/>
      <c r="AE24" s="7"/>
      <c r="AF24" s="7"/>
    </row>
    <row r="25" spans="1:32" s="8" customFormat="1" ht="17.25" customHeight="1" x14ac:dyDescent="0.2">
      <c r="A25" s="15" t="s">
        <v>246</v>
      </c>
      <c r="B25" s="147">
        <v>98</v>
      </c>
      <c r="C25"/>
      <c r="D25" s="147">
        <v>267</v>
      </c>
      <c r="E25" s="147">
        <v>29</v>
      </c>
      <c r="F25" s="147">
        <v>238</v>
      </c>
      <c r="G25" s="147">
        <v>74</v>
      </c>
      <c r="H25" s="147">
        <v>164</v>
      </c>
      <c r="I25" s="147">
        <v>100</v>
      </c>
      <c r="J25" s="147">
        <v>64</v>
      </c>
      <c r="K25"/>
      <c r="L25" s="147">
        <v>902</v>
      </c>
      <c r="M25" s="147">
        <v>19</v>
      </c>
      <c r="N25" s="147">
        <v>883</v>
      </c>
      <c r="O25" s="147">
        <v>25</v>
      </c>
      <c r="P25" s="147">
        <v>858.00000000010004</v>
      </c>
      <c r="Q25" s="147">
        <v>796</v>
      </c>
      <c r="R25" s="147">
        <v>62.000000000100002</v>
      </c>
      <c r="S25"/>
      <c r="T25" s="147">
        <v>191</v>
      </c>
      <c r="U25" s="147">
        <v>-57.000000000099988</v>
      </c>
      <c r="V25" s="147">
        <v>248</v>
      </c>
      <c r="W25" s="147">
        <v>67</v>
      </c>
      <c r="X25" s="147">
        <v>181.00000000009999</v>
      </c>
      <c r="Y25" s="147">
        <v>98.000000000099988</v>
      </c>
      <c r="Z25" s="147">
        <v>83</v>
      </c>
      <c r="AA25" s="355"/>
      <c r="AB25" s="147">
        <v>523</v>
      </c>
      <c r="AC25" s="147">
        <v>127</v>
      </c>
      <c r="AD25" s="7"/>
      <c r="AE25" s="7"/>
      <c r="AF25" s="7"/>
    </row>
    <row r="26" spans="1:32" s="10" customFormat="1" ht="11.25" customHeight="1" x14ac:dyDescent="0.2">
      <c r="A26" s="58" t="s">
        <v>28</v>
      </c>
      <c r="B26" s="148">
        <v>1E-10</v>
      </c>
      <c r="C26"/>
      <c r="D26" s="148">
        <v>1E-10</v>
      </c>
      <c r="E26" s="148">
        <v>0</v>
      </c>
      <c r="F26" s="148">
        <v>1E-10</v>
      </c>
      <c r="G26" s="148">
        <v>0</v>
      </c>
      <c r="H26" s="148">
        <v>1E-10</v>
      </c>
      <c r="I26" s="148">
        <v>0</v>
      </c>
      <c r="J26" s="148">
        <v>0</v>
      </c>
      <c r="K26"/>
      <c r="L26" s="148">
        <v>17</v>
      </c>
      <c r="M26" s="148">
        <v>22</v>
      </c>
      <c r="N26" s="148">
        <v>-5</v>
      </c>
      <c r="O26" s="148">
        <v>-1</v>
      </c>
      <c r="P26" s="148">
        <v>-4</v>
      </c>
      <c r="Q26" s="148">
        <v>-2</v>
      </c>
      <c r="R26" s="148">
        <v>-2</v>
      </c>
      <c r="S26"/>
      <c r="T26" s="148">
        <v>-14</v>
      </c>
      <c r="U26" s="148">
        <v>-9</v>
      </c>
      <c r="V26" s="148">
        <v>-5</v>
      </c>
      <c r="W26" s="148">
        <v>-2</v>
      </c>
      <c r="X26" s="148">
        <v>-3</v>
      </c>
      <c r="Y26" s="148">
        <v>-2</v>
      </c>
      <c r="Z26" s="148">
        <v>-1</v>
      </c>
      <c r="AA26" s="355"/>
      <c r="AB26" s="148">
        <v>92</v>
      </c>
      <c r="AC26" s="148">
        <v>28</v>
      </c>
      <c r="AD26" s="9"/>
      <c r="AE26" s="9"/>
    </row>
    <row r="27" spans="1:32" s="8" customFormat="1" ht="17.25" customHeight="1" x14ac:dyDescent="0.2">
      <c r="A27" s="15" t="s">
        <v>29</v>
      </c>
      <c r="B27" s="147">
        <v>97.999999999899998</v>
      </c>
      <c r="C27"/>
      <c r="D27" s="147">
        <v>266.99999999990001</v>
      </c>
      <c r="E27" s="147">
        <v>29</v>
      </c>
      <c r="F27" s="147">
        <v>237.99999999990001</v>
      </c>
      <c r="G27" s="147">
        <v>74</v>
      </c>
      <c r="H27" s="147">
        <v>163.99999999990001</v>
      </c>
      <c r="I27" s="147">
        <v>100.00000000000001</v>
      </c>
      <c r="J27" s="147">
        <v>64</v>
      </c>
      <c r="K27"/>
      <c r="L27" s="147">
        <v>885</v>
      </c>
      <c r="M27" s="147">
        <v>-3</v>
      </c>
      <c r="N27" s="147">
        <v>888</v>
      </c>
      <c r="O27" s="147">
        <v>26</v>
      </c>
      <c r="P27" s="147">
        <v>862.00000000010004</v>
      </c>
      <c r="Q27" s="147">
        <v>798</v>
      </c>
      <c r="R27" s="147">
        <v>64.000000000100002</v>
      </c>
      <c r="S27"/>
      <c r="T27" s="147">
        <v>205</v>
      </c>
      <c r="U27" s="147">
        <v>-48.000000000099988</v>
      </c>
      <c r="V27" s="147">
        <v>253</v>
      </c>
      <c r="W27" s="147">
        <v>69</v>
      </c>
      <c r="X27" s="147">
        <v>184.00000000009999</v>
      </c>
      <c r="Y27" s="147">
        <v>100.00000000009999</v>
      </c>
      <c r="Z27" s="147">
        <v>84</v>
      </c>
      <c r="AA27" s="355"/>
      <c r="AB27" s="147">
        <v>431</v>
      </c>
      <c r="AC27" s="147">
        <v>99</v>
      </c>
      <c r="AD27" s="7"/>
      <c r="AE27" s="7"/>
    </row>
    <row r="28" spans="1:32" s="10" customFormat="1" x14ac:dyDescent="0.2">
      <c r="A28" s="303" t="s">
        <v>208</v>
      </c>
      <c r="B28" s="215">
        <v>1.1299999999999999</v>
      </c>
      <c r="C28"/>
      <c r="D28" s="215">
        <v>3.09</v>
      </c>
      <c r="E28" s="215">
        <v>0.34</v>
      </c>
      <c r="F28" s="215">
        <v>2.76</v>
      </c>
      <c r="G28" s="215">
        <v>0.86</v>
      </c>
      <c r="H28" s="215">
        <v>1.9</v>
      </c>
      <c r="I28" s="215">
        <v>1.1599999999999999</v>
      </c>
      <c r="J28" s="215">
        <v>0.74</v>
      </c>
      <c r="K28"/>
      <c r="L28" s="215">
        <v>10.220000000000001</v>
      </c>
      <c r="M28" s="215">
        <v>-0.03</v>
      </c>
      <c r="N28" s="215">
        <v>10.25</v>
      </c>
      <c r="O28" s="215">
        <v>0.3</v>
      </c>
      <c r="P28" s="215">
        <v>9.93</v>
      </c>
      <c r="Q28" s="215">
        <v>9.24</v>
      </c>
      <c r="R28" s="215">
        <v>0.73</v>
      </c>
      <c r="S28"/>
      <c r="T28" s="215">
        <v>2.3199999999999998</v>
      </c>
      <c r="U28" s="215">
        <v>-0.55000000000000004</v>
      </c>
      <c r="V28" s="215">
        <v>2.85</v>
      </c>
      <c r="W28" s="215">
        <v>0.79</v>
      </c>
      <c r="X28" s="215">
        <v>2.06</v>
      </c>
      <c r="Y28" s="215">
        <v>1.1399999999999999</v>
      </c>
      <c r="Z28" s="215">
        <v>0.93</v>
      </c>
      <c r="AA28" s="241"/>
      <c r="AB28" s="215">
        <v>4.71</v>
      </c>
      <c r="AC28" s="215">
        <v>1.08</v>
      </c>
      <c r="AD28" s="9"/>
      <c r="AE28" s="9"/>
    </row>
    <row r="29" spans="1:32" s="10" customFormat="1" x14ac:dyDescent="0.2">
      <c r="A29" s="303" t="s">
        <v>405</v>
      </c>
      <c r="B29" s="476">
        <v>1.63</v>
      </c>
      <c r="C29"/>
      <c r="D29" s="476">
        <v>4.83</v>
      </c>
      <c r="E29" s="476">
        <v>0.87</v>
      </c>
      <c r="F29" s="476">
        <v>3.96</v>
      </c>
      <c r="G29" s="476">
        <v>1.41</v>
      </c>
      <c r="H29" s="476">
        <v>2.5499999999999998</v>
      </c>
      <c r="I29" s="476">
        <v>1.38</v>
      </c>
      <c r="J29" s="476">
        <v>1.17</v>
      </c>
      <c r="K29"/>
      <c r="L29" s="476">
        <v>3.5</v>
      </c>
      <c r="M29" s="476">
        <v>0.82</v>
      </c>
      <c r="N29" s="476">
        <v>2.68</v>
      </c>
      <c r="O29" s="476">
        <v>0.66</v>
      </c>
      <c r="P29" s="476">
        <v>2.0299999999999998</v>
      </c>
      <c r="Q29" s="476">
        <v>0.86</v>
      </c>
      <c r="R29" s="476">
        <v>1.17</v>
      </c>
      <c r="S29"/>
      <c r="T29" s="476">
        <v>4.7300000000000004</v>
      </c>
      <c r="U29" s="476">
        <v>0.64</v>
      </c>
      <c r="V29" s="476">
        <v>4.08</v>
      </c>
      <c r="W29" s="476">
        <v>1.32</v>
      </c>
      <c r="X29" s="476">
        <v>2.77</v>
      </c>
      <c r="Y29" s="476">
        <v>1.45</v>
      </c>
      <c r="Z29" s="476">
        <v>1.32</v>
      </c>
      <c r="AA29" s="241"/>
      <c r="AB29" s="476">
        <v>4.4800000000000004</v>
      </c>
      <c r="AC29" s="215">
        <v>0.77</v>
      </c>
      <c r="AD29" s="9"/>
      <c r="AE29" s="9"/>
    </row>
    <row r="30" spans="1:32" x14ac:dyDescent="0.2">
      <c r="A30" s="55"/>
      <c r="B30" s="125"/>
      <c r="D30" s="125"/>
      <c r="E30" s="125"/>
      <c r="F30" s="125"/>
      <c r="G30" s="125"/>
      <c r="H30" s="125"/>
      <c r="I30" s="125"/>
      <c r="J30" s="125"/>
      <c r="L30" s="125"/>
      <c r="M30" s="125"/>
      <c r="N30" s="125"/>
      <c r="O30" s="125"/>
      <c r="P30" s="125"/>
      <c r="Q30" s="125"/>
      <c r="R30" s="125"/>
      <c r="T30" s="125"/>
      <c r="U30" s="125"/>
      <c r="V30" s="125"/>
      <c r="W30" s="125"/>
      <c r="X30" s="125"/>
      <c r="Y30" s="125"/>
      <c r="Z30" s="125"/>
      <c r="AA30" s="241"/>
      <c r="AB30" s="125"/>
      <c r="AC30" s="125"/>
    </row>
    <row r="31" spans="1:32" x14ac:dyDescent="0.2">
      <c r="A31" s="57" t="s">
        <v>30</v>
      </c>
      <c r="B31" s="218">
        <v>156.00000000019998</v>
      </c>
      <c r="D31" s="218">
        <v>350</v>
      </c>
      <c r="E31" s="218">
        <v>22.999999999900012</v>
      </c>
      <c r="F31" s="218">
        <v>327.00000000010004</v>
      </c>
      <c r="G31" s="218">
        <v>104.00000000009999</v>
      </c>
      <c r="H31" s="218">
        <v>223</v>
      </c>
      <c r="I31" s="218">
        <v>124.99999999969999</v>
      </c>
      <c r="J31" s="218">
        <v>98</v>
      </c>
      <c r="L31" s="218">
        <v>253.00000000009999</v>
      </c>
      <c r="M31" s="218">
        <v>35</v>
      </c>
      <c r="N31" s="218">
        <v>218.00000000009999</v>
      </c>
      <c r="O31" s="218">
        <v>53.000000000099988</v>
      </c>
      <c r="P31" s="218">
        <v>165</v>
      </c>
      <c r="Q31" s="218">
        <v>60.999999999699995</v>
      </c>
      <c r="R31" s="218">
        <v>104.00000000029998</v>
      </c>
      <c r="T31" s="218">
        <v>407</v>
      </c>
      <c r="U31" s="218">
        <v>0</v>
      </c>
      <c r="V31" s="218">
        <v>407</v>
      </c>
      <c r="W31" s="218">
        <v>123.99999999990001</v>
      </c>
      <c r="X31" s="218">
        <v>283.00000000009999</v>
      </c>
      <c r="Y31" s="218">
        <v>143</v>
      </c>
      <c r="Z31" s="218">
        <v>140.00000000009999</v>
      </c>
      <c r="AA31" s="355"/>
      <c r="AB31" s="218">
        <v>491.00000000020003</v>
      </c>
      <c r="AC31" s="218">
        <v>43.999999999999986</v>
      </c>
    </row>
    <row r="32" spans="1:32" x14ac:dyDescent="0.2">
      <c r="A32" s="304" t="s">
        <v>32</v>
      </c>
      <c r="B32" s="219">
        <v>295.00000000019998</v>
      </c>
      <c r="D32" s="219">
        <v>863</v>
      </c>
      <c r="E32" s="219">
        <v>163.99999999990001</v>
      </c>
      <c r="F32" s="219">
        <v>699.00000000010004</v>
      </c>
      <c r="G32" s="219">
        <v>237.00000000009999</v>
      </c>
      <c r="H32" s="219">
        <v>462</v>
      </c>
      <c r="I32" s="219">
        <v>246.99999999970004</v>
      </c>
      <c r="J32" s="219">
        <v>215.00000000029996</v>
      </c>
      <c r="L32" s="219">
        <v>757.00000000010004</v>
      </c>
      <c r="M32" s="219">
        <v>170</v>
      </c>
      <c r="N32" s="219">
        <v>587.00000000010004</v>
      </c>
      <c r="O32" s="219">
        <v>170.00000000009999</v>
      </c>
      <c r="P32" s="219">
        <v>417</v>
      </c>
      <c r="Q32" s="219">
        <v>197.99999999970004</v>
      </c>
      <c r="R32" s="219">
        <v>219.00000000029996</v>
      </c>
      <c r="T32" s="219">
        <v>910</v>
      </c>
      <c r="U32" s="219">
        <v>160</v>
      </c>
      <c r="V32" s="219">
        <v>750</v>
      </c>
      <c r="W32" s="219">
        <v>239.99999999990001</v>
      </c>
      <c r="X32" s="219">
        <v>510.00000000010004</v>
      </c>
      <c r="Y32" s="219">
        <v>260</v>
      </c>
      <c r="Z32" s="219">
        <v>250.00000000009999</v>
      </c>
      <c r="AA32" s="355"/>
      <c r="AB32" s="219">
        <v>906.00000000020009</v>
      </c>
      <c r="AC32" s="219">
        <v>162</v>
      </c>
    </row>
    <row r="33" spans="1:29" x14ac:dyDescent="0.2">
      <c r="A33" s="305" t="s">
        <v>33</v>
      </c>
      <c r="B33" s="219">
        <v>26.000000000100002</v>
      </c>
      <c r="D33" s="219">
        <v>150</v>
      </c>
      <c r="E33" s="219">
        <v>48.999999999899998</v>
      </c>
      <c r="F33" s="219">
        <v>101.0000000001</v>
      </c>
      <c r="G33" s="219">
        <v>41.999999999899998</v>
      </c>
      <c r="H33" s="219">
        <v>59.000000000200004</v>
      </c>
      <c r="I33" s="219">
        <v>31.999999999899998</v>
      </c>
      <c r="J33" s="219">
        <v>27.000000000299998</v>
      </c>
      <c r="L33" s="219">
        <v>143</v>
      </c>
      <c r="M33" s="219">
        <v>49</v>
      </c>
      <c r="N33" s="219">
        <v>94</v>
      </c>
      <c r="O33" s="219">
        <v>22.999999999899998</v>
      </c>
      <c r="P33" s="219">
        <v>71.000000000100002</v>
      </c>
      <c r="Q33" s="219">
        <v>45</v>
      </c>
      <c r="R33" s="219">
        <v>26.000000000100002</v>
      </c>
      <c r="T33" s="219">
        <v>150.00000000009999</v>
      </c>
      <c r="U33" s="219">
        <v>74.999999999899998</v>
      </c>
      <c r="V33" s="219">
        <v>75.000000000200004</v>
      </c>
      <c r="W33" s="219">
        <v>29</v>
      </c>
      <c r="X33" s="219">
        <v>46.000000000200004</v>
      </c>
      <c r="Y33" s="219">
        <v>24</v>
      </c>
      <c r="Z33" s="219">
        <v>22.0000000002</v>
      </c>
      <c r="AA33" s="355"/>
      <c r="AB33" s="219">
        <v>90.000000000100002</v>
      </c>
      <c r="AC33" s="219">
        <v>22.9999999998</v>
      </c>
    </row>
    <row r="34" spans="1:29" ht="13.5" thickBot="1" x14ac:dyDescent="0.25">
      <c r="A34" s="306" t="s">
        <v>35</v>
      </c>
      <c r="B34" s="220">
        <v>1</v>
      </c>
      <c r="D34" s="220">
        <v>3</v>
      </c>
      <c r="E34" s="220">
        <v>0</v>
      </c>
      <c r="F34" s="220">
        <v>3</v>
      </c>
      <c r="G34" s="220">
        <v>1</v>
      </c>
      <c r="H34" s="220">
        <v>2</v>
      </c>
      <c r="I34" s="220">
        <v>2</v>
      </c>
      <c r="J34" s="220">
        <v>0</v>
      </c>
      <c r="L34" s="220">
        <v>37.999999999899998</v>
      </c>
      <c r="M34" s="220">
        <v>18.999999999899998</v>
      </c>
      <c r="N34" s="220">
        <v>19</v>
      </c>
      <c r="O34" s="220">
        <v>0</v>
      </c>
      <c r="P34" s="220">
        <v>19</v>
      </c>
      <c r="Q34" s="220">
        <v>19</v>
      </c>
      <c r="R34" s="220">
        <v>0</v>
      </c>
      <c r="T34" s="220">
        <v>40.999999999999986</v>
      </c>
      <c r="U34" s="220">
        <v>37</v>
      </c>
      <c r="V34" s="220">
        <v>3</v>
      </c>
      <c r="W34" s="220">
        <v>0</v>
      </c>
      <c r="X34" s="220">
        <v>3</v>
      </c>
      <c r="Y34" s="220">
        <v>3</v>
      </c>
      <c r="Z34" s="220">
        <v>0</v>
      </c>
      <c r="AA34" s="355"/>
      <c r="AB34" s="220">
        <v>10</v>
      </c>
      <c r="AC34" s="220">
        <v>10.0000000001</v>
      </c>
    </row>
    <row r="35" spans="1:29" s="6" customFormat="1" ht="16.5" customHeight="1" thickBot="1" x14ac:dyDescent="0.25">
      <c r="A35" s="307" t="s">
        <v>34</v>
      </c>
      <c r="B35" s="288">
        <v>320.00000000029996</v>
      </c>
      <c r="C35"/>
      <c r="D35" s="288">
        <v>1010</v>
      </c>
      <c r="E35" s="288">
        <v>212.99999999980002</v>
      </c>
      <c r="F35" s="288">
        <v>797.00000000019998</v>
      </c>
      <c r="G35" s="288">
        <v>278</v>
      </c>
      <c r="H35" s="288">
        <v>519.00000000019998</v>
      </c>
      <c r="I35" s="288">
        <v>276.99999999959999</v>
      </c>
      <c r="J35" s="288">
        <v>242.00000000059998</v>
      </c>
      <c r="K35"/>
      <c r="L35" s="288">
        <v>862.00000000020009</v>
      </c>
      <c r="M35" s="288">
        <v>200.00000000009999</v>
      </c>
      <c r="N35" s="288">
        <v>662.00000000010004</v>
      </c>
      <c r="O35" s="288">
        <v>193</v>
      </c>
      <c r="P35" s="288">
        <v>469.00000000010004</v>
      </c>
      <c r="Q35" s="288">
        <v>223.99999999970004</v>
      </c>
      <c r="R35" s="288">
        <v>245.00000000040001</v>
      </c>
      <c r="S35"/>
      <c r="T35" s="288">
        <v>1019.0000000001</v>
      </c>
      <c r="U35" s="288">
        <v>196.99999999990001</v>
      </c>
      <c r="V35" s="288">
        <v>822.00000000020009</v>
      </c>
      <c r="W35" s="288">
        <v>268.99999999989996</v>
      </c>
      <c r="X35" s="288">
        <v>553.00000000029991</v>
      </c>
      <c r="Y35" s="288">
        <v>281</v>
      </c>
      <c r="Z35" s="288">
        <v>272.00000000029996</v>
      </c>
      <c r="AA35" s="355"/>
      <c r="AB35" s="288">
        <v>986.00000000030013</v>
      </c>
      <c r="AC35" s="288">
        <v>174.99999999970001</v>
      </c>
    </row>
    <row r="36" spans="1:29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241"/>
      <c r="V36" s="104"/>
      <c r="W36" s="104"/>
      <c r="X36" s="104"/>
      <c r="Y36" s="104"/>
      <c r="Z36" s="104"/>
      <c r="AA36" s="104"/>
      <c r="AB36" s="104"/>
      <c r="AC36" s="104"/>
    </row>
    <row r="37" spans="1:29" x14ac:dyDescent="0.2">
      <c r="A37" s="183"/>
    </row>
    <row r="38" spans="1:29" x14ac:dyDescent="0.2">
      <c r="V38" s="547"/>
      <c r="W38" s="547"/>
      <c r="X38" s="547"/>
      <c r="Y38" s="547"/>
    </row>
    <row r="39" spans="1:29" x14ac:dyDescent="0.2">
      <c r="V39" s="185"/>
      <c r="W39" s="185"/>
      <c r="X39" s="185"/>
      <c r="Y39" s="185"/>
    </row>
    <row r="40" spans="1:29" x14ac:dyDescent="0.2">
      <c r="V40" s="185"/>
      <c r="W40" s="185"/>
      <c r="X40" s="185"/>
      <c r="Y40" s="185"/>
    </row>
    <row r="41" spans="1:29" x14ac:dyDescent="0.2">
      <c r="V41" s="185"/>
      <c r="W41" s="185"/>
      <c r="X41" s="185"/>
      <c r="Y41" s="185"/>
    </row>
    <row r="42" spans="1:29" x14ac:dyDescent="0.2">
      <c r="V42" s="185"/>
      <c r="W42" s="185"/>
      <c r="X42" s="185"/>
      <c r="Y42" s="185"/>
    </row>
    <row r="43" spans="1:29" x14ac:dyDescent="0.2">
      <c r="V43" s="185"/>
      <c r="W43" s="185"/>
      <c r="X43" s="185"/>
      <c r="Y43" s="185"/>
    </row>
    <row r="44" spans="1:29" x14ac:dyDescent="0.2">
      <c r="V44" s="185"/>
      <c r="W44" s="185"/>
      <c r="X44" s="185"/>
      <c r="Y44" s="185"/>
    </row>
    <row r="45" spans="1:29" x14ac:dyDescent="0.2">
      <c r="V45" s="185"/>
      <c r="W45" s="185"/>
      <c r="X45" s="185"/>
      <c r="Y45" s="185"/>
    </row>
    <row r="46" spans="1:29" x14ac:dyDescent="0.2">
      <c r="V46" s="185"/>
      <c r="W46" s="185"/>
      <c r="X46" s="185"/>
      <c r="Y46" s="185"/>
    </row>
    <row r="47" spans="1:29" x14ac:dyDescent="0.2">
      <c r="V47" s="185"/>
      <c r="W47" s="185"/>
      <c r="X47" s="185"/>
      <c r="Y47" s="185"/>
    </row>
    <row r="48" spans="1:29" x14ac:dyDescent="0.2">
      <c r="V48" s="185"/>
      <c r="W48" s="185"/>
      <c r="X48" s="185"/>
      <c r="Y48" s="185"/>
    </row>
  </sheetData>
  <mergeCells count="1">
    <mergeCell ref="A3:A4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8" scale="91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A60" sqref="A60"/>
      <selection pane="topRight" activeCell="A60" sqref="A60"/>
      <selection pane="bottomLeft" activeCell="A60" sqref="A60"/>
      <selection pane="bottomRight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48" t="s">
        <v>58</v>
      </c>
      <c r="B3" s="270" t="s">
        <v>336</v>
      </c>
      <c r="C3" s="270" t="s">
        <v>329</v>
      </c>
      <c r="D3" s="270" t="s">
        <v>325</v>
      </c>
      <c r="E3" s="308"/>
      <c r="F3" s="270">
        <v>2018</v>
      </c>
      <c r="G3" s="270" t="s">
        <v>303</v>
      </c>
      <c r="H3" s="270" t="s">
        <v>244</v>
      </c>
      <c r="I3" s="270" t="s">
        <v>240</v>
      </c>
      <c r="J3" s="210"/>
      <c r="K3" s="270">
        <v>2017</v>
      </c>
      <c r="L3" s="270" t="s">
        <v>225</v>
      </c>
      <c r="M3" s="270" t="s">
        <v>219</v>
      </c>
      <c r="N3" s="270" t="s">
        <v>216</v>
      </c>
      <c r="O3" s="280"/>
      <c r="P3" s="5"/>
      <c r="Q3" s="5"/>
      <c r="R3" s="54"/>
      <c r="S3" s="54"/>
    </row>
    <row r="4" spans="1:19" s="57" customFormat="1" ht="12" customHeight="1" x14ac:dyDescent="0.2">
      <c r="A4" s="649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133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245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307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246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208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209</v>
      </c>
      <c r="B29" s="463">
        <v>4.01</v>
      </c>
      <c r="C29" s="476">
        <v>2.79</v>
      </c>
      <c r="D29" s="476">
        <v>1.28</v>
      </c>
      <c r="E29" s="241"/>
      <c r="F29" s="476" t="s">
        <v>310</v>
      </c>
      <c r="G29" s="215">
        <v>4.6900000000000004</v>
      </c>
      <c r="H29" s="215">
        <v>3.1</v>
      </c>
      <c r="I29" s="18">
        <v>1.33</v>
      </c>
      <c r="J29" s="185"/>
      <c r="K29" s="464" t="s">
        <v>310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311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50" t="s">
        <v>177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51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202</v>
      </c>
      <c r="D5" s="180" t="s">
        <v>332</v>
      </c>
      <c r="E5" s="168" t="s">
        <v>333</v>
      </c>
      <c r="F5" s="168" t="s">
        <v>326</v>
      </c>
      <c r="G5" s="180" t="s">
        <v>322</v>
      </c>
      <c r="H5" s="168" t="s">
        <v>321</v>
      </c>
      <c r="I5" s="180" t="s">
        <v>305</v>
      </c>
      <c r="J5" s="168" t="s">
        <v>320</v>
      </c>
      <c r="K5" s="180" t="s">
        <v>248</v>
      </c>
      <c r="L5" s="168" t="s">
        <v>319</v>
      </c>
      <c r="M5" s="168" t="s">
        <v>318</v>
      </c>
      <c r="N5" s="168"/>
      <c r="O5" s="180" t="s">
        <v>317</v>
      </c>
      <c r="P5" s="168" t="s">
        <v>316</v>
      </c>
      <c r="Q5" s="182" t="s">
        <v>312</v>
      </c>
      <c r="R5" s="168" t="s">
        <v>315</v>
      </c>
      <c r="S5" s="180" t="s">
        <v>210</v>
      </c>
      <c r="T5" s="168" t="s">
        <v>314</v>
      </c>
      <c r="U5" s="168" t="s">
        <v>313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178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277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306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278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279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180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181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182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183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280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281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282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283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284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285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286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287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324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184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323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289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290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288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52"/>
      <c r="B33" s="175" t="s">
        <v>185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52"/>
      <c r="B34" s="175" t="s">
        <v>186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249</v>
      </c>
      <c r="U34" s="411" t="s">
        <v>56</v>
      </c>
      <c r="V34" s="200"/>
    </row>
    <row r="35" spans="1:22" ht="15.75" customHeight="1" x14ac:dyDescent="0.2">
      <c r="A35" s="196"/>
      <c r="B35" s="175" t="s">
        <v>187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188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327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292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293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291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294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295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296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297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298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299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300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301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A60" sqref="A60"/>
      <selection pane="topRight" activeCell="A60" sqref="A60"/>
      <selection pane="bottomLeft" activeCell="A60" sqref="A60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354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48" t="s">
        <v>58</v>
      </c>
      <c r="B3" s="270" t="s">
        <v>240</v>
      </c>
      <c r="C3" s="210"/>
      <c r="D3" s="270">
        <v>2017</v>
      </c>
      <c r="E3" s="270" t="s">
        <v>225</v>
      </c>
      <c r="F3" s="270" t="s">
        <v>219</v>
      </c>
      <c r="G3" s="270" t="s">
        <v>216</v>
      </c>
      <c r="H3" s="280"/>
      <c r="I3" s="270">
        <v>2016</v>
      </c>
      <c r="J3" s="270" t="s">
        <v>207</v>
      </c>
      <c r="K3" s="270" t="s">
        <v>190</v>
      </c>
      <c r="L3" s="270" t="s">
        <v>173</v>
      </c>
      <c r="M3" s="644"/>
      <c r="N3" s="270">
        <v>2015</v>
      </c>
      <c r="O3" s="270" t="s">
        <v>169</v>
      </c>
      <c r="P3" s="270" t="s">
        <v>166</v>
      </c>
      <c r="Q3" s="270" t="s">
        <v>164</v>
      </c>
      <c r="R3" s="644"/>
      <c r="S3" s="270">
        <v>2014</v>
      </c>
      <c r="T3" s="270" t="s">
        <v>159</v>
      </c>
      <c r="U3" s="270" t="s">
        <v>157</v>
      </c>
      <c r="V3" s="270" t="s">
        <v>154</v>
      </c>
      <c r="W3" s="644"/>
      <c r="X3" s="270">
        <v>2013</v>
      </c>
      <c r="Y3" s="270" t="s">
        <v>149</v>
      </c>
      <c r="Z3" s="270" t="s">
        <v>146</v>
      </c>
      <c r="AA3" s="270" t="s">
        <v>145</v>
      </c>
      <c r="AB3" s="184"/>
      <c r="AC3" s="270">
        <v>2012</v>
      </c>
      <c r="AD3" s="270" t="s">
        <v>141</v>
      </c>
      <c r="AE3" s="270" t="s">
        <v>138</v>
      </c>
      <c r="AF3" s="270" t="s">
        <v>135</v>
      </c>
      <c r="AG3" s="184"/>
      <c r="AH3" s="270">
        <v>2011</v>
      </c>
      <c r="AI3" s="270" t="s">
        <v>130</v>
      </c>
      <c r="AJ3" s="270" t="s">
        <v>127</v>
      </c>
      <c r="AK3" s="270" t="s">
        <v>126</v>
      </c>
      <c r="AL3" s="184"/>
      <c r="AM3" s="270">
        <v>2010</v>
      </c>
      <c r="AN3" s="270" t="s">
        <v>121</v>
      </c>
      <c r="AO3" s="270" t="s">
        <v>119</v>
      </c>
      <c r="AP3" s="270" t="s">
        <v>117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49"/>
      <c r="C4"/>
      <c r="H4" s="158"/>
      <c r="M4" s="653"/>
      <c r="R4" s="653"/>
      <c r="W4" s="653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f>B8/B6</f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133</v>
      </c>
      <c r="B15" s="121">
        <f>B13+B14</f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245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208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209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J53"/>
  <sheetViews>
    <sheetView showGridLines="0" zoomScale="85" zoomScaleNormal="85" workbookViewId="0">
      <pane xSplit="2" ySplit="2" topLeftCell="C3" activePane="bottomRight" state="frozen"/>
      <selection activeCell="A60" sqref="A60"/>
      <selection pane="topRight" activeCell="A60" sqref="A60"/>
      <selection pane="bottomLeft" activeCell="A60" sqref="A60"/>
      <selection pane="bottomRight" activeCell="B1" sqref="B1"/>
    </sheetView>
  </sheetViews>
  <sheetFormatPr baseColWidth="10" defaultColWidth="11.42578125" defaultRowHeight="12.75" x14ac:dyDescent="0.2"/>
  <cols>
    <col min="1" max="1" width="5.28515625" style="546" customWidth="1"/>
    <col min="2" max="2" width="65.5703125" style="546" customWidth="1"/>
    <col min="3" max="3" width="1.28515625" style="610" customWidth="1"/>
    <col min="4" max="4" width="7.42578125" style="640" customWidth="1"/>
    <col min="5" max="6" width="7.42578125" style="637" customWidth="1"/>
    <col min="7" max="8" width="7.42578125" style="610" customWidth="1"/>
    <col min="9" max="10" width="7.42578125" style="607" customWidth="1"/>
    <col min="11" max="11" width="7.42578125" style="602" customWidth="1"/>
    <col min="12" max="12" width="1.28515625" style="602" customWidth="1"/>
    <col min="13" max="14" width="7.42578125" style="599" customWidth="1"/>
    <col min="15" max="16" width="7.42578125" style="592" customWidth="1"/>
    <col min="17" max="18" width="7.42578125" style="586" customWidth="1"/>
    <col min="19" max="19" width="7.42578125" style="573" customWidth="1"/>
    <col min="20" max="20" width="1.28515625" style="573" customWidth="1"/>
    <col min="21" max="27" width="7.42578125" style="546" customWidth="1"/>
    <col min="28" max="28" width="1.28515625" style="546" customWidth="1"/>
    <col min="29" max="30" width="7.42578125" style="546" customWidth="1"/>
    <col min="31" max="16384" width="11.42578125" style="546"/>
  </cols>
  <sheetData>
    <row r="1" spans="1:36" x14ac:dyDescent="0.2">
      <c r="B1" s="558" t="s">
        <v>354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</row>
    <row r="2" spans="1:36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</row>
    <row r="3" spans="1:36" s="55" customFormat="1" ht="18.75" customHeight="1" x14ac:dyDescent="0.2">
      <c r="B3" s="650" t="s">
        <v>177</v>
      </c>
      <c r="C3" s="608"/>
      <c r="D3" s="638"/>
      <c r="E3" s="634"/>
      <c r="F3" s="634"/>
      <c r="G3" s="608"/>
      <c r="H3" s="608"/>
      <c r="I3" s="605"/>
      <c r="J3" s="605"/>
      <c r="K3" s="600"/>
      <c r="L3" s="600"/>
      <c r="M3" s="597"/>
      <c r="N3" s="597"/>
      <c r="O3" s="590"/>
      <c r="P3" s="590"/>
      <c r="Q3" s="584"/>
      <c r="R3" s="584"/>
      <c r="S3" s="570"/>
      <c r="T3" s="570"/>
      <c r="U3" s="541"/>
      <c r="V3" s="541"/>
      <c r="W3" s="541"/>
      <c r="X3" s="541"/>
      <c r="Y3" s="541"/>
      <c r="Z3" s="541"/>
      <c r="AA3" s="541"/>
      <c r="AB3" s="541"/>
      <c r="AC3" s="541"/>
      <c r="AD3" s="541"/>
    </row>
    <row r="4" spans="1:36" s="57" customFormat="1" ht="21.75" customHeight="1" x14ac:dyDescent="0.2">
      <c r="B4" s="651"/>
      <c r="C4" s="609"/>
      <c r="D4" s="639"/>
      <c r="E4" s="635"/>
      <c r="F4" s="635"/>
      <c r="G4" s="609"/>
      <c r="H4" s="609"/>
      <c r="I4" s="606"/>
      <c r="J4" s="606"/>
      <c r="K4" s="601"/>
      <c r="L4" s="601"/>
      <c r="M4" s="598"/>
      <c r="N4" s="598"/>
      <c r="O4" s="591"/>
      <c r="P4" s="591"/>
      <c r="Q4" s="585"/>
      <c r="R4" s="585"/>
      <c r="S4" s="571"/>
      <c r="T4" s="571"/>
      <c r="U4" s="542"/>
      <c r="V4" s="542"/>
      <c r="W4" s="542"/>
      <c r="X4" s="542"/>
      <c r="Y4" s="542"/>
      <c r="Z4" s="542"/>
      <c r="AA4" s="542"/>
      <c r="AB4" s="542"/>
      <c r="AC4" s="542"/>
      <c r="AD4" s="542"/>
    </row>
    <row r="5" spans="1:36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</row>
    <row r="6" spans="1:36" s="15" customFormat="1" ht="30" customHeight="1" x14ac:dyDescent="0.2">
      <c r="B6" s="189"/>
      <c r="C6" s="574"/>
      <c r="D6" s="529" t="s">
        <v>445</v>
      </c>
      <c r="E6" s="180" t="s">
        <v>443</v>
      </c>
      <c r="F6" s="529" t="s">
        <v>442</v>
      </c>
      <c r="G6" s="180" t="s">
        <v>432</v>
      </c>
      <c r="H6" s="529" t="s">
        <v>431</v>
      </c>
      <c r="I6" s="180" t="s">
        <v>430</v>
      </c>
      <c r="J6" s="529" t="s">
        <v>425</v>
      </c>
      <c r="K6" s="529" t="s">
        <v>422</v>
      </c>
      <c r="L6" s="574"/>
      <c r="M6" s="180" t="s">
        <v>419</v>
      </c>
      <c r="N6" s="529" t="s">
        <v>420</v>
      </c>
      <c r="O6" s="180" t="s">
        <v>414</v>
      </c>
      <c r="P6" s="529" t="s">
        <v>415</v>
      </c>
      <c r="Q6" s="180" t="s">
        <v>406</v>
      </c>
      <c r="R6" s="529" t="s">
        <v>407</v>
      </c>
      <c r="S6" s="529" t="s">
        <v>384</v>
      </c>
      <c r="T6" s="574"/>
      <c r="U6" s="180" t="s">
        <v>375</v>
      </c>
      <c r="V6" s="529" t="s">
        <v>376</v>
      </c>
      <c r="W6" s="180" t="s">
        <v>386</v>
      </c>
      <c r="X6" s="529" t="s">
        <v>387</v>
      </c>
      <c r="Y6" s="180" t="s">
        <v>388</v>
      </c>
      <c r="Z6" s="168" t="s">
        <v>389</v>
      </c>
      <c r="AA6" s="529" t="s">
        <v>385</v>
      </c>
      <c r="AB6" s="168"/>
      <c r="AC6" s="180" t="s">
        <v>322</v>
      </c>
      <c r="AD6" s="168" t="s">
        <v>321</v>
      </c>
    </row>
    <row r="7" spans="1:36" s="303" customFormat="1" x14ac:dyDescent="0.2">
      <c r="B7" s="171"/>
      <c r="C7" s="192"/>
      <c r="D7" s="588"/>
      <c r="E7" s="192"/>
      <c r="F7" s="192"/>
      <c r="G7" s="192"/>
      <c r="H7" s="192"/>
      <c r="I7" s="192"/>
      <c r="J7" s="192"/>
      <c r="K7" s="588"/>
      <c r="L7" s="192"/>
      <c r="M7" s="192"/>
      <c r="N7" s="192"/>
      <c r="O7" s="192"/>
      <c r="P7" s="192"/>
      <c r="Q7" s="192"/>
      <c r="R7" s="588"/>
      <c r="S7" s="588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539"/>
      <c r="AF7" s="539"/>
      <c r="AG7" s="539"/>
      <c r="AH7" s="539"/>
      <c r="AI7" s="539"/>
      <c r="AJ7" s="539"/>
    </row>
    <row r="8" spans="1:36" s="15" customFormat="1" ht="17.25" customHeight="1" x14ac:dyDescent="0.2">
      <c r="B8" s="172"/>
      <c r="C8" s="193"/>
      <c r="D8" s="589"/>
      <c r="E8" s="193"/>
      <c r="F8" s="193"/>
      <c r="G8" s="193"/>
      <c r="H8" s="193"/>
      <c r="I8" s="193"/>
      <c r="J8" s="193"/>
      <c r="K8" s="589"/>
      <c r="L8" s="193"/>
      <c r="M8" s="193"/>
      <c r="N8" s="193"/>
      <c r="O8" s="193"/>
      <c r="P8" s="193"/>
      <c r="Q8" s="193"/>
      <c r="R8" s="589"/>
      <c r="S8" s="589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</row>
    <row r="9" spans="1:36" s="503" customFormat="1" ht="18.75" customHeight="1" x14ac:dyDescent="0.2">
      <c r="B9" s="504" t="s">
        <v>178</v>
      </c>
      <c r="C9" s="575"/>
      <c r="D9" s="505">
        <v>134</v>
      </c>
      <c r="E9" s="614">
        <v>303</v>
      </c>
      <c r="F9" s="505">
        <v>16</v>
      </c>
      <c r="G9" s="614">
        <v>287</v>
      </c>
      <c r="H9" s="505">
        <v>94</v>
      </c>
      <c r="I9" s="614">
        <v>193</v>
      </c>
      <c r="J9" s="508">
        <v>108</v>
      </c>
      <c r="K9" s="505">
        <v>85</v>
      </c>
      <c r="L9" s="575"/>
      <c r="M9" s="614">
        <v>1074</v>
      </c>
      <c r="N9" s="505">
        <f>M9-O9</f>
        <v>24</v>
      </c>
      <c r="O9" s="614">
        <v>1050</v>
      </c>
      <c r="P9" s="505">
        <f>O9-Q9</f>
        <v>34</v>
      </c>
      <c r="Q9" s="614">
        <v>1016</v>
      </c>
      <c r="R9" s="505">
        <v>928</v>
      </c>
      <c r="S9" s="505">
        <v>88</v>
      </c>
      <c r="T9" s="575"/>
      <c r="U9" s="614">
        <v>346</v>
      </c>
      <c r="V9" s="505">
        <v>-18</v>
      </c>
      <c r="W9" s="614">
        <v>364</v>
      </c>
      <c r="X9" s="505">
        <f>W9-Y9</f>
        <v>103</v>
      </c>
      <c r="Y9" s="614">
        <v>261</v>
      </c>
      <c r="Z9" s="505">
        <v>140</v>
      </c>
      <c r="AA9" s="505">
        <v>121</v>
      </c>
      <c r="AB9" s="506"/>
      <c r="AC9" s="614">
        <v>381</v>
      </c>
      <c r="AD9" s="506">
        <v>14</v>
      </c>
    </row>
    <row r="10" spans="1:36" s="364" customFormat="1" ht="18.75" customHeight="1" x14ac:dyDescent="0.2">
      <c r="A10" s="196"/>
      <c r="B10" s="452" t="s">
        <v>179</v>
      </c>
      <c r="C10" s="576"/>
      <c r="D10" s="611">
        <v>139</v>
      </c>
      <c r="E10" s="615">
        <v>513</v>
      </c>
      <c r="F10" s="611">
        <v>141</v>
      </c>
      <c r="G10" s="615">
        <v>372</v>
      </c>
      <c r="H10" s="611">
        <v>133</v>
      </c>
      <c r="I10" s="615">
        <v>239</v>
      </c>
      <c r="J10" s="510">
        <v>122</v>
      </c>
      <c r="K10" s="509">
        <v>117</v>
      </c>
      <c r="L10" s="576"/>
      <c r="M10" s="615">
        <v>504</v>
      </c>
      <c r="N10" s="511">
        <f t="shared" ref="N10:N18" si="0">M10-O10</f>
        <v>135</v>
      </c>
      <c r="O10" s="615">
        <v>369</v>
      </c>
      <c r="P10" s="511">
        <f t="shared" ref="P10:P18" si="1">O10-Q10</f>
        <v>117</v>
      </c>
      <c r="Q10" s="615">
        <v>252</v>
      </c>
      <c r="R10" s="509">
        <v>137</v>
      </c>
      <c r="S10" s="509">
        <v>115</v>
      </c>
      <c r="T10" s="576"/>
      <c r="U10" s="615">
        <v>503</v>
      </c>
      <c r="V10" s="509">
        <v>160</v>
      </c>
      <c r="W10" s="615">
        <v>343</v>
      </c>
      <c r="X10" s="509">
        <f t="shared" ref="X10:X18" si="2">W10-Y10</f>
        <v>116</v>
      </c>
      <c r="Y10" s="615">
        <v>227</v>
      </c>
      <c r="Z10" s="509">
        <v>117</v>
      </c>
      <c r="AA10" s="509">
        <v>110</v>
      </c>
      <c r="AB10" s="510"/>
      <c r="AC10" s="615">
        <v>415</v>
      </c>
      <c r="AD10" s="510">
        <v>118</v>
      </c>
    </row>
    <row r="11" spans="1:36" s="364" customFormat="1" ht="18.75" customHeight="1" x14ac:dyDescent="0.2">
      <c r="A11" s="196"/>
      <c r="B11" s="452" t="s">
        <v>408</v>
      </c>
      <c r="C11" s="576"/>
      <c r="D11" s="611">
        <v>0</v>
      </c>
      <c r="E11" s="615">
        <v>-1</v>
      </c>
      <c r="F11" s="611">
        <v>-1</v>
      </c>
      <c r="G11" s="615">
        <v>0</v>
      </c>
      <c r="H11" s="611">
        <v>0</v>
      </c>
      <c r="I11" s="615">
        <v>0</v>
      </c>
      <c r="J11" s="511"/>
      <c r="K11" s="509"/>
      <c r="L11" s="576"/>
      <c r="M11" s="615">
        <v>-1</v>
      </c>
      <c r="N11" s="511">
        <f t="shared" si="0"/>
        <v>0</v>
      </c>
      <c r="O11" s="615">
        <v>-1</v>
      </c>
      <c r="P11" s="511">
        <f t="shared" si="1"/>
        <v>0</v>
      </c>
      <c r="Q11" s="615">
        <v>-1</v>
      </c>
      <c r="R11" s="509">
        <v>-1</v>
      </c>
      <c r="S11" s="509"/>
      <c r="T11" s="576"/>
      <c r="U11" s="615">
        <v>-1</v>
      </c>
      <c r="V11" s="509">
        <v>-1</v>
      </c>
      <c r="W11" s="615">
        <v>0</v>
      </c>
      <c r="X11" s="509">
        <f t="shared" si="2"/>
        <v>1</v>
      </c>
      <c r="Y11" s="615">
        <v>-1</v>
      </c>
      <c r="Z11" s="509">
        <v>-1</v>
      </c>
      <c r="AA11" s="509">
        <v>-1</v>
      </c>
      <c r="AB11" s="510"/>
      <c r="AC11" s="615"/>
      <c r="AD11" s="510"/>
    </row>
    <row r="12" spans="1:36" s="364" customFormat="1" ht="18.75" customHeight="1" x14ac:dyDescent="0.2">
      <c r="A12" s="196"/>
      <c r="B12" s="473" t="s">
        <v>278</v>
      </c>
      <c r="C12" s="577"/>
      <c r="D12" s="513">
        <v>19</v>
      </c>
      <c r="E12" s="616">
        <v>30</v>
      </c>
      <c r="F12" s="513">
        <v>6</v>
      </c>
      <c r="G12" s="616">
        <v>24</v>
      </c>
      <c r="H12" s="513">
        <v>3</v>
      </c>
      <c r="I12" s="616">
        <v>21</v>
      </c>
      <c r="J12" s="453">
        <v>11</v>
      </c>
      <c r="K12" s="509">
        <v>10</v>
      </c>
      <c r="L12" s="577"/>
      <c r="M12" s="616">
        <v>-840</v>
      </c>
      <c r="N12" s="514">
        <f t="shared" si="0"/>
        <v>5</v>
      </c>
      <c r="O12" s="616">
        <v>-845</v>
      </c>
      <c r="P12" s="514">
        <f t="shared" si="1"/>
        <v>14</v>
      </c>
      <c r="Q12" s="616">
        <v>-859</v>
      </c>
      <c r="R12" s="509">
        <v>-873</v>
      </c>
      <c r="S12" s="509">
        <v>14</v>
      </c>
      <c r="T12" s="577"/>
      <c r="U12" s="616">
        <v>34</v>
      </c>
      <c r="V12" s="509">
        <v>10</v>
      </c>
      <c r="W12" s="616">
        <v>24</v>
      </c>
      <c r="X12" s="509">
        <f t="shared" si="2"/>
        <v>16</v>
      </c>
      <c r="Y12" s="616">
        <v>8</v>
      </c>
      <c r="Z12" s="512">
        <v>-7</v>
      </c>
      <c r="AA12" s="509">
        <v>15</v>
      </c>
      <c r="AB12" s="513"/>
      <c r="AC12" s="616">
        <v>63</v>
      </c>
      <c r="AD12" s="513">
        <v>23</v>
      </c>
    </row>
    <row r="13" spans="1:36" s="364" customFormat="1" ht="18.75" customHeight="1" x14ac:dyDescent="0.2">
      <c r="A13" s="196"/>
      <c r="B13" s="473" t="s">
        <v>279</v>
      </c>
      <c r="C13" s="577"/>
      <c r="D13" s="513">
        <v>25</v>
      </c>
      <c r="E13" s="616">
        <v>-10</v>
      </c>
      <c r="F13" s="513">
        <v>30</v>
      </c>
      <c r="G13" s="616">
        <v>-40</v>
      </c>
      <c r="H13" s="513">
        <v>8</v>
      </c>
      <c r="I13" s="616">
        <v>-48</v>
      </c>
      <c r="J13" s="453">
        <v>-17</v>
      </c>
      <c r="K13" s="509">
        <v>-31</v>
      </c>
      <c r="L13" s="577"/>
      <c r="M13" s="616">
        <v>-215</v>
      </c>
      <c r="N13" s="514">
        <f t="shared" si="0"/>
        <v>-80</v>
      </c>
      <c r="O13" s="616">
        <v>-135</v>
      </c>
      <c r="P13" s="514">
        <f t="shared" si="1"/>
        <v>-31</v>
      </c>
      <c r="Q13" s="616">
        <v>-104</v>
      </c>
      <c r="R13" s="509">
        <v>-108</v>
      </c>
      <c r="S13" s="509">
        <v>4</v>
      </c>
      <c r="T13" s="577"/>
      <c r="U13" s="616">
        <v>-193</v>
      </c>
      <c r="V13" s="509">
        <v>-39</v>
      </c>
      <c r="W13" s="616">
        <v>-154</v>
      </c>
      <c r="X13" s="509">
        <f t="shared" si="2"/>
        <v>-42</v>
      </c>
      <c r="Y13" s="616">
        <v>-112</v>
      </c>
      <c r="Z13" s="512">
        <v>-72</v>
      </c>
      <c r="AA13" s="509">
        <v>-40</v>
      </c>
      <c r="AB13" s="453"/>
      <c r="AC13" s="616">
        <v>-154</v>
      </c>
      <c r="AD13" s="453">
        <v>-64</v>
      </c>
    </row>
    <row r="14" spans="1:36" s="364" customFormat="1" ht="18.75" customHeight="1" x14ac:dyDescent="0.2">
      <c r="A14" s="196"/>
      <c r="B14" s="473" t="s">
        <v>338</v>
      </c>
      <c r="C14" s="577"/>
      <c r="D14" s="513">
        <v>-520</v>
      </c>
      <c r="E14" s="616">
        <v>-413</v>
      </c>
      <c r="F14" s="513">
        <v>98</v>
      </c>
      <c r="G14" s="616">
        <v>-511</v>
      </c>
      <c r="H14" s="513">
        <v>-200</v>
      </c>
      <c r="I14" s="616">
        <v>-311</v>
      </c>
      <c r="J14" s="453">
        <v>-165</v>
      </c>
      <c r="K14" s="509">
        <v>-146</v>
      </c>
      <c r="L14" s="577"/>
      <c r="M14" s="616">
        <v>106</v>
      </c>
      <c r="N14" s="514">
        <f t="shared" si="0"/>
        <v>204</v>
      </c>
      <c r="O14" s="616">
        <v>-98</v>
      </c>
      <c r="P14" s="514">
        <f t="shared" si="1"/>
        <v>27</v>
      </c>
      <c r="Q14" s="616">
        <v>-125</v>
      </c>
      <c r="R14" s="509">
        <v>56</v>
      </c>
      <c r="S14" s="509">
        <v>-181</v>
      </c>
      <c r="T14" s="577"/>
      <c r="U14" s="616">
        <v>68</v>
      </c>
      <c r="V14" s="509">
        <v>212</v>
      </c>
      <c r="W14" s="616">
        <v>-144</v>
      </c>
      <c r="X14" s="509">
        <f t="shared" si="2"/>
        <v>1</v>
      </c>
      <c r="Y14" s="616">
        <v>-145</v>
      </c>
      <c r="Z14" s="512">
        <v>23</v>
      </c>
      <c r="AA14" s="509">
        <v>-168</v>
      </c>
      <c r="AB14" s="453"/>
      <c r="AC14" s="616">
        <v>-179</v>
      </c>
      <c r="AD14" s="453">
        <v>102</v>
      </c>
    </row>
    <row r="15" spans="1:36" s="364" customFormat="1" ht="18.75" customHeight="1" x14ac:dyDescent="0.2">
      <c r="A15" s="196"/>
      <c r="B15" s="473" t="s">
        <v>339</v>
      </c>
      <c r="C15" s="577"/>
      <c r="D15" s="513">
        <v>26</v>
      </c>
      <c r="E15" s="616">
        <v>17</v>
      </c>
      <c r="F15" s="513">
        <v>21</v>
      </c>
      <c r="G15" s="616">
        <v>-4</v>
      </c>
      <c r="H15" s="513">
        <v>67</v>
      </c>
      <c r="I15" s="616">
        <v>-71</v>
      </c>
      <c r="J15" s="453">
        <v>-69</v>
      </c>
      <c r="K15" s="509">
        <v>-2</v>
      </c>
      <c r="L15" s="577"/>
      <c r="M15" s="616">
        <v>-34</v>
      </c>
      <c r="N15" s="514">
        <f t="shared" si="0"/>
        <v>-26</v>
      </c>
      <c r="O15" s="616">
        <v>-8</v>
      </c>
      <c r="P15" s="514">
        <f t="shared" si="1"/>
        <v>6</v>
      </c>
      <c r="Q15" s="616">
        <v>-14</v>
      </c>
      <c r="R15" s="509">
        <v>-87</v>
      </c>
      <c r="S15" s="509">
        <v>73</v>
      </c>
      <c r="T15" s="577"/>
      <c r="U15" s="616">
        <v>-123</v>
      </c>
      <c r="V15" s="509">
        <v>-57</v>
      </c>
      <c r="W15" s="616">
        <v>-66</v>
      </c>
      <c r="X15" s="509">
        <f t="shared" si="2"/>
        <v>59</v>
      </c>
      <c r="Y15" s="616">
        <v>-125</v>
      </c>
      <c r="Z15" s="512">
        <v>-109</v>
      </c>
      <c r="AA15" s="509">
        <v>-16</v>
      </c>
      <c r="AB15" s="453"/>
      <c r="AC15" s="616">
        <v>-85</v>
      </c>
      <c r="AD15" s="453">
        <v>-21</v>
      </c>
    </row>
    <row r="16" spans="1:36" s="364" customFormat="1" ht="18.75" customHeight="1" x14ac:dyDescent="0.2">
      <c r="B16" s="473" t="s">
        <v>340</v>
      </c>
      <c r="C16" s="577"/>
      <c r="D16" s="517">
        <v>-177</v>
      </c>
      <c r="E16" s="617">
        <v>439</v>
      </c>
      <c r="F16" s="517">
        <v>311</v>
      </c>
      <c r="G16" s="617">
        <v>128</v>
      </c>
      <c r="H16" s="517">
        <v>105</v>
      </c>
      <c r="I16" s="617">
        <v>23</v>
      </c>
      <c r="J16" s="519">
        <v>-10</v>
      </c>
      <c r="K16" s="505">
        <v>33</v>
      </c>
      <c r="L16" s="578"/>
      <c r="M16" s="617">
        <v>594</v>
      </c>
      <c r="N16" s="518">
        <f t="shared" si="0"/>
        <v>262</v>
      </c>
      <c r="O16" s="617">
        <v>332</v>
      </c>
      <c r="P16" s="518">
        <f t="shared" si="1"/>
        <v>167</v>
      </c>
      <c r="Q16" s="617">
        <v>165</v>
      </c>
      <c r="R16" s="505">
        <v>52</v>
      </c>
      <c r="S16" s="505">
        <v>113</v>
      </c>
      <c r="T16" s="578"/>
      <c r="U16" s="617">
        <v>634</v>
      </c>
      <c r="V16" s="505">
        <v>267</v>
      </c>
      <c r="W16" s="617">
        <v>367</v>
      </c>
      <c r="X16" s="505">
        <f t="shared" si="2"/>
        <v>254</v>
      </c>
      <c r="Y16" s="617">
        <v>113</v>
      </c>
      <c r="Z16" s="516">
        <v>91</v>
      </c>
      <c r="AA16" s="505">
        <v>22</v>
      </c>
      <c r="AB16" s="517"/>
      <c r="AC16" s="617">
        <v>441</v>
      </c>
      <c r="AD16" s="517">
        <v>172</v>
      </c>
    </row>
    <row r="17" spans="1:30" s="364" customFormat="1" ht="18.75" customHeight="1" x14ac:dyDescent="0.2">
      <c r="B17" s="473" t="s">
        <v>341</v>
      </c>
      <c r="C17" s="577"/>
      <c r="D17" s="513">
        <v>-4</v>
      </c>
      <c r="E17" s="616">
        <v>-32</v>
      </c>
      <c r="F17" s="513">
        <v>-6</v>
      </c>
      <c r="G17" s="616">
        <v>-26</v>
      </c>
      <c r="H17" s="513">
        <v>-10</v>
      </c>
      <c r="I17" s="616">
        <v>-16</v>
      </c>
      <c r="J17" s="453">
        <v>-15</v>
      </c>
      <c r="K17" s="623">
        <v>-1</v>
      </c>
      <c r="L17" s="577"/>
      <c r="M17" s="616">
        <v>-9</v>
      </c>
      <c r="N17" s="514">
        <f t="shared" si="0"/>
        <v>7</v>
      </c>
      <c r="O17" s="616">
        <v>-16</v>
      </c>
      <c r="P17" s="514">
        <f t="shared" si="1"/>
        <v>1</v>
      </c>
      <c r="Q17" s="616">
        <v>-17</v>
      </c>
      <c r="R17" s="623">
        <v>-6</v>
      </c>
      <c r="S17" s="623">
        <v>-11</v>
      </c>
      <c r="T17" s="577"/>
      <c r="U17" s="616">
        <v>9</v>
      </c>
      <c r="V17" s="623">
        <v>7</v>
      </c>
      <c r="W17" s="616">
        <v>2</v>
      </c>
      <c r="X17" s="623">
        <f t="shared" si="2"/>
        <v>1</v>
      </c>
      <c r="Y17" s="616">
        <v>1</v>
      </c>
      <c r="Z17" s="624">
        <v>-9</v>
      </c>
      <c r="AA17" s="623">
        <v>10</v>
      </c>
      <c r="AB17" s="479"/>
      <c r="AC17" s="616">
        <v>145</v>
      </c>
      <c r="AD17" s="453">
        <v>144</v>
      </c>
    </row>
    <row r="18" spans="1:30" s="364" customFormat="1" ht="18.75" customHeight="1" x14ac:dyDescent="0.2">
      <c r="B18" s="515" t="s">
        <v>342</v>
      </c>
      <c r="C18" s="578"/>
      <c r="D18" s="517">
        <v>-181</v>
      </c>
      <c r="E18" s="617">
        <v>407</v>
      </c>
      <c r="F18" s="517">
        <v>305</v>
      </c>
      <c r="G18" s="617">
        <v>102</v>
      </c>
      <c r="H18" s="517">
        <v>95</v>
      </c>
      <c r="I18" s="617">
        <v>7</v>
      </c>
      <c r="J18" s="519">
        <v>-25</v>
      </c>
      <c r="K18" s="505">
        <v>32</v>
      </c>
      <c r="L18" s="578"/>
      <c r="M18" s="617">
        <v>585</v>
      </c>
      <c r="N18" s="518">
        <f t="shared" si="0"/>
        <v>269</v>
      </c>
      <c r="O18" s="617">
        <v>316</v>
      </c>
      <c r="P18" s="518">
        <f t="shared" si="1"/>
        <v>168</v>
      </c>
      <c r="Q18" s="617">
        <v>148</v>
      </c>
      <c r="R18" s="505">
        <v>46</v>
      </c>
      <c r="S18" s="505">
        <v>102</v>
      </c>
      <c r="T18" s="578"/>
      <c r="U18" s="617">
        <v>643</v>
      </c>
      <c r="V18" s="505">
        <v>274</v>
      </c>
      <c r="W18" s="617">
        <v>369</v>
      </c>
      <c r="X18" s="505">
        <f t="shared" si="2"/>
        <v>255</v>
      </c>
      <c r="Y18" s="617">
        <v>114</v>
      </c>
      <c r="Z18" s="516">
        <v>82</v>
      </c>
      <c r="AA18" s="505">
        <v>32</v>
      </c>
      <c r="AB18" s="519"/>
      <c r="AC18" s="617">
        <v>586</v>
      </c>
      <c r="AD18" s="519">
        <v>316</v>
      </c>
    </row>
    <row r="19" spans="1:30" s="364" customFormat="1" ht="12.75" customHeight="1" x14ac:dyDescent="0.2">
      <c r="B19" s="515"/>
      <c r="C19" s="578"/>
      <c r="D19" s="612"/>
      <c r="E19" s="618"/>
      <c r="F19" s="612"/>
      <c r="G19" s="618"/>
      <c r="H19" s="612"/>
      <c r="I19" s="618"/>
      <c r="J19" s="518"/>
      <c r="K19" s="505"/>
      <c r="L19" s="578"/>
      <c r="M19" s="618"/>
      <c r="N19" s="578"/>
      <c r="O19" s="618"/>
      <c r="P19" s="578"/>
      <c r="Q19" s="618"/>
      <c r="R19" s="505"/>
      <c r="S19" s="505"/>
      <c r="T19" s="578"/>
      <c r="U19" s="618"/>
      <c r="V19" s="505"/>
      <c r="W19" s="618"/>
      <c r="X19" s="505"/>
      <c r="Y19" s="618"/>
      <c r="Z19" s="516"/>
      <c r="AA19" s="505"/>
      <c r="AB19" s="519"/>
      <c r="AC19" s="618"/>
      <c r="AD19" s="519"/>
    </row>
    <row r="20" spans="1:30" s="364" customFormat="1" ht="15.75" customHeight="1" x14ac:dyDescent="0.2">
      <c r="B20" s="523"/>
      <c r="C20" s="579"/>
      <c r="D20" s="612"/>
      <c r="E20" s="618"/>
      <c r="F20" s="612"/>
      <c r="G20" s="618"/>
      <c r="H20" s="612"/>
      <c r="I20" s="618"/>
      <c r="J20" s="629"/>
      <c r="K20" s="630"/>
      <c r="L20" s="589"/>
      <c r="M20" s="618"/>
      <c r="N20" s="589"/>
      <c r="O20" s="618"/>
      <c r="P20" s="589"/>
      <c r="Q20" s="618"/>
      <c r="R20" s="630"/>
      <c r="S20" s="630"/>
      <c r="T20" s="589"/>
      <c r="U20" s="618"/>
      <c r="V20" s="630"/>
      <c r="W20" s="618"/>
      <c r="X20" s="630"/>
      <c r="Y20" s="618"/>
      <c r="Z20" s="630"/>
      <c r="AA20" s="630"/>
      <c r="AB20" s="631"/>
      <c r="AC20" s="618"/>
      <c r="AD20" s="631"/>
    </row>
    <row r="21" spans="1:30" ht="19.5" customHeight="1" x14ac:dyDescent="0.2">
      <c r="B21" s="473" t="s">
        <v>343</v>
      </c>
      <c r="C21" s="577"/>
      <c r="D21" s="517">
        <v>-854</v>
      </c>
      <c r="E21" s="617">
        <v>-431</v>
      </c>
      <c r="F21" s="517">
        <v>-487</v>
      </c>
      <c r="G21" s="617">
        <v>56</v>
      </c>
      <c r="H21" s="517">
        <v>-656</v>
      </c>
      <c r="I21" s="617">
        <v>712</v>
      </c>
      <c r="J21" s="519">
        <v>182</v>
      </c>
      <c r="K21" s="505">
        <v>530</v>
      </c>
      <c r="L21" s="578"/>
      <c r="M21" s="617">
        <v>-350</v>
      </c>
      <c r="N21" s="518">
        <f>M21-O21</f>
        <v>-289</v>
      </c>
      <c r="O21" s="617">
        <v>-61</v>
      </c>
      <c r="P21" s="518">
        <f t="shared" ref="P21:P23" si="3">O21-Q21</f>
        <v>-74</v>
      </c>
      <c r="Q21" s="617">
        <v>13</v>
      </c>
      <c r="R21" s="505">
        <v>88</v>
      </c>
      <c r="S21" s="505">
        <v>-75</v>
      </c>
      <c r="T21" s="578"/>
      <c r="U21" s="617">
        <v>-697</v>
      </c>
      <c r="V21" s="505">
        <v>-270</v>
      </c>
      <c r="W21" s="617">
        <v>-427</v>
      </c>
      <c r="X21" s="505">
        <f t="shared" ref="X21:X23" si="4">W21-Y21</f>
        <v>-118</v>
      </c>
      <c r="Y21" s="617">
        <v>-309</v>
      </c>
      <c r="Z21" s="519">
        <v>-73</v>
      </c>
      <c r="AA21" s="505">
        <v>-236</v>
      </c>
      <c r="AB21" s="517"/>
      <c r="AC21" s="617">
        <v>80</v>
      </c>
      <c r="AD21" s="517">
        <v>373</v>
      </c>
    </row>
    <row r="22" spans="1:30" s="183" customFormat="1" ht="19.5" customHeight="1" x14ac:dyDescent="0.2">
      <c r="B22" s="473" t="s">
        <v>344</v>
      </c>
      <c r="C22" s="577"/>
      <c r="D22" s="513">
        <v>0</v>
      </c>
      <c r="E22" s="616">
        <v>-1</v>
      </c>
      <c r="F22" s="513">
        <v>0</v>
      </c>
      <c r="G22" s="616">
        <v>-1</v>
      </c>
      <c r="H22" s="513">
        <v>0</v>
      </c>
      <c r="I22" s="616">
        <v>-1</v>
      </c>
      <c r="J22" s="453">
        <v>-1</v>
      </c>
      <c r="K22" s="623">
        <v>0</v>
      </c>
      <c r="L22" s="577"/>
      <c r="M22" s="616">
        <v>-3</v>
      </c>
      <c r="N22" s="514">
        <f t="shared" ref="N22:N23" si="5">M22-O22</f>
        <v>-1</v>
      </c>
      <c r="O22" s="616">
        <v>-2</v>
      </c>
      <c r="P22" s="514">
        <f t="shared" si="3"/>
        <v>-1</v>
      </c>
      <c r="Q22" s="616">
        <v>-1</v>
      </c>
      <c r="R22" s="623">
        <v>0</v>
      </c>
      <c r="S22" s="623">
        <v>-1</v>
      </c>
      <c r="T22" s="577"/>
      <c r="U22" s="616">
        <v>-15</v>
      </c>
      <c r="V22" s="623">
        <v>-7</v>
      </c>
      <c r="W22" s="616">
        <v>-8</v>
      </c>
      <c r="X22" s="623">
        <f t="shared" si="4"/>
        <v>-4</v>
      </c>
      <c r="Y22" s="616">
        <v>-4</v>
      </c>
      <c r="Z22" s="625" t="s">
        <v>409</v>
      </c>
      <c r="AA22" s="623">
        <v>-3</v>
      </c>
      <c r="AB22" s="626"/>
      <c r="AC22" s="616">
        <v>-184</v>
      </c>
      <c r="AD22" s="513">
        <v>-84</v>
      </c>
    </row>
    <row r="23" spans="1:30" ht="19.5" customHeight="1" x14ac:dyDescent="0.2">
      <c r="B23" s="515" t="s">
        <v>345</v>
      </c>
      <c r="C23" s="578"/>
      <c r="D23" s="517">
        <v>-854</v>
      </c>
      <c r="E23" s="617">
        <v>-432</v>
      </c>
      <c r="F23" s="517">
        <v>-487</v>
      </c>
      <c r="G23" s="617">
        <v>55</v>
      </c>
      <c r="H23" s="517">
        <v>-656</v>
      </c>
      <c r="I23" s="617">
        <v>711</v>
      </c>
      <c r="J23" s="519">
        <v>181</v>
      </c>
      <c r="K23" s="505">
        <v>530</v>
      </c>
      <c r="L23" s="578"/>
      <c r="M23" s="617">
        <v>-353</v>
      </c>
      <c r="N23" s="518">
        <f t="shared" si="5"/>
        <v>-290</v>
      </c>
      <c r="O23" s="617">
        <v>-63</v>
      </c>
      <c r="P23" s="518">
        <f t="shared" si="3"/>
        <v>-75</v>
      </c>
      <c r="Q23" s="617">
        <v>12</v>
      </c>
      <c r="R23" s="505">
        <v>88</v>
      </c>
      <c r="S23" s="505">
        <v>-76</v>
      </c>
      <c r="T23" s="578"/>
      <c r="U23" s="617">
        <v>-712</v>
      </c>
      <c r="V23" s="505">
        <v>-277</v>
      </c>
      <c r="W23" s="617">
        <v>-435</v>
      </c>
      <c r="X23" s="505">
        <f t="shared" si="4"/>
        <v>-122</v>
      </c>
      <c r="Y23" s="617">
        <v>-313</v>
      </c>
      <c r="Z23" s="519">
        <v>-74</v>
      </c>
      <c r="AA23" s="505">
        <v>-239</v>
      </c>
      <c r="AB23" s="517"/>
      <c r="AC23" s="617">
        <v>-104</v>
      </c>
      <c r="AD23" s="517">
        <v>293</v>
      </c>
    </row>
    <row r="24" spans="1:30" ht="19.5" customHeight="1" x14ac:dyDescent="0.2">
      <c r="B24" s="515"/>
      <c r="C24" s="578"/>
      <c r="D24" s="612"/>
      <c r="E24" s="618"/>
      <c r="F24" s="612"/>
      <c r="G24" s="618"/>
      <c r="H24" s="612"/>
      <c r="I24" s="618"/>
      <c r="J24" s="518"/>
      <c r="K24" s="505"/>
      <c r="L24" s="578"/>
      <c r="M24" s="618"/>
      <c r="N24" s="578"/>
      <c r="O24" s="618"/>
      <c r="P24" s="578"/>
      <c r="Q24" s="618"/>
      <c r="R24" s="505"/>
      <c r="S24" s="505"/>
      <c r="T24" s="578"/>
      <c r="U24" s="618"/>
      <c r="V24" s="505"/>
      <c r="W24" s="618"/>
      <c r="X24" s="505"/>
      <c r="Y24" s="618"/>
      <c r="Z24" s="519"/>
      <c r="AA24" s="505"/>
      <c r="AB24" s="517"/>
      <c r="AC24" s="618"/>
      <c r="AD24" s="517"/>
    </row>
    <row r="25" spans="1:30" ht="19.5" customHeight="1" x14ac:dyDescent="0.2">
      <c r="B25" s="515" t="s">
        <v>346</v>
      </c>
      <c r="C25" s="578"/>
      <c r="D25" s="517">
        <v>-63</v>
      </c>
      <c r="E25" s="617">
        <v>-479</v>
      </c>
      <c r="F25" s="517">
        <v>-208</v>
      </c>
      <c r="G25" s="617">
        <v>-271</v>
      </c>
      <c r="H25" s="517">
        <v>-109</v>
      </c>
      <c r="I25" s="617">
        <v>-162</v>
      </c>
      <c r="J25" s="519">
        <v>-92</v>
      </c>
      <c r="K25" s="505">
        <v>-70</v>
      </c>
      <c r="L25" s="578"/>
      <c r="M25" s="617">
        <v>-456</v>
      </c>
      <c r="N25" s="518">
        <f>M25-O25</f>
        <v>-192</v>
      </c>
      <c r="O25" s="617">
        <v>-264</v>
      </c>
      <c r="P25" s="518">
        <f>O25-Q25</f>
        <v>-102</v>
      </c>
      <c r="Q25" s="617">
        <v>-162</v>
      </c>
      <c r="R25" s="505">
        <v>-88</v>
      </c>
      <c r="S25" s="505">
        <v>-74</v>
      </c>
      <c r="T25" s="578"/>
      <c r="U25" s="617">
        <v>-508</v>
      </c>
      <c r="V25" s="505">
        <v>-213</v>
      </c>
      <c r="W25" s="617">
        <v>-295</v>
      </c>
      <c r="X25" s="505">
        <f>W25-Y25</f>
        <v>-117</v>
      </c>
      <c r="Y25" s="617">
        <v>-178</v>
      </c>
      <c r="Z25" s="519">
        <v>-109</v>
      </c>
      <c r="AA25" s="505">
        <v>-69</v>
      </c>
      <c r="AB25" s="517"/>
      <c r="AC25" s="617">
        <v>-482</v>
      </c>
      <c r="AD25" s="517">
        <v>-236</v>
      </c>
    </row>
    <row r="26" spans="1:30" ht="15.75" customHeight="1" x14ac:dyDescent="0.2">
      <c r="B26" s="523"/>
      <c r="C26" s="579"/>
      <c r="D26" s="513"/>
      <c r="E26" s="616"/>
      <c r="F26" s="513"/>
      <c r="G26" s="616"/>
      <c r="H26" s="513"/>
      <c r="I26" s="616"/>
      <c r="J26" s="595"/>
      <c r="K26" s="505"/>
      <c r="L26" s="579"/>
      <c r="M26" s="616"/>
      <c r="N26" s="595"/>
      <c r="O26" s="616"/>
      <c r="P26" s="595"/>
      <c r="Q26" s="616"/>
      <c r="R26" s="505"/>
      <c r="S26" s="505"/>
      <c r="T26" s="579"/>
      <c r="U26" s="616"/>
      <c r="V26" s="505"/>
      <c r="W26" s="616"/>
      <c r="X26" s="505"/>
      <c r="Y26" s="616"/>
      <c r="Z26" s="524"/>
      <c r="AA26" s="505"/>
      <c r="AB26" s="517"/>
      <c r="AC26" s="616"/>
      <c r="AD26" s="517"/>
    </row>
    <row r="27" spans="1:30" ht="18.75" customHeight="1" x14ac:dyDescent="0.2">
      <c r="A27" s="543"/>
      <c r="B27" s="473" t="s">
        <v>347</v>
      </c>
      <c r="C27" s="577"/>
      <c r="D27" s="517">
        <v>893</v>
      </c>
      <c r="E27" s="617">
        <v>389</v>
      </c>
      <c r="F27" s="517">
        <v>548</v>
      </c>
      <c r="G27" s="617">
        <v>-159</v>
      </c>
      <c r="H27" s="517">
        <v>-13</v>
      </c>
      <c r="I27" s="617">
        <v>-146</v>
      </c>
      <c r="J27" s="519">
        <v>-133</v>
      </c>
      <c r="K27" s="505">
        <v>-13</v>
      </c>
      <c r="L27" s="578"/>
      <c r="M27" s="617">
        <v>-246</v>
      </c>
      <c r="N27" s="518">
        <f t="shared" ref="N27:N29" si="6">M27-O27</f>
        <v>-40</v>
      </c>
      <c r="O27" s="617">
        <v>-206</v>
      </c>
      <c r="P27" s="518">
        <f t="shared" ref="P27:P29" si="7">O27-Q27</f>
        <v>-97</v>
      </c>
      <c r="Q27" s="617">
        <v>-109</v>
      </c>
      <c r="R27" s="505">
        <v>-1063</v>
      </c>
      <c r="S27" s="505">
        <v>954</v>
      </c>
      <c r="T27" s="578"/>
      <c r="U27" s="617">
        <v>-431</v>
      </c>
      <c r="V27" s="505">
        <v>-38</v>
      </c>
      <c r="W27" s="617">
        <v>-393</v>
      </c>
      <c r="X27" s="505">
        <f t="shared" ref="X27:X29" si="8">W27-Y27</f>
        <v>-25</v>
      </c>
      <c r="Y27" s="617">
        <v>-368</v>
      </c>
      <c r="Z27" s="519">
        <v>-213</v>
      </c>
      <c r="AA27" s="505">
        <v>-155</v>
      </c>
      <c r="AB27" s="517"/>
      <c r="AC27" s="617">
        <v>-160</v>
      </c>
      <c r="AD27" s="517">
        <v>-11</v>
      </c>
    </row>
    <row r="28" spans="1:30" s="183" customFormat="1" ht="18.75" customHeight="1" x14ac:dyDescent="0.2">
      <c r="A28" s="627"/>
      <c r="B28" s="473" t="s">
        <v>348</v>
      </c>
      <c r="C28" s="577"/>
      <c r="D28" s="513">
        <v>0</v>
      </c>
      <c r="E28" s="616">
        <v>0</v>
      </c>
      <c r="F28" s="513">
        <v>0</v>
      </c>
      <c r="G28" s="616">
        <v>0</v>
      </c>
      <c r="H28" s="513">
        <v>0</v>
      </c>
      <c r="I28" s="616">
        <v>0</v>
      </c>
      <c r="J28" s="453">
        <v>0</v>
      </c>
      <c r="K28" s="623">
        <v>0</v>
      </c>
      <c r="L28" s="577"/>
      <c r="M28" s="616">
        <v>-1</v>
      </c>
      <c r="N28" s="514">
        <f t="shared" si="6"/>
        <v>0</v>
      </c>
      <c r="O28" s="616">
        <v>-1</v>
      </c>
      <c r="P28" s="514">
        <f t="shared" si="7"/>
        <v>-1</v>
      </c>
      <c r="Q28" s="616">
        <v>0</v>
      </c>
      <c r="R28" s="623">
        <v>0</v>
      </c>
      <c r="S28" s="623">
        <v>0</v>
      </c>
      <c r="T28" s="577"/>
      <c r="U28" s="616">
        <v>-2</v>
      </c>
      <c r="V28" s="623">
        <v>0</v>
      </c>
      <c r="W28" s="616">
        <v>-2</v>
      </c>
      <c r="X28" s="623">
        <f t="shared" si="8"/>
        <v>0</v>
      </c>
      <c r="Y28" s="616">
        <v>-2</v>
      </c>
      <c r="Z28" s="628" t="s">
        <v>410</v>
      </c>
      <c r="AA28" s="623">
        <v>-2</v>
      </c>
      <c r="AB28" s="626"/>
      <c r="AC28" s="616">
        <v>-57</v>
      </c>
      <c r="AD28" s="513">
        <v>-8</v>
      </c>
    </row>
    <row r="29" spans="1:30" ht="18.75" customHeight="1" x14ac:dyDescent="0.2">
      <c r="A29" s="543"/>
      <c r="B29" s="515" t="s">
        <v>349</v>
      </c>
      <c r="C29" s="578"/>
      <c r="D29" s="517">
        <v>893</v>
      </c>
      <c r="E29" s="617">
        <v>389</v>
      </c>
      <c r="F29" s="517">
        <v>548</v>
      </c>
      <c r="G29" s="617">
        <v>-159</v>
      </c>
      <c r="H29" s="517">
        <v>-13</v>
      </c>
      <c r="I29" s="617">
        <v>-146</v>
      </c>
      <c r="J29" s="519">
        <v>-133</v>
      </c>
      <c r="K29" s="505">
        <v>-13</v>
      </c>
      <c r="L29" s="578"/>
      <c r="M29" s="617">
        <v>-247</v>
      </c>
      <c r="N29" s="518">
        <f t="shared" si="6"/>
        <v>-40</v>
      </c>
      <c r="O29" s="617">
        <v>-207</v>
      </c>
      <c r="P29" s="518">
        <f t="shared" si="7"/>
        <v>-98</v>
      </c>
      <c r="Q29" s="617">
        <v>-109</v>
      </c>
      <c r="R29" s="505">
        <v>-1063</v>
      </c>
      <c r="S29" s="505">
        <v>954</v>
      </c>
      <c r="T29" s="578"/>
      <c r="U29" s="617">
        <v>-433</v>
      </c>
      <c r="V29" s="505">
        <v>-38</v>
      </c>
      <c r="W29" s="617">
        <v>-395</v>
      </c>
      <c r="X29" s="505">
        <f t="shared" si="8"/>
        <v>-25</v>
      </c>
      <c r="Y29" s="617">
        <v>-370</v>
      </c>
      <c r="Z29" s="519">
        <v>-213</v>
      </c>
      <c r="AA29" s="505">
        <v>-157</v>
      </c>
      <c r="AB29" s="517"/>
      <c r="AC29" s="617">
        <v>-217</v>
      </c>
      <c r="AD29" s="517">
        <v>-19</v>
      </c>
    </row>
    <row r="30" spans="1:30" ht="12.75" customHeight="1" x14ac:dyDescent="0.2">
      <c r="A30" s="543"/>
      <c r="B30" s="515"/>
      <c r="C30" s="578"/>
      <c r="D30" s="518"/>
      <c r="E30" s="619"/>
      <c r="F30" s="518"/>
      <c r="G30" s="619"/>
      <c r="H30" s="518"/>
      <c r="I30" s="619"/>
      <c r="J30" s="518"/>
      <c r="K30" s="505"/>
      <c r="L30" s="578"/>
      <c r="M30" s="619"/>
      <c r="N30" s="518"/>
      <c r="O30" s="619"/>
      <c r="P30" s="518"/>
      <c r="Q30" s="619"/>
      <c r="R30" s="505"/>
      <c r="S30" s="505"/>
      <c r="T30" s="578"/>
      <c r="U30" s="619"/>
      <c r="V30" s="505"/>
      <c r="W30" s="619"/>
      <c r="X30" s="505"/>
      <c r="Y30" s="619"/>
      <c r="Z30" s="518"/>
      <c r="AA30" s="505"/>
      <c r="AB30" s="516"/>
      <c r="AC30" s="619"/>
      <c r="AD30" s="516"/>
    </row>
    <row r="31" spans="1:30" x14ac:dyDescent="0.2">
      <c r="B31" s="125"/>
      <c r="C31" s="125"/>
      <c r="D31" s="246"/>
      <c r="E31" s="620"/>
      <c r="F31" s="246"/>
      <c r="G31" s="620"/>
      <c r="H31" s="246"/>
      <c r="I31" s="620"/>
      <c r="J31" s="246"/>
      <c r="K31" s="125"/>
      <c r="L31" s="125"/>
      <c r="M31" s="620"/>
      <c r="N31" s="246"/>
      <c r="O31" s="620"/>
      <c r="P31" s="246"/>
      <c r="Q31" s="620"/>
      <c r="R31" s="125"/>
      <c r="S31" s="125"/>
      <c r="T31" s="125"/>
      <c r="U31" s="620"/>
      <c r="V31" s="125"/>
      <c r="W31" s="620"/>
      <c r="X31" s="125"/>
      <c r="Y31" s="620"/>
      <c r="Z31" s="125"/>
      <c r="AA31" s="125"/>
      <c r="AB31" s="125"/>
      <c r="AC31" s="620"/>
      <c r="AD31" s="125"/>
    </row>
    <row r="32" spans="1:30" x14ac:dyDescent="0.2">
      <c r="B32" s="125"/>
      <c r="C32" s="125"/>
      <c r="D32" s="246"/>
      <c r="E32" s="620"/>
      <c r="F32" s="246"/>
      <c r="G32" s="620"/>
      <c r="H32" s="246"/>
      <c r="I32" s="620"/>
      <c r="J32" s="246"/>
      <c r="K32" s="125"/>
      <c r="L32" s="125"/>
      <c r="M32" s="620"/>
      <c r="N32" s="246"/>
      <c r="O32" s="620"/>
      <c r="P32" s="246"/>
      <c r="Q32" s="620"/>
      <c r="R32" s="125"/>
      <c r="S32" s="125"/>
      <c r="T32" s="125"/>
      <c r="U32" s="620"/>
      <c r="V32" s="125"/>
      <c r="W32" s="620"/>
      <c r="X32" s="125"/>
      <c r="Y32" s="620"/>
      <c r="Z32" s="125"/>
      <c r="AA32" s="125"/>
      <c r="AB32" s="125"/>
      <c r="AC32" s="620"/>
      <c r="AD32" s="125"/>
    </row>
    <row r="33" spans="2:30" ht="18" customHeight="1" x14ac:dyDescent="0.2">
      <c r="B33" s="528" t="s">
        <v>350</v>
      </c>
      <c r="C33" s="528"/>
      <c r="D33" s="613">
        <f t="shared" ref="D33" si="9">D18+D25</f>
        <v>-244</v>
      </c>
      <c r="E33" s="621">
        <f t="shared" ref="E33:I33" si="10">E18+E25</f>
        <v>-72</v>
      </c>
      <c r="F33" s="613">
        <f t="shared" si="10"/>
        <v>97</v>
      </c>
      <c r="G33" s="621">
        <f t="shared" si="10"/>
        <v>-169</v>
      </c>
      <c r="H33" s="613">
        <f t="shared" si="10"/>
        <v>-14</v>
      </c>
      <c r="I33" s="621">
        <f t="shared" si="10"/>
        <v>-155</v>
      </c>
      <c r="J33" s="622">
        <f t="shared" ref="J33:N33" si="11">J18+J25</f>
        <v>-117</v>
      </c>
      <c r="K33" s="622">
        <f t="shared" si="11"/>
        <v>-38</v>
      </c>
      <c r="L33" s="528"/>
      <c r="M33" s="621">
        <f t="shared" si="11"/>
        <v>129</v>
      </c>
      <c r="N33" s="596">
        <f t="shared" si="11"/>
        <v>77</v>
      </c>
      <c r="O33" s="621">
        <f>O18+O25</f>
        <v>52</v>
      </c>
      <c r="P33" s="613">
        <f>P18+P25</f>
        <v>66</v>
      </c>
      <c r="Q33" s="621">
        <v>-14</v>
      </c>
      <c r="R33" s="622">
        <v>-42</v>
      </c>
      <c r="S33" s="622">
        <f>S18+S25</f>
        <v>28</v>
      </c>
      <c r="T33" s="528"/>
      <c r="U33" s="621">
        <f>U18+U25</f>
        <v>135</v>
      </c>
      <c r="V33" s="622">
        <f>V18+V25</f>
        <v>61</v>
      </c>
      <c r="W33" s="621">
        <f t="shared" ref="W33:X33" si="12">W18+W25</f>
        <v>74</v>
      </c>
      <c r="X33" s="622">
        <f t="shared" si="12"/>
        <v>138</v>
      </c>
      <c r="Y33" s="621">
        <v>-64</v>
      </c>
      <c r="Z33" s="596">
        <v>-27</v>
      </c>
      <c r="AA33" s="622">
        <f>AA18+AA25</f>
        <v>-37</v>
      </c>
      <c r="AB33" s="596"/>
      <c r="AC33" s="621">
        <f>AC18+AC25</f>
        <v>104</v>
      </c>
      <c r="AD33" s="613">
        <f>AD18+AD25</f>
        <v>80</v>
      </c>
    </row>
    <row r="34" spans="2:30" x14ac:dyDescent="0.2">
      <c r="O34" s="610"/>
      <c r="P34" s="610"/>
      <c r="Q34" s="610"/>
      <c r="R34" s="610"/>
      <c r="S34" s="610"/>
      <c r="T34" s="610"/>
      <c r="U34" s="610"/>
      <c r="V34" s="610"/>
      <c r="W34" s="610"/>
      <c r="X34" s="610"/>
      <c r="Y34" s="610"/>
      <c r="Z34" s="610"/>
      <c r="AA34" s="610"/>
      <c r="AB34" s="610"/>
      <c r="AC34" s="610"/>
      <c r="AD34" s="610"/>
    </row>
    <row r="35" spans="2:30" x14ac:dyDescent="0.2"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610"/>
      <c r="P35" s="610"/>
      <c r="Q35" s="610"/>
      <c r="R35" s="610"/>
      <c r="S35" s="610"/>
      <c r="T35" s="610"/>
      <c r="U35" s="610"/>
      <c r="V35" s="610"/>
      <c r="W35" s="610"/>
      <c r="X35" s="610"/>
      <c r="Y35" s="610"/>
      <c r="Z35" s="610"/>
      <c r="AA35" s="610"/>
      <c r="AB35" s="610"/>
      <c r="AC35" s="610"/>
      <c r="AD35" s="610"/>
    </row>
    <row r="36" spans="2:30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212"/>
      <c r="Z36" s="212"/>
      <c r="AA36" s="212"/>
      <c r="AB36" s="212"/>
      <c r="AC36" s="212"/>
      <c r="AD36" s="212"/>
    </row>
    <row r="37" spans="2:30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2"/>
      <c r="Z37" s="212"/>
      <c r="AA37" s="212"/>
      <c r="AB37" s="212"/>
      <c r="AC37" s="212"/>
      <c r="AD37" s="212"/>
    </row>
    <row r="38" spans="2:30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2"/>
      <c r="Z38" s="212"/>
      <c r="AA38" s="212"/>
      <c r="AB38" s="212"/>
      <c r="AC38" s="212"/>
      <c r="AD38" s="212"/>
    </row>
    <row r="40" spans="2:30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212"/>
      <c r="Z40" s="212"/>
      <c r="AA40" s="212"/>
      <c r="AB40" s="212"/>
      <c r="AC40" s="212"/>
      <c r="AD40" s="212"/>
    </row>
    <row r="41" spans="2:30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2"/>
      <c r="Z41" s="212"/>
      <c r="AA41" s="212"/>
      <c r="AB41" s="212"/>
      <c r="AC41" s="212"/>
      <c r="AD41" s="212"/>
    </row>
    <row r="43" spans="2:30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212"/>
      <c r="Z43" s="212"/>
      <c r="AA43" s="212"/>
      <c r="AB43" s="212"/>
      <c r="AC43" s="212"/>
      <c r="AD43" s="212"/>
    </row>
    <row r="44" spans="2:30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2"/>
      <c r="Z44" s="212"/>
      <c r="AA44" s="212"/>
      <c r="AB44" s="212"/>
      <c r="AC44" s="212"/>
      <c r="AD44" s="212"/>
    </row>
    <row r="47" spans="2:30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212"/>
      <c r="Z47" s="212"/>
      <c r="AA47" s="212"/>
      <c r="AB47" s="212"/>
      <c r="AC47" s="212"/>
      <c r="AD47" s="212"/>
    </row>
    <row r="48" spans="2:30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212"/>
      <c r="Z48" s="212"/>
      <c r="AA48" s="212"/>
      <c r="AB48" s="212"/>
      <c r="AC48" s="212"/>
      <c r="AD48" s="212"/>
    </row>
    <row r="49" spans="2:30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212"/>
      <c r="Z49" s="212"/>
      <c r="AA49" s="212"/>
      <c r="AB49" s="212"/>
      <c r="AC49" s="212"/>
      <c r="AD49" s="212"/>
    </row>
    <row r="50" spans="2:30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212"/>
      <c r="Z50" s="212"/>
      <c r="AA50" s="212"/>
      <c r="AB50" s="212"/>
      <c r="AC50" s="212"/>
      <c r="AD50" s="212"/>
    </row>
    <row r="52" spans="2:30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212"/>
      <c r="Z52" s="212"/>
      <c r="AA52" s="212"/>
      <c r="AB52" s="212"/>
      <c r="AC52" s="212"/>
      <c r="AD52" s="212"/>
    </row>
    <row r="53" spans="2:30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212"/>
      <c r="Z53" s="212"/>
      <c r="AA53" s="212"/>
      <c r="AB53" s="212"/>
      <c r="AC53" s="212"/>
      <c r="AD53" s="212"/>
    </row>
  </sheetData>
  <mergeCells count="1">
    <mergeCell ref="B3:B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8" scale="7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Z2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A60" sqref="A60"/>
      <selection pane="topRight" activeCell="A60" sqref="A60"/>
      <selection pane="bottomLeft" activeCell="A60" sqref="A60"/>
      <selection pane="bottomRight" activeCell="B1" sqref="B1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354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50" t="s">
        <v>177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51"/>
      <c r="C4" s="654" t="s">
        <v>400</v>
      </c>
      <c r="D4" s="654"/>
      <c r="E4" s="654"/>
      <c r="F4" s="654"/>
      <c r="G4" s="654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351</v>
      </c>
      <c r="D6" s="529" t="s">
        <v>352</v>
      </c>
      <c r="E6" s="180" t="s">
        <v>332</v>
      </c>
      <c r="F6" s="168" t="s">
        <v>333</v>
      </c>
      <c r="G6" s="168" t="s">
        <v>326</v>
      </c>
      <c r="H6" s="168"/>
      <c r="I6" s="180" t="s">
        <v>322</v>
      </c>
      <c r="J6" s="168" t="s">
        <v>321</v>
      </c>
      <c r="K6" s="180" t="s">
        <v>305</v>
      </c>
      <c r="L6" s="168" t="s">
        <v>320</v>
      </c>
      <c r="M6" s="180" t="s">
        <v>248</v>
      </c>
      <c r="N6" s="168" t="s">
        <v>319</v>
      </c>
      <c r="O6" s="168" t="s">
        <v>318</v>
      </c>
      <c r="P6" s="168"/>
      <c r="Q6" s="180" t="s">
        <v>317</v>
      </c>
      <c r="R6" s="168" t="s">
        <v>316</v>
      </c>
      <c r="S6" s="182" t="s">
        <v>312</v>
      </c>
      <c r="T6" s="168" t="s">
        <v>315</v>
      </c>
      <c r="U6" s="180" t="s">
        <v>210</v>
      </c>
      <c r="V6" s="168" t="s">
        <v>314</v>
      </c>
      <c r="W6" s="168" t="s">
        <v>313</v>
      </c>
      <c r="X6" s="168"/>
      <c r="Y6" s="421" t="s">
        <v>250</v>
      </c>
      <c r="Z6" s="420" t="s">
        <v>251</v>
      </c>
      <c r="AA6" s="422" t="s">
        <v>203</v>
      </c>
      <c r="AB6" s="420" t="s">
        <v>252</v>
      </c>
      <c r="AC6" s="421" t="s">
        <v>253</v>
      </c>
      <c r="AD6" s="420" t="s">
        <v>254</v>
      </c>
      <c r="AE6" s="420" t="s">
        <v>255</v>
      </c>
      <c r="AF6" s="420"/>
      <c r="AG6" s="180" t="s">
        <v>256</v>
      </c>
      <c r="AH6" s="420" t="s">
        <v>257</v>
      </c>
      <c r="AI6" s="422" t="s">
        <v>258</v>
      </c>
      <c r="AJ6" s="420" t="s">
        <v>259</v>
      </c>
      <c r="AK6" s="422" t="s">
        <v>260</v>
      </c>
      <c r="AL6" s="420" t="s">
        <v>261</v>
      </c>
      <c r="AM6" s="420" t="s">
        <v>262</v>
      </c>
      <c r="AN6" s="420"/>
      <c r="AO6" s="180" t="s">
        <v>263</v>
      </c>
      <c r="AP6" s="420" t="s">
        <v>264</v>
      </c>
      <c r="AQ6" s="422" t="s">
        <v>265</v>
      </c>
      <c r="AR6" s="420" t="s">
        <v>266</v>
      </c>
      <c r="AS6" s="422" t="s">
        <v>267</v>
      </c>
      <c r="AT6" s="420" t="s">
        <v>268</v>
      </c>
      <c r="AU6" s="420" t="s">
        <v>269</v>
      </c>
      <c r="AV6" s="420"/>
      <c r="AW6" s="180" t="s">
        <v>270</v>
      </c>
      <c r="AX6" s="420" t="s">
        <v>271</v>
      </c>
      <c r="AY6" s="422" t="s">
        <v>272</v>
      </c>
      <c r="AZ6" s="420" t="s">
        <v>273</v>
      </c>
      <c r="BA6" s="422" t="s">
        <v>274</v>
      </c>
      <c r="BB6" s="420" t="s">
        <v>275</v>
      </c>
      <c r="BC6" s="420" t="s">
        <v>276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178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179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278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279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338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339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340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341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342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343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344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345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346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347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348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349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350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Z25"/>
  <sheetViews>
    <sheetView showGridLines="0" zoomScaleNormal="100" workbookViewId="0">
      <pane xSplit="1" ySplit="2" topLeftCell="B3" activePane="bottomRight" state="frozen"/>
      <selection activeCell="A60" sqref="A60"/>
      <selection pane="topRight" activeCell="A60" sqref="A60"/>
      <selection pane="bottomLeft" activeCell="A60" sqref="A60"/>
      <selection pane="bottomRight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16384" width="12.5703125" style="22"/>
  </cols>
  <sheetData>
    <row r="1" spans="1:26" x14ac:dyDescent="0.2">
      <c r="A1" s="559" t="s">
        <v>354</v>
      </c>
      <c r="B1" s="559"/>
      <c r="C1" s="559"/>
      <c r="D1" s="559"/>
      <c r="E1" s="559"/>
      <c r="F1" s="559"/>
      <c r="G1" s="559"/>
      <c r="H1" s="559"/>
      <c r="I1"/>
      <c r="J1" s="559"/>
      <c r="K1" s="559"/>
      <c r="L1" s="559"/>
      <c r="M1" s="559"/>
      <c r="N1" s="559"/>
      <c r="O1" s="559"/>
      <c r="P1" s="559"/>
      <c r="Q1"/>
    </row>
    <row r="2" spans="1:26" s="573" customFormat="1" ht="45" customHeight="1" x14ac:dyDescent="0.2">
      <c r="B2" s="641"/>
      <c r="C2"/>
      <c r="D2" s="637"/>
      <c r="E2" s="637"/>
      <c r="F2" s="610"/>
      <c r="G2" s="610"/>
      <c r="H2" s="607"/>
      <c r="I2"/>
      <c r="J2" s="602"/>
      <c r="K2"/>
      <c r="L2" s="599"/>
      <c r="M2" s="599"/>
      <c r="N2" s="593"/>
      <c r="O2"/>
      <c r="P2" s="587"/>
      <c r="Q2"/>
      <c r="R2" s="55"/>
      <c r="S2" s="55"/>
      <c r="T2" s="55"/>
      <c r="U2" s="55"/>
      <c r="V2" s="55"/>
      <c r="W2" s="55"/>
      <c r="X2" s="55"/>
      <c r="Y2" s="55"/>
    </row>
    <row r="3" spans="1:26" s="26" customFormat="1" ht="18.75" customHeight="1" x14ac:dyDescent="0.2">
      <c r="A3" s="648" t="s">
        <v>60</v>
      </c>
      <c r="B3" s="73" t="s">
        <v>447</v>
      </c>
      <c r="C3"/>
      <c r="D3" s="73" t="s">
        <v>444</v>
      </c>
      <c r="E3"/>
      <c r="F3" s="73" t="s">
        <v>428</v>
      </c>
      <c r="G3"/>
      <c r="H3" s="73" t="s">
        <v>424</v>
      </c>
      <c r="I3"/>
      <c r="J3" s="73" t="s">
        <v>421</v>
      </c>
      <c r="K3"/>
      <c r="L3" s="73" t="s">
        <v>418</v>
      </c>
      <c r="M3"/>
      <c r="N3" s="73" t="s">
        <v>412</v>
      </c>
      <c r="O3"/>
      <c r="P3" s="73" t="s">
        <v>403</v>
      </c>
      <c r="Q3"/>
      <c r="R3" s="73" t="s">
        <v>383</v>
      </c>
      <c r="S3" s="156"/>
      <c r="T3" s="156"/>
      <c r="U3" s="156"/>
      <c r="V3" s="156"/>
      <c r="W3" s="104"/>
      <c r="X3"/>
      <c r="Y3"/>
      <c r="Z3"/>
    </row>
    <row r="4" spans="1:26" s="27" customFormat="1" ht="12" customHeight="1" x14ac:dyDescent="0.2">
      <c r="A4" s="655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 s="124"/>
      <c r="T4" s="124"/>
      <c r="U4" s="124"/>
      <c r="V4" s="124"/>
      <c r="W4" s="104"/>
      <c r="X4"/>
      <c r="Y4"/>
      <c r="Z4"/>
    </row>
    <row r="5" spans="1:26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 s="69"/>
      <c r="T5" s="69"/>
      <c r="U5" s="69"/>
      <c r="V5" s="69"/>
      <c r="W5" s="104"/>
      <c r="X5"/>
      <c r="Y5"/>
      <c r="Z5"/>
    </row>
    <row r="6" spans="1:26" s="26" customFormat="1" ht="14.25" customHeight="1" thickTop="1" x14ac:dyDescent="0.2">
      <c r="A6" s="313" t="s">
        <v>48</v>
      </c>
      <c r="B6" s="113">
        <v>0.309</v>
      </c>
      <c r="C6"/>
      <c r="D6" s="113">
        <v>0.25</v>
      </c>
      <c r="E6"/>
      <c r="F6" s="113">
        <v>0.187</v>
      </c>
      <c r="G6"/>
      <c r="H6" s="113">
        <v>9.5000000000000001E-2</v>
      </c>
      <c r="I6"/>
      <c r="J6" s="113">
        <v>-1.7000000000000001E-2</v>
      </c>
      <c r="K6"/>
      <c r="L6" s="113">
        <v>-3.4000000000000002E-2</v>
      </c>
      <c r="M6"/>
      <c r="N6" s="113">
        <v>-5.8000000000000003E-2</v>
      </c>
      <c r="O6"/>
      <c r="P6" s="113">
        <v>-3.9E-2</v>
      </c>
      <c r="Q6"/>
      <c r="R6" s="113">
        <v>-2.4E-2</v>
      </c>
      <c r="S6" s="113"/>
      <c r="T6" s="113"/>
      <c r="U6" s="113"/>
      <c r="V6" s="113"/>
      <c r="W6" s="104"/>
      <c r="X6"/>
      <c r="Y6"/>
      <c r="Z6"/>
    </row>
    <row r="7" spans="1:26" s="26" customFormat="1" ht="14.25" customHeight="1" x14ac:dyDescent="0.2">
      <c r="A7" s="313" t="s">
        <v>49</v>
      </c>
      <c r="B7" s="113">
        <v>1.0999999999999999E-2</v>
      </c>
      <c r="C7"/>
      <c r="D7" s="113">
        <v>3.3000000000000002E-2</v>
      </c>
      <c r="E7"/>
      <c r="F7" s="113">
        <v>9.9000000000000005E-2</v>
      </c>
      <c r="G7"/>
      <c r="H7" s="113">
        <v>0.223</v>
      </c>
      <c r="I7"/>
      <c r="J7" s="113">
        <v>0.05</v>
      </c>
      <c r="K7"/>
      <c r="L7" s="113">
        <v>-1.6E-2</v>
      </c>
      <c r="M7"/>
      <c r="N7" s="113">
        <v>-6.7000000000000004E-2</v>
      </c>
      <c r="O7"/>
      <c r="P7" s="113">
        <v>-0.13200000000000001</v>
      </c>
      <c r="Q7"/>
      <c r="R7" s="113">
        <v>-8.9999999999999993E-3</v>
      </c>
      <c r="S7" s="113"/>
      <c r="T7" s="113"/>
      <c r="U7" s="113"/>
      <c r="V7" s="113"/>
      <c r="W7" s="104"/>
      <c r="X7"/>
      <c r="Y7"/>
      <c r="Z7"/>
    </row>
    <row r="8" spans="1:26" s="26" customFormat="1" ht="14.25" customHeight="1" x14ac:dyDescent="0.2">
      <c r="A8" s="313" t="s">
        <v>50</v>
      </c>
      <c r="B8" s="113">
        <v>4.2000000000000003E-2</v>
      </c>
      <c r="C8"/>
      <c r="D8" s="113">
        <v>2.4E-2</v>
      </c>
      <c r="E8"/>
      <c r="F8" s="113">
        <v>-2E-3</v>
      </c>
      <c r="G8"/>
      <c r="H8" s="113">
        <v>-4.7E-2</v>
      </c>
      <c r="I8"/>
      <c r="J8" s="113">
        <v>-3.9E-2</v>
      </c>
      <c r="K8"/>
      <c r="L8" s="113">
        <v>-3.5000000000000003E-2</v>
      </c>
      <c r="M8"/>
      <c r="N8" s="113">
        <v>-2.1999999999999999E-2</v>
      </c>
      <c r="O8"/>
      <c r="P8" s="113">
        <v>2E-3</v>
      </c>
      <c r="Q8"/>
      <c r="R8" s="113">
        <v>1.0999999999999999E-2</v>
      </c>
      <c r="S8" s="113"/>
      <c r="T8" s="113"/>
      <c r="U8" s="113"/>
      <c r="V8" s="113"/>
      <c r="W8" s="104"/>
      <c r="X8"/>
      <c r="Y8"/>
      <c r="Z8"/>
    </row>
    <row r="9" spans="1:26" s="26" customFormat="1" ht="14.25" customHeight="1" x14ac:dyDescent="0.2">
      <c r="A9" s="313" t="s">
        <v>51</v>
      </c>
      <c r="B9" s="113">
        <v>7.4999999999999997E-2</v>
      </c>
      <c r="C9"/>
      <c r="D9" s="113">
        <v>7.8E-2</v>
      </c>
      <c r="E9"/>
      <c r="F9" s="113">
        <v>5.0999999999999997E-2</v>
      </c>
      <c r="G9"/>
      <c r="H9" s="113">
        <v>4.0000000000000001E-3</v>
      </c>
      <c r="I9"/>
      <c r="J9" s="113">
        <v>0</v>
      </c>
      <c r="K9"/>
      <c r="L9" s="113">
        <v>4.0000000000000001E-3</v>
      </c>
      <c r="M9"/>
      <c r="N9" s="113">
        <v>4.0000000000000001E-3</v>
      </c>
      <c r="O9"/>
      <c r="P9" s="113">
        <v>2E-3</v>
      </c>
      <c r="Q9"/>
      <c r="R9" s="113">
        <v>2E-3</v>
      </c>
      <c r="S9" s="113"/>
      <c r="T9" s="113"/>
      <c r="U9" s="113"/>
      <c r="V9" s="113"/>
      <c r="W9" s="104"/>
      <c r="X9"/>
      <c r="Y9"/>
      <c r="Z9"/>
    </row>
    <row r="10" spans="1:26" s="101" customFormat="1" ht="14.25" customHeight="1" thickBot="1" x14ac:dyDescent="0.25">
      <c r="A10" s="320" t="s">
        <v>52</v>
      </c>
      <c r="B10" s="322">
        <v>0.437</v>
      </c>
      <c r="C10"/>
      <c r="D10" s="322">
        <v>0.38500000000000001</v>
      </c>
      <c r="E10"/>
      <c r="F10" s="322">
        <v>0.33500000000000002</v>
      </c>
      <c r="G10"/>
      <c r="H10" s="322">
        <v>0.27500000000000002</v>
      </c>
      <c r="I10"/>
      <c r="J10" s="322">
        <v>-6.0000000000000001E-3</v>
      </c>
      <c r="K10"/>
      <c r="L10" s="322">
        <v>-8.1000000000000003E-2</v>
      </c>
      <c r="M10"/>
      <c r="N10" s="322">
        <v>-0.14299999999999999</v>
      </c>
      <c r="O10"/>
      <c r="P10" s="322">
        <v>-0.16700000000000001</v>
      </c>
      <c r="Q10"/>
      <c r="R10" s="322">
        <v>-0.02</v>
      </c>
      <c r="S10" s="603"/>
      <c r="T10" s="603"/>
      <c r="U10" s="603"/>
      <c r="V10" s="603"/>
      <c r="W10" s="104"/>
      <c r="X10"/>
      <c r="Y10"/>
      <c r="Z10"/>
    </row>
    <row r="11" spans="1:26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 s="376"/>
      <c r="T11" s="376"/>
      <c r="U11" s="376"/>
      <c r="V11" s="376"/>
      <c r="W11" s="376"/>
      <c r="X11" s="376"/>
      <c r="Y11" s="376"/>
      <c r="Z11" s="376"/>
    </row>
    <row r="12" spans="1:26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 s="376"/>
      <c r="T12" s="376"/>
      <c r="U12" s="376"/>
      <c r="V12" s="376"/>
      <c r="W12" s="376"/>
      <c r="X12" s="376"/>
      <c r="Y12" s="376"/>
      <c r="Z12" s="376"/>
    </row>
    <row r="13" spans="1:26" s="26" customFormat="1" ht="20.25" customHeight="1" x14ac:dyDescent="0.2">
      <c r="A13" s="648" t="s">
        <v>391</v>
      </c>
      <c r="B13" s="73" t="s">
        <v>447</v>
      </c>
      <c r="C13"/>
      <c r="D13" s="73" t="s">
        <v>444</v>
      </c>
      <c r="E13"/>
      <c r="F13" s="73" t="s">
        <v>428</v>
      </c>
      <c r="G13"/>
      <c r="H13" s="73" t="s">
        <v>424</v>
      </c>
      <c r="I13"/>
      <c r="J13" s="73" t="s">
        <v>421</v>
      </c>
      <c r="K13"/>
      <c r="L13" s="73" t="s">
        <v>418</v>
      </c>
      <c r="M13"/>
      <c r="N13" s="73" t="s">
        <v>412</v>
      </c>
      <c r="O13"/>
      <c r="P13" s="73" t="s">
        <v>403</v>
      </c>
      <c r="Q13"/>
      <c r="R13" s="73" t="s">
        <v>383</v>
      </c>
      <c r="T13" s="73" t="s">
        <v>365</v>
      </c>
      <c r="V13" s="73" t="s">
        <v>337</v>
      </c>
      <c r="X13" s="73" t="s">
        <v>334</v>
      </c>
      <c r="Z13" s="73" t="s">
        <v>325</v>
      </c>
    </row>
    <row r="14" spans="1:26" s="26" customFormat="1" x14ac:dyDescent="0.2">
      <c r="A14" s="655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 s="124"/>
      <c r="T14" s="124"/>
      <c r="U14" s="124"/>
      <c r="V14" s="124"/>
      <c r="W14" s="67"/>
      <c r="X14" s="124"/>
      <c r="Y14" s="67"/>
      <c r="Z14" s="124"/>
    </row>
    <row r="15" spans="1:26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 s="69"/>
      <c r="T15" s="69"/>
      <c r="U15" s="69"/>
      <c r="V15" s="69"/>
      <c r="W15" s="67"/>
      <c r="X15" s="69"/>
      <c r="Y15" s="67"/>
      <c r="Z15" s="69"/>
    </row>
    <row r="16" spans="1:26" s="26" customFormat="1" x14ac:dyDescent="0.2">
      <c r="A16" s="315" t="s">
        <v>390</v>
      </c>
      <c r="B16" s="309">
        <v>18</v>
      </c>
      <c r="C16"/>
      <c r="D16" s="309">
        <v>41</v>
      </c>
      <c r="E16"/>
      <c r="F16" s="309">
        <v>31</v>
      </c>
      <c r="G16"/>
      <c r="H16" s="309">
        <v>31</v>
      </c>
      <c r="I16"/>
      <c r="J16" s="309">
        <v>21</v>
      </c>
      <c r="K16"/>
      <c r="L16" s="309">
        <v>53</v>
      </c>
      <c r="M16"/>
      <c r="N16" s="309">
        <v>32</v>
      </c>
      <c r="O16"/>
      <c r="P16" s="309">
        <v>32</v>
      </c>
      <c r="Q16"/>
      <c r="R16" s="309">
        <v>28</v>
      </c>
      <c r="S16" s="309"/>
      <c r="T16" s="309">
        <v>62</v>
      </c>
      <c r="U16" s="309"/>
      <c r="V16" s="309">
        <v>32</v>
      </c>
      <c r="W16" s="317"/>
      <c r="X16" s="309">
        <v>34</v>
      </c>
      <c r="Y16" s="317"/>
      <c r="Z16" s="309">
        <v>26</v>
      </c>
    </row>
    <row r="17" spans="1:26" s="26" customFormat="1" x14ac:dyDescent="0.2">
      <c r="A17" s="314" t="s">
        <v>380</v>
      </c>
      <c r="B17" s="397">
        <v>13</v>
      </c>
      <c r="C17"/>
      <c r="D17" s="397">
        <v>69</v>
      </c>
      <c r="E17"/>
      <c r="F17" s="397">
        <v>30</v>
      </c>
      <c r="G17"/>
      <c r="H17" s="397">
        <v>24</v>
      </c>
      <c r="I17"/>
      <c r="J17" s="397">
        <v>16</v>
      </c>
      <c r="K17"/>
      <c r="L17" s="397">
        <v>38</v>
      </c>
      <c r="M17"/>
      <c r="N17" s="397">
        <v>25</v>
      </c>
      <c r="O17"/>
      <c r="P17" s="397">
        <v>16</v>
      </c>
      <c r="Q17"/>
      <c r="R17" s="397">
        <v>15</v>
      </c>
      <c r="S17" s="397"/>
      <c r="T17" s="397">
        <v>47</v>
      </c>
      <c r="U17" s="397"/>
      <c r="V17" s="397">
        <v>25</v>
      </c>
      <c r="W17" s="317"/>
      <c r="X17" s="397">
        <v>30</v>
      </c>
      <c r="Y17" s="317"/>
      <c r="Z17" s="397">
        <v>14</v>
      </c>
    </row>
    <row r="18" spans="1:26" s="26" customFormat="1" x14ac:dyDescent="0.2">
      <c r="A18" s="315" t="s">
        <v>392</v>
      </c>
      <c r="B18" s="309">
        <v>23</v>
      </c>
      <c r="C18"/>
      <c r="D18" s="309">
        <v>47</v>
      </c>
      <c r="E18"/>
      <c r="F18" s="309">
        <v>22</v>
      </c>
      <c r="G18"/>
      <c r="H18" s="309">
        <v>13</v>
      </c>
      <c r="I18"/>
      <c r="J18" s="309">
        <v>13</v>
      </c>
      <c r="K18"/>
      <c r="L18" s="309">
        <v>32</v>
      </c>
      <c r="M18"/>
      <c r="N18" s="309">
        <v>15</v>
      </c>
      <c r="O18"/>
      <c r="P18" s="309">
        <v>12</v>
      </c>
      <c r="Q18"/>
      <c r="R18" s="309">
        <v>10</v>
      </c>
      <c r="S18" s="309"/>
      <c r="T18" s="309">
        <v>26</v>
      </c>
      <c r="U18" s="309"/>
      <c r="V18" s="309">
        <v>15</v>
      </c>
      <c r="W18" s="317"/>
      <c r="X18" s="309">
        <v>13</v>
      </c>
      <c r="Y18" s="317"/>
      <c r="Z18" s="309">
        <v>9</v>
      </c>
    </row>
    <row r="19" spans="1:26" x14ac:dyDescent="0.2">
      <c r="A19" s="314" t="s">
        <v>223</v>
      </c>
      <c r="B19" s="79">
        <v>5</v>
      </c>
      <c r="C19"/>
      <c r="D19" s="79">
        <v>32</v>
      </c>
      <c r="E19"/>
      <c r="F19" s="79">
        <v>12</v>
      </c>
      <c r="G19"/>
      <c r="H19" s="79">
        <v>12</v>
      </c>
      <c r="I19"/>
      <c r="J19" s="79">
        <v>10</v>
      </c>
      <c r="K19"/>
      <c r="L19" s="79">
        <v>47</v>
      </c>
      <c r="M19"/>
      <c r="N19" s="79">
        <v>19</v>
      </c>
      <c r="O19"/>
      <c r="P19" s="79">
        <v>12</v>
      </c>
      <c r="Q19"/>
      <c r="R19" s="79">
        <v>8</v>
      </c>
      <c r="S19" s="79"/>
      <c r="T19" s="79">
        <v>51</v>
      </c>
      <c r="U19" s="79"/>
      <c r="V19" s="79">
        <v>19</v>
      </c>
      <c r="W19" s="317"/>
      <c r="X19" s="79">
        <v>19</v>
      </c>
      <c r="Y19" s="317"/>
      <c r="Z19" s="79">
        <v>11</v>
      </c>
    </row>
    <row r="20" spans="1:26" x14ac:dyDescent="0.2">
      <c r="A20" s="314" t="s">
        <v>54</v>
      </c>
      <c r="B20" s="79">
        <v>4</v>
      </c>
      <c r="C20"/>
      <c r="D20" s="79">
        <v>19</v>
      </c>
      <c r="E20"/>
      <c r="F20" s="79">
        <v>14</v>
      </c>
      <c r="G20"/>
      <c r="H20" s="79">
        <v>12</v>
      </c>
      <c r="I20"/>
      <c r="J20" s="79">
        <v>10</v>
      </c>
      <c r="K20"/>
      <c r="L20" s="79">
        <v>22</v>
      </c>
      <c r="M20"/>
      <c r="N20" s="79">
        <v>11</v>
      </c>
      <c r="O20"/>
      <c r="P20" s="79">
        <v>16</v>
      </c>
      <c r="Q20"/>
      <c r="R20" s="79">
        <v>13</v>
      </c>
      <c r="S20" s="79"/>
      <c r="T20" s="79">
        <v>27</v>
      </c>
      <c r="U20" s="79"/>
      <c r="V20" s="79">
        <v>11</v>
      </c>
      <c r="W20" s="317"/>
      <c r="X20" s="79">
        <v>13</v>
      </c>
      <c r="Y20" s="317"/>
      <c r="Z20" s="79">
        <v>9</v>
      </c>
    </row>
    <row r="21" spans="1:26" ht="15" thickBot="1" x14ac:dyDescent="0.25">
      <c r="A21" s="321" t="s">
        <v>61</v>
      </c>
      <c r="B21" s="325">
        <v>63</v>
      </c>
      <c r="C21"/>
      <c r="D21" s="325">
        <v>208</v>
      </c>
      <c r="E21"/>
      <c r="F21" s="325">
        <v>109</v>
      </c>
      <c r="G21"/>
      <c r="H21" s="325">
        <v>92</v>
      </c>
      <c r="I21"/>
      <c r="J21" s="325">
        <v>70</v>
      </c>
      <c r="K21"/>
      <c r="L21" s="325">
        <v>192</v>
      </c>
      <c r="M21"/>
      <c r="N21" s="325">
        <v>102</v>
      </c>
      <c r="O21"/>
      <c r="P21" s="325">
        <v>88</v>
      </c>
      <c r="Q21"/>
      <c r="R21" s="325">
        <v>74</v>
      </c>
      <c r="S21" s="604"/>
      <c r="T21" s="325">
        <v>213</v>
      </c>
      <c r="U21" s="604"/>
      <c r="V21" s="325">
        <v>102</v>
      </c>
      <c r="W21" s="318"/>
      <c r="X21" s="325">
        <v>109</v>
      </c>
      <c r="Y21" s="318"/>
      <c r="Z21" s="325">
        <v>69</v>
      </c>
    </row>
    <row r="22" spans="1:26" ht="15" thickTop="1" x14ac:dyDescent="0.2">
      <c r="C22"/>
      <c r="I22"/>
      <c r="K22"/>
      <c r="O22"/>
      <c r="Q22"/>
      <c r="R22" s="318"/>
      <c r="S22" s="318"/>
      <c r="T22" s="318"/>
      <c r="U22" s="318"/>
      <c r="V22" s="318"/>
      <c r="W22" s="318"/>
      <c r="X22" s="318"/>
      <c r="Y22" s="318"/>
    </row>
    <row r="23" spans="1:26" ht="29.25" customHeight="1" x14ac:dyDescent="0.2">
      <c r="A23" s="656" t="s">
        <v>448</v>
      </c>
      <c r="B23" s="656"/>
      <c r="C23" s="656"/>
      <c r="D23" s="656"/>
      <c r="E23" s="656"/>
      <c r="F23" s="656"/>
      <c r="G23" s="656"/>
      <c r="H23" s="656"/>
      <c r="I23" s="656"/>
      <c r="J23" s="656"/>
      <c r="K23" s="656"/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6"/>
      <c r="Y23" s="656"/>
      <c r="Z23" s="656"/>
    </row>
    <row r="24" spans="1:26" x14ac:dyDescent="0.2">
      <c r="A24" s="580"/>
      <c r="B24" s="580"/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  <c r="P24" s="580"/>
      <c r="Q24" s="580"/>
    </row>
    <row r="25" spans="1:26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</row>
  </sheetData>
  <mergeCells count="3">
    <mergeCell ref="A3:A4"/>
    <mergeCell ref="A13:A14"/>
    <mergeCell ref="A23:Z23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8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LXS Group - Table of content</vt:lpstr>
      <vt:lpstr>BS - Historical Overview</vt:lpstr>
      <vt:lpstr>IS - FY 2021 vs. FY  20 19 18</vt:lpstr>
      <vt:lpstr>IS - FY 2017 - 9M 2019</vt:lpstr>
      <vt:lpstr>CF LXS Group since Q2 2018</vt:lpstr>
      <vt:lpstr>IS - Historicals until Q1 2018</vt:lpstr>
      <vt:lpstr>CF - FY 2021 vs. FY 20 19 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'BS - Historical Overview'!Druckbereich</vt:lpstr>
      <vt:lpstr>'CF - FY 2021 vs. FY 20 19 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FY 2021 vs. FY  20 19 18'!Druckbereich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2022-05-02T08:42:39Z</cp:lastPrinted>
  <dcterms:created xsi:type="dcterms:W3CDTF">2009-06-09T09:09:48Z</dcterms:created>
  <dcterms:modified xsi:type="dcterms:W3CDTF">2022-05-04T15:28:10Z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