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05" windowWidth="12915" windowHeight="6540"/>
  </bookViews>
  <sheets>
    <sheet name="Balance Sheet LXS Group" sheetId="7" r:id="rId1"/>
    <sheet name="P&amp;L LXS Group since Q2 2018" sheetId="16" r:id="rId2"/>
    <sheet name="CF LXS Group since Q2 2018" sheetId="12" r:id="rId3"/>
    <sheet name="CF LXS Group until Q1 2018" sheetId="17" r:id="rId4"/>
    <sheet name="Key Figures LXS Group Restated" sheetId="10" r:id="rId5"/>
    <sheet name="Segment Data LXS Group Restated" sheetId="9" r:id="rId6"/>
    <sheet name="P&amp;L LXS Group until Q1 2018" sheetId="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FAS87" localSheetId="3">#REF!</definedName>
    <definedName name="_FAS87" localSheetId="1">#REF!</definedName>
    <definedName name="_FAS87">#REF!</definedName>
    <definedName name="curyear" localSheetId="3">#REF!</definedName>
    <definedName name="curyear" localSheetId="1">#REF!</definedName>
    <definedName name="curyear">#REF!</definedName>
    <definedName name="_xlnm.Print_Area" localSheetId="0">'Balance Sheet LXS Group'!$A$2:$CO$52</definedName>
    <definedName name="_xlnm.Print_Area" localSheetId="2">'CF LXS Group since Q2 2018'!$B$2:$S$48</definedName>
    <definedName name="_xlnm.Print_Area" localSheetId="3">'CF LXS Group until Q1 2018'!$B$2:$AQ$40</definedName>
    <definedName name="_xlnm.Print_Area" localSheetId="4">'Key Figures LXS Group Restated'!$A$2:$CD$9</definedName>
    <definedName name="_xlnm.Print_Area" localSheetId="1">'P&amp;L LXS Group since Q2 2018'!$A$1:$M$34</definedName>
    <definedName name="_xlnm.Print_Area" localSheetId="6">'P&amp;L LXS Group until Q1 2018'!$A$1:$BQ$32</definedName>
    <definedName name="_xlnm.Print_Area" localSheetId="5">'Segment Data LXS Group Restated'!$A$2:$AY$59</definedName>
    <definedName name="_xlnm.Print_Area">'[1]Cost Trend Analysis'!$A:$IV</definedName>
    <definedName name="Excel_BuiltIn_Print_Area_2" localSheetId="3">#REF!</definedName>
    <definedName name="Excel_BuiltIn_Print_Area_2" localSheetId="1">#REF!</definedName>
    <definedName name="Excel_BuiltIn_Print_Area_2">#REF!</definedName>
    <definedName name="Excel_BuiltIn_Print_Titles_2" localSheetId="3">(#REF!,#REF!)</definedName>
    <definedName name="Excel_BuiltIn_Print_Titles_2" localSheetId="1">(#REF!,#REF!)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LCdata" localSheetId="3">#REF!</definedName>
    <definedName name="LCdata" localSheetId="1">#REF!</definedName>
    <definedName name="LCdata">#REF!</definedName>
    <definedName name="LClydata" localSheetId="3">#REF!</definedName>
    <definedName name="LClydata" localSheetId="1">#REF!</definedName>
    <definedName name="LClydata">#REF!</definedName>
    <definedName name="OCIReversal" localSheetId="3">#REF!</definedName>
    <definedName name="OCIReversal" localSheetId="1">#REF!</definedName>
    <definedName name="OCIReversal">#REF!</definedName>
    <definedName name="OCIReversal___0" localSheetId="1">#REF!</definedName>
    <definedName name="OCIReversal___0">#REF!</definedName>
    <definedName name="Plan_Number" localSheetId="1">#REF!</definedName>
    <definedName name="Plan_Number">#REF!</definedName>
    <definedName name="Plan_Number___0" localSheetId="1">#REF!</definedName>
    <definedName name="Plan_Number___0">#REF!</definedName>
    <definedName name="plansbynumber" localSheetId="1">#REF!</definedName>
    <definedName name="plansbynumber">#REF!</definedName>
    <definedName name="plansbynumber___0" localSheetId="1">#REF!</definedName>
    <definedName name="plansbynumber___0">#REF!</definedName>
    <definedName name="qry_01_Selektion" localSheetId="1">#REF!</definedName>
    <definedName name="qry_01_Selektion">#REF!</definedName>
    <definedName name="qry_02_Summenzeilen" localSheetId="1">#REF!</definedName>
    <definedName name="qry_02_Summenzeilen">#REF!</definedName>
    <definedName name="qry_03_Detailzeilen" localSheetId="1">#REF!</definedName>
    <definedName name="qry_03_Detailzeilen">#REF!</definedName>
    <definedName name="qry_04_Fehlerzeilen" localSheetId="1">#REF!</definedName>
    <definedName name="qry_04_Fehlerzeilen">#REF!</definedName>
    <definedName name="restatement_1" localSheetId="1">#REF!</definedName>
    <definedName name="restatement_1">#REF!</definedName>
    <definedName name="restatement_q1" localSheetId="1">#REF!</definedName>
    <definedName name="restatement_q1">#REF!</definedName>
    <definedName name="restatement_q2" localSheetId="1">#REF!</definedName>
    <definedName name="restatement_q2">#REF!</definedName>
    <definedName name="restatement_q3" localSheetId="1">#REF!</definedName>
    <definedName name="restatement_q3">#REF!</definedName>
    <definedName name="restatement_q4" localSheetId="1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 localSheetId="3">#REF!</definedName>
    <definedName name="tabNames" localSheetId="1">#REF!</definedName>
    <definedName name="tabNames">#REF!</definedName>
    <definedName name="tabNames___0" localSheetId="3">#REF!</definedName>
    <definedName name="tabNames___0" localSheetId="1">#REF!</definedName>
    <definedName name="tabNames___0">#REF!</definedName>
    <definedName name="USDdata" localSheetId="3">#REF!</definedName>
    <definedName name="USDdata" localSheetId="1">#REF!</definedName>
    <definedName name="USDdata">#REF!</definedName>
    <definedName name="USDlydata" localSheetId="1">#REF!</definedName>
    <definedName name="USDlydata">#REF!</definedName>
    <definedName name="xxxx">[3]Details!$B$1:$T$2382</definedName>
  </definedNames>
  <calcPr calcId="145621"/>
</workbook>
</file>

<file path=xl/calcChain.xml><?xml version="1.0" encoding="utf-8"?>
<calcChain xmlns="http://schemas.openxmlformats.org/spreadsheetml/2006/main">
  <c r="L48" i="12" l="1"/>
  <c r="L47" i="12"/>
  <c r="L46" i="12"/>
  <c r="L44" i="12"/>
  <c r="L43" i="12"/>
  <c r="L42" i="12"/>
  <c r="L40" i="12"/>
  <c r="L39" i="12"/>
  <c r="L38" i="12"/>
  <c r="L35" i="12"/>
  <c r="L34" i="12"/>
  <c r="L33" i="12"/>
  <c r="L31" i="12"/>
  <c r="L30" i="12"/>
  <c r="L29" i="12"/>
  <c r="L28" i="12"/>
  <c r="L27" i="12"/>
  <c r="L26" i="12"/>
  <c r="L24" i="12"/>
  <c r="L23" i="12"/>
  <c r="L22" i="12"/>
  <c r="L21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D48" i="12"/>
  <c r="D47" i="12"/>
  <c r="D46" i="12"/>
  <c r="D44" i="12"/>
  <c r="D43" i="12"/>
  <c r="D42" i="12"/>
  <c r="D40" i="12"/>
  <c r="D39" i="12"/>
  <c r="D38" i="12"/>
  <c r="D35" i="12"/>
  <c r="D34" i="12"/>
  <c r="D33" i="12"/>
  <c r="D31" i="12"/>
  <c r="D30" i="12"/>
  <c r="D29" i="12"/>
  <c r="D28" i="12"/>
  <c r="D27" i="12"/>
  <c r="D26" i="12"/>
  <c r="D24" i="12"/>
  <c r="D23" i="12"/>
  <c r="D22" i="12"/>
  <c r="D21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M48" i="12" l="1"/>
  <c r="M47" i="12"/>
  <c r="M46" i="12"/>
  <c r="M44" i="12"/>
  <c r="M43" i="12"/>
  <c r="M42" i="12"/>
  <c r="M40" i="12"/>
  <c r="M39" i="12"/>
  <c r="M38" i="12"/>
  <c r="M35" i="12"/>
  <c r="M34" i="12"/>
  <c r="M33" i="12"/>
  <c r="M31" i="12"/>
  <c r="M30" i="12"/>
  <c r="M29" i="12"/>
  <c r="M28" i="12"/>
  <c r="M27" i="12"/>
  <c r="M26" i="12"/>
  <c r="M24" i="12"/>
  <c r="M23" i="12"/>
  <c r="M22" i="12"/>
  <c r="M21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E47" i="12"/>
  <c r="E48" i="12"/>
  <c r="E46" i="12"/>
  <c r="E43" i="12"/>
  <c r="E44" i="12"/>
  <c r="E42" i="12"/>
  <c r="E39" i="12"/>
  <c r="E40" i="12"/>
  <c r="E38" i="12"/>
  <c r="E34" i="12"/>
  <c r="E35" i="12"/>
  <c r="E33" i="12"/>
  <c r="E22" i="12"/>
  <c r="E29" i="12"/>
  <c r="E30" i="12"/>
  <c r="E31" i="12"/>
  <c r="E28" i="12"/>
  <c r="E27" i="12"/>
  <c r="E26" i="12"/>
  <c r="E24" i="12"/>
  <c r="E23" i="12"/>
  <c r="E21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O44" i="12" l="1"/>
  <c r="O43" i="12"/>
  <c r="O42" i="12"/>
  <c r="O40" i="12"/>
  <c r="O39" i="12"/>
  <c r="O38" i="12"/>
  <c r="O36" i="12"/>
  <c r="O35" i="12"/>
  <c r="O34" i="12"/>
  <c r="O33" i="12"/>
  <c r="O31" i="12"/>
  <c r="O30" i="12"/>
  <c r="O29" i="12"/>
  <c r="O27" i="12"/>
  <c r="O25" i="12"/>
  <c r="O24" i="12"/>
  <c r="O23" i="12"/>
  <c r="O22" i="12"/>
  <c r="O21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F47" i="12"/>
  <c r="F44" i="12"/>
  <c r="F43" i="12"/>
  <c r="F42" i="12"/>
  <c r="F40" i="12"/>
  <c r="F39" i="12"/>
  <c r="F38" i="12"/>
  <c r="F36" i="12"/>
  <c r="F35" i="12"/>
  <c r="F34" i="12"/>
  <c r="F33" i="12"/>
  <c r="F31" i="12"/>
  <c r="F30" i="12"/>
  <c r="F29" i="12"/>
  <c r="F27" i="12"/>
  <c r="F25" i="12"/>
  <c r="F24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B32" i="2" l="1"/>
  <c r="B31" i="2" l="1"/>
  <c r="B30" i="2"/>
  <c r="B29" i="2"/>
  <c r="B28" i="2"/>
  <c r="B24" i="2"/>
  <c r="B23" i="2"/>
  <c r="B22" i="2"/>
  <c r="B21" i="2"/>
  <c r="B20" i="2"/>
  <c r="B19" i="2"/>
  <c r="B18" i="2"/>
  <c r="B17" i="2"/>
  <c r="B16" i="2"/>
  <c r="B15" i="2"/>
  <c r="B13" i="2"/>
  <c r="B12" i="2"/>
  <c r="B11" i="2"/>
  <c r="B10" i="2"/>
  <c r="B9" i="2"/>
  <c r="B7" i="2"/>
  <c r="B6" i="2"/>
  <c r="B5" i="2"/>
  <c r="J52" i="7"/>
  <c r="J50" i="7"/>
  <c r="J48" i="7"/>
  <c r="J47" i="7"/>
  <c r="J46" i="7"/>
  <c r="J45" i="7"/>
  <c r="J44" i="7"/>
  <c r="J43" i="7"/>
  <c r="J41" i="7"/>
  <c r="J40" i="7"/>
  <c r="J39" i="7"/>
  <c r="J38" i="7"/>
  <c r="J37" i="7"/>
  <c r="J36" i="7"/>
  <c r="J35" i="7"/>
  <c r="J34" i="7"/>
  <c r="J25" i="7"/>
  <c r="J23" i="7"/>
  <c r="J21" i="7"/>
  <c r="J20" i="7"/>
  <c r="J19" i="7"/>
  <c r="J18" i="7"/>
  <c r="J17" i="7"/>
  <c r="J16" i="7"/>
  <c r="J15" i="7"/>
  <c r="J13" i="7"/>
  <c r="J12" i="7"/>
  <c r="J11" i="7"/>
  <c r="J9" i="7"/>
  <c r="J8" i="7"/>
  <c r="J6" i="7"/>
  <c r="J5" i="7"/>
  <c r="B8" i="2" l="1"/>
  <c r="B14" i="2"/>
  <c r="AL23" i="10" l="1"/>
  <c r="S9" i="10" l="1"/>
  <c r="X50" i="7" l="1"/>
  <c r="X41" i="7"/>
  <c r="X32" i="7"/>
  <c r="X23" i="7"/>
  <c r="X13" i="7"/>
  <c r="X52" i="7" l="1"/>
  <c r="X25" i="7"/>
  <c r="T9" i="10" l="1"/>
  <c r="V9" i="10" l="1"/>
  <c r="W9" i="10"/>
  <c r="X9" i="10" l="1"/>
  <c r="Y9" i="10" l="1"/>
  <c r="AF50" i="7"/>
  <c r="AF41" i="7"/>
  <c r="AF32" i="7"/>
  <c r="AF23" i="7"/>
  <c r="AF13" i="7"/>
  <c r="AF52" i="7" l="1"/>
  <c r="AF25" i="7"/>
  <c r="AH32" i="7"/>
  <c r="Z9" i="10" l="1"/>
  <c r="AH50" i="7"/>
  <c r="AH41" i="7"/>
  <c r="AH23" i="7"/>
  <c r="AH13" i="7"/>
  <c r="AH52" i="7" l="1"/>
  <c r="AH25" i="7"/>
  <c r="AL9" i="10"/>
  <c r="AF9" i="10"/>
  <c r="AP50" i="7" l="1"/>
  <c r="AP41" i="7"/>
  <c r="AP30" i="7"/>
  <c r="AP32" i="7" s="1"/>
  <c r="AP52" i="7" s="1"/>
  <c r="AP23" i="7"/>
  <c r="AP13" i="7"/>
  <c r="AP25" i="7" l="1"/>
  <c r="X19" i="2" l="1"/>
  <c r="AV52" i="7" l="1"/>
  <c r="AV25" i="7"/>
  <c r="AX50" i="7" l="1"/>
  <c r="AZ41" i="7"/>
  <c r="AX41" i="7"/>
  <c r="AX32" i="7"/>
  <c r="AX13" i="7"/>
  <c r="AX25" i="7" s="1"/>
  <c r="AZ32" i="7"/>
  <c r="AZ25" i="7"/>
  <c r="BB25" i="7"/>
  <c r="BB32" i="7"/>
  <c r="AX52" i="7" l="1"/>
</calcChain>
</file>

<file path=xl/sharedStrings.xml><?xml version="1.0" encoding="utf-8"?>
<sst xmlns="http://schemas.openxmlformats.org/spreadsheetml/2006/main" count="745" uniqueCount="364">
  <si>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</si>
  <si>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</si>
  <si>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</si>
  <si>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</si>
  <si>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</si>
  <si>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</si>
  <si>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</si>
  <si>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</si>
  <si>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</si>
  <si>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</si>
  <si>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</si>
  <si>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</si>
  <si>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</si>
  <si>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</si>
  <si>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</si>
  <si>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</si>
  <si>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</si>
  <si>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</si>
  <si>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</si>
  <si>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</si>
  <si>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</si>
  <si>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</si>
  <si>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</si>
  <si>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</si>
  <si>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</si>
  <si>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</si>
  <si>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</si>
  <si>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</si>
  <si>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</si>
  <si>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</si>
  <si>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</si>
  <si>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</si>
  <si>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</si>
  <si>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</si>
  <si>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</si>
  <si>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</si>
  <si>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</si>
  <si>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</si>
  <si>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</si>
  <si>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</si>
  <si>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</si>
  <si>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</si>
  <si>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</si>
  <si>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</si>
  <si>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</si>
  <si>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</si>
  <si>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</si>
  <si>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</si>
  <si>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</si>
  <si>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</si>
  <si>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</si>
  <si>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</si>
  <si>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</si>
  <si>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</si>
  <si>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</si>
  <si>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</si>
  <si>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</si>
  <si>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</si>
  <si>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</si>
  <si>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</si>
  <si>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</si>
  <si>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</si>
  <si>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</si>
  <si>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</si>
  <si>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</si>
  <si>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</si>
  <si>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</si>
  <si>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</si>
  <si>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</si>
  <si>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Dec. 31, 2008</t>
  </si>
  <si>
    <t>Sept 30, 2008</t>
  </si>
  <si>
    <t>June 30, 2008</t>
  </si>
  <si>
    <t>Dec. 31, 2007</t>
  </si>
  <si>
    <t>Sept 30, 2007</t>
  </si>
  <si>
    <t>June 30, 2007</t>
  </si>
  <si>
    <t>Dec. 31, 2006</t>
  </si>
  <si>
    <t>Sept 30, 2006</t>
  </si>
  <si>
    <t>June  30,2006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</si>
  <si>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</si>
  <si>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</si>
  <si>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</si>
  <si>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</si>
  <si>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</si>
  <si>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</si>
  <si>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</si>
  <si>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</si>
  <si>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</si>
  <si>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</si>
  <si>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</si>
  <si>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</si>
  <si>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</si>
  <si>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</si>
  <si>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</si>
  <si>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</si>
  <si>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</si>
  <si>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</si>
  <si>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</si>
  <si>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</si>
  <si>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</si>
  <si>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</si>
  <si>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</si>
  <si>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</si>
  <si>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</si>
  <si>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</si>
  <si>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</si>
  <si>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</si>
  <si>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</si>
  <si>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</si>
  <si>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</si>
  <si>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</si>
  <si>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</si>
  <si>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</si>
  <si>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</si>
  <si>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</si>
  <si>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</si>
  <si>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</si>
  <si>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</si>
  <si>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</si>
  <si>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</si>
  <si>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</si>
  <si>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</si>
  <si>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H1 10</t>
  </si>
  <si>
    <t>Q2 10</t>
  </si>
  <si>
    <t>9M 10</t>
  </si>
  <si>
    <t>Q3 10</t>
  </si>
  <si>
    <t>Sept 30, 2010</t>
  </si>
  <si>
    <t>Dec. 31, 2010</t>
  </si>
  <si>
    <t>Q4 10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</si>
  <si>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</si>
  <si>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</si>
  <si>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</si>
  <si>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</si>
  <si>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</si>
  <si>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</si>
  <si>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</si>
  <si>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</si>
  <si>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</si>
  <si>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</si>
  <si>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</si>
  <si>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</si>
  <si>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</si>
  <si>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</si>
  <si>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</si>
  <si>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</si>
  <si>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</si>
  <si>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</si>
  <si>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</si>
  <si>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</si>
  <si>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</si>
  <si>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</si>
  <si>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</si>
  <si>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</si>
  <si>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</si>
  <si>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</si>
  <si>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</si>
  <si>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</si>
  <si>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</si>
  <si>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</si>
  <si>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</si>
  <si>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</si>
  <si>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</si>
  <si>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</si>
  <si>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</si>
  <si>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</si>
  <si>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</si>
  <si>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</si>
  <si>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</si>
  <si>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</si>
  <si>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</si>
  <si>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</si>
  <si>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</si>
  <si>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</si>
  <si>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</si>
  <si>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</si>
  <si>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</si>
  <si>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</si>
  <si>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Exceptionals (EBIT relevant)</t>
  </si>
  <si>
    <t>Cash Flow Statement
LANXESS (€ m)</t>
  </si>
  <si>
    <t>Income before income taxes</t>
  </si>
  <si>
    <t>Depreciation and amortization</t>
  </si>
  <si>
    <t>Income tax paid</t>
  </si>
  <si>
    <t>Changes in inventories</t>
  </si>
  <si>
    <t>Changes in trade receivables</t>
  </si>
  <si>
    <t>Changes in trade payables</t>
  </si>
  <si>
    <t>Changes in other assets and liabilities</t>
  </si>
  <si>
    <t>Cash outflow for additions to intangible assets and PPE</t>
  </si>
  <si>
    <t>Cash inflow from sales of intangible assets and PPE</t>
  </si>
  <si>
    <t>Interest and dividends received</t>
  </si>
  <si>
    <t>Net cash used in investing activities</t>
  </si>
  <si>
    <t>Proceeds from borrowings</t>
  </si>
  <si>
    <t>Repayments of borrowings</t>
  </si>
  <si>
    <t>Interest paid and other financial disbursements</t>
  </si>
  <si>
    <t>Dividend payments</t>
  </si>
  <si>
    <t>Net cash used in financing activities</t>
  </si>
  <si>
    <t>Change in cash and cash equivalents from business activities</t>
  </si>
  <si>
    <t>Other changes in cash and cash equivalents</t>
  </si>
  <si>
    <t>Cash and cash equivalents at period end</t>
  </si>
  <si>
    <t>June 30, 2016</t>
  </si>
  <si>
    <t>H1 16</t>
  </si>
  <si>
    <t>Financial results</t>
  </si>
  <si>
    <t>Q2 16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</si>
  <si>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</si>
  <si>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</si>
  <si>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</si>
  <si>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</si>
  <si>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</si>
  <si>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</si>
  <si>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</si>
  <si>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</si>
  <si>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</si>
  <si>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</si>
  <si>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9M 2016</t>
  </si>
  <si>
    <t>9M16</t>
  </si>
  <si>
    <t>Q3 16</t>
  </si>
  <si>
    <t>Q4 16</t>
  </si>
  <si>
    <t>9M 16</t>
  </si>
  <si>
    <t>Cash and cash equivalents at period start</t>
  </si>
  <si>
    <t>Proceeds from other shareholders ( Capital increase &amp; Minorities )</t>
  </si>
  <si>
    <t>EPS</t>
  </si>
  <si>
    <t>EPS pre</t>
  </si>
  <si>
    <t>FY 2017</t>
  </si>
  <si>
    <t>Q4 2017</t>
  </si>
  <si>
    <t>9M 2017</t>
  </si>
  <si>
    <t>Q3 2017</t>
  </si>
  <si>
    <t>H1
2017</t>
  </si>
  <si>
    <t>Q2 2017</t>
  </si>
  <si>
    <t>Q1 2017</t>
  </si>
  <si>
    <t>Dec. 31, 2015</t>
  </si>
  <si>
    <t>Mar. 31, 2016</t>
  </si>
  <si>
    <t>Sept. 30, 2015</t>
  </si>
  <si>
    <t>Sept. 30, 2016</t>
  </si>
  <si>
    <t>Dec. 31, 2016</t>
  </si>
  <si>
    <t>Q1 17</t>
  </si>
  <si>
    <t>June 30,
2017</t>
  </si>
  <si>
    <t>Q2 17</t>
  </si>
  <si>
    <t>H1 17</t>
  </si>
  <si>
    <t>Specialty Additives*</t>
  </si>
  <si>
    <t>Performance Chemicals restated*</t>
  </si>
  <si>
    <t>Engineering Materials
Key Figures (€ m)</t>
  </si>
  <si>
    <t>9M13</t>
  </si>
  <si>
    <t>Engineering Materials</t>
  </si>
  <si>
    <t>Sept 30,
2017</t>
  </si>
  <si>
    <t>9M 17</t>
  </si>
  <si>
    <t>Q3 17</t>
  </si>
  <si>
    <t>Dez 31,
2017</t>
  </si>
  <si>
    <t>Q4 17</t>
  </si>
  <si>
    <t>Mar. 31, 2015</t>
  </si>
  <si>
    <t>Mar. 31, 2014</t>
  </si>
  <si>
    <t>Mar. 31, 2013</t>
  </si>
  <si>
    <t>Mar. 31, 2012</t>
  </si>
  <si>
    <t>Mar. 31, 2011</t>
  </si>
  <si>
    <t>Mar. 31, 2010</t>
  </si>
  <si>
    <t>Mar. 31, 2009</t>
  </si>
  <si>
    <t>Mar. 31, 2008</t>
  </si>
  <si>
    <t>Mar. 31, 2007</t>
  </si>
  <si>
    <t>Mar.    31, 2006</t>
  </si>
  <si>
    <t>Mar. 31,  2018</t>
  </si>
  <si>
    <t>Mar. 31, 2017</t>
  </si>
  <si>
    <t>Q1 18</t>
  </si>
  <si>
    <t>Q1 2018</t>
  </si>
  <si>
    <t>Cash outflow from the acquisition of subsidiaries and other businesses, 
less acquired cash and cash equivalents</t>
  </si>
  <si>
    <t>June 30,  2018</t>
  </si>
  <si>
    <t>Assets from discontinued operations</t>
  </si>
  <si>
    <t>Liabilities from discontinued operations</t>
  </si>
  <si>
    <t>H1 18</t>
  </si>
  <si>
    <t>Earnings after taxes from continued operations</t>
  </si>
  <si>
    <t>Earnings after taxes total</t>
  </si>
  <si>
    <t>Arlanxeo*
Key Figures (€ m)</t>
  </si>
  <si>
    <t>Q2 18</t>
  </si>
  <si>
    <t>*blue marked restated figures do not contain Chemtura and are unaudited and preliminary</t>
  </si>
  <si>
    <t>H1
2018</t>
  </si>
  <si>
    <t>–</t>
  </si>
  <si>
    <t>FY 2016</t>
  </si>
  <si>
    <t>Q4 2016</t>
  </si>
  <si>
    <t>Q3 2016</t>
  </si>
  <si>
    <t>H1
2016</t>
  </si>
  <si>
    <t>Q2 2016</t>
  </si>
  <si>
    <t>Q1 2016</t>
  </si>
  <si>
    <t>FY 2015</t>
  </si>
  <si>
    <t>Q4 2015</t>
  </si>
  <si>
    <t>9M 2015</t>
  </si>
  <si>
    <t>Q3 2015</t>
  </si>
  <si>
    <t>H1
 2015</t>
  </si>
  <si>
    <t>Q2 2015</t>
  </si>
  <si>
    <t>Q1 2015</t>
  </si>
  <si>
    <t>FY 2014</t>
  </si>
  <si>
    <t>Q4 2014</t>
  </si>
  <si>
    <t>9M 2014</t>
  </si>
  <si>
    <t>Q3 2014</t>
  </si>
  <si>
    <t>H1
 2014</t>
  </si>
  <si>
    <t>Q2 2014</t>
  </si>
  <si>
    <t>Q1 2014</t>
  </si>
  <si>
    <t>FY 2013</t>
  </si>
  <si>
    <t>Q4 2013</t>
  </si>
  <si>
    <t>9M 2013</t>
  </si>
  <si>
    <t>Q3 2013</t>
  </si>
  <si>
    <t>H1
 2013</t>
  </si>
  <si>
    <t>Q2 2013</t>
  </si>
  <si>
    <t>Q1 2013</t>
  </si>
  <si>
    <t>Gains on disposal of intangible assets and PPE</t>
  </si>
  <si>
    <t>Income from investments acc.f.u. equity method</t>
  </si>
  <si>
    <t>Net cash provided by operating activities</t>
  </si>
  <si>
    <t>Cash in-/outflow from financial assets</t>
  </si>
  <si>
    <t>Cash outflow for the external funding of Pensionobligations (CTA)</t>
  </si>
  <si>
    <t>Share buyback</t>
  </si>
  <si>
    <t>xxxxxxxxxxxxxxx</t>
  </si>
  <si>
    <t>Amortization, depreciation, write-downs and reversals of impairment charges of intangible assets, property, plant and equipment</t>
  </si>
  <si>
    <t>Financial losses (gains)</t>
  </si>
  <si>
    <t>Income taxes paid</t>
  </si>
  <si>
    <t>Net cash provided by operating activities - continuing operations</t>
  </si>
  <si>
    <t>Net cash provided by operating activities - discontinued operations</t>
  </si>
  <si>
    <t>Net cash provided by operating activities - total</t>
  </si>
  <si>
    <t>Cash outflows for purchases of intangible assets and
property, plant and equipment</t>
  </si>
  <si>
    <t>Cash inflows for divestments of intangible assets and
property, plant and equipment</t>
  </si>
  <si>
    <t>Cash outflows for financial assets</t>
  </si>
  <si>
    <t>Cash inflows from financial assets</t>
  </si>
  <si>
    <t>Cash outflows from the acquisition of subsidiaries and other businesses, 
less acquired cash and cash equivalents</t>
  </si>
  <si>
    <t>Net cash (used in) provided by investing activities - total</t>
  </si>
  <si>
    <t>Net cash (used in) provided by investing activities -
continuing operations</t>
  </si>
  <si>
    <t>Net cash (used in) provided by investing activities - 
discontinued operations</t>
  </si>
  <si>
    <t>Net cash (used in) provided by financing activities - total</t>
  </si>
  <si>
    <t>Net cash (used in) provided by financing activities -
continuing operations</t>
  </si>
  <si>
    <t>Net cash (used in) provided by financing activities -
discontinued operations</t>
  </si>
  <si>
    <t>Change in cash and cash equivalents
from continuing operations</t>
  </si>
  <si>
    <t>Change in cash and cash equivalents
from discontinued operations</t>
  </si>
  <si>
    <t>Change in cash and cash equivalents - total</t>
  </si>
  <si>
    <t>Cash and cash equivalents at beginning of period - total</t>
  </si>
  <si>
    <t>Exchange differences and other changes in cash and cash equivalents - total</t>
  </si>
  <si>
    <t>Cash and cash equivalents at end of period - total</t>
  </si>
  <si>
    <t>of which continuing operations</t>
  </si>
  <si>
    <t>of which discontinued operations</t>
  </si>
  <si>
    <t>Sept 30,  2018</t>
  </si>
  <si>
    <t>9M 18</t>
  </si>
  <si>
    <t>Q3 18</t>
  </si>
  <si>
    <t>9M
2018</t>
  </si>
  <si>
    <t>Gains from or losses on disposals of intangible assets and property, plant and equipment</t>
  </si>
  <si>
    <t>Earnings after taxes from discontinued operations</t>
  </si>
  <si>
    <t>Advanced Intermediates</t>
  </si>
  <si>
    <t>Dez 31,  2018</t>
  </si>
  <si>
    <t>Q4 18</t>
  </si>
  <si>
    <t>*</t>
  </si>
  <si>
    <t>* not disclosed on group level due to exit of ARLANXEO</t>
  </si>
  <si>
    <t>9M 
2017</t>
  </si>
  <si>
    <t>Q1 
2017</t>
  </si>
  <si>
    <t>Q2 
2017</t>
  </si>
  <si>
    <t>Q3
 2017</t>
  </si>
  <si>
    <t>Q4
 2017</t>
  </si>
  <si>
    <t>FY
 2017</t>
  </si>
  <si>
    <t>Q1 
2018</t>
  </si>
  <si>
    <t>Q2 
2018</t>
  </si>
  <si>
    <t>Q3 
2018</t>
  </si>
  <si>
    <t>Q4 
2018</t>
  </si>
  <si>
    <t>FY 
2018</t>
  </si>
  <si>
    <t>Cash outflows for external funding of pension obligations (CTAs)</t>
  </si>
  <si>
    <t>Cash inflows from the sale of subsidiaries and other businesses, less acquired cash and cash equivalents</t>
  </si>
  <si>
    <t>Q1 19</t>
  </si>
  <si>
    <t>Q1
 2019</t>
  </si>
  <si>
    <t>Cash outs for share buyback</t>
  </si>
  <si>
    <t>ARLANXEO**</t>
  </si>
  <si>
    <t>60**</t>
  </si>
  <si>
    <t>** ARLANXEO exit 31.12.2019 / Q1 2019 excluding ARLANXEO</t>
  </si>
  <si>
    <r>
      <t>Specialty Additives</t>
    </r>
    <r>
      <rPr>
        <b/>
        <i/>
        <sz val="12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>Key Figures (€ m)</t>
    </r>
  </si>
  <si>
    <r>
      <t>Performance Chemicals</t>
    </r>
    <r>
      <rPr>
        <b/>
        <i/>
        <sz val="12"/>
        <color indexed="9"/>
        <rFont val="Arial"/>
        <family val="2"/>
      </rPr>
      <t xml:space="preserve">
</t>
    </r>
    <r>
      <rPr>
        <b/>
        <sz val="12"/>
        <color indexed="9"/>
        <rFont val="Arial"/>
        <family val="2"/>
      </rPr>
      <t xml:space="preserve">Key Figures (€ m)
</t>
    </r>
  </si>
  <si>
    <t>* since Q2 2018 reported as discontinued operations
/ exit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</si>
</sst>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2"/>
      <color rgb="FFFF0000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2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15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5" fillId="34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5" fillId="37" borderId="0" applyNumberFormat="0" applyBorder="0" applyAlignment="0" applyProtection="0"/>
    <xf numFmtId="0" fontId="49" fillId="31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15" fillId="39" borderId="0" applyNumberFormat="0" applyBorder="0" applyAlignment="0" applyProtection="0"/>
    <xf numFmtId="0" fontId="49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32" borderId="0" applyNumberFormat="0" applyBorder="0" applyAlignment="0" applyProtection="0"/>
    <xf numFmtId="0" fontId="15" fillId="42" borderId="0" applyNumberFormat="0" applyBorder="0" applyAlignment="0" applyProtection="0"/>
    <xf numFmtId="0" fontId="49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15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50" fillId="3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3" borderId="0" applyNumberFormat="0" applyBorder="0" applyAlignment="0" applyProtection="0"/>
    <xf numFmtId="0" fontId="50" fillId="39" borderId="0" applyNumberFormat="0" applyBorder="0" applyAlignment="0" applyProtection="0"/>
    <xf numFmtId="0" fontId="50" fillId="33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36" borderId="0" applyNumberFormat="0" applyBorder="0" applyAlignment="0" applyProtection="0"/>
    <xf numFmtId="0" fontId="50" fillId="33" borderId="0" applyNumberFormat="0" applyBorder="0" applyAlignment="0" applyProtection="0"/>
    <xf numFmtId="0" fontId="50" fillId="36" borderId="0" applyNumberFormat="0" applyBorder="0" applyAlignment="0" applyProtection="0"/>
    <xf numFmtId="0" fontId="49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15" fillId="44" borderId="0" applyNumberFormat="0" applyBorder="0" applyAlignment="0" applyProtection="0"/>
    <xf numFmtId="0" fontId="49" fillId="33" borderId="0" applyNumberFormat="0" applyBorder="0" applyAlignment="0" applyProtection="0"/>
    <xf numFmtId="0" fontId="50" fillId="35" borderId="0" applyNumberFormat="0" applyBorder="0" applyAlignment="0" applyProtection="0"/>
    <xf numFmtId="0" fontId="15" fillId="35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15" fillId="47" borderId="0" applyNumberFormat="0" applyBorder="0" applyAlignment="0" applyProtection="0"/>
    <xf numFmtId="0" fontId="49" fillId="43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15" fillId="39" borderId="0" applyNumberFormat="0" applyBorder="0" applyAlignment="0" applyProtection="0"/>
    <xf numFmtId="0" fontId="49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15" fillId="44" borderId="0" applyNumberFormat="0" applyBorder="0" applyAlignment="0" applyProtection="0"/>
    <xf numFmtId="0" fontId="49" fillId="33" borderId="0" applyNumberFormat="0" applyBorder="0" applyAlignment="0" applyProtection="0"/>
    <xf numFmtId="0" fontId="50" fillId="49" borderId="0" applyNumberFormat="0" applyBorder="0" applyAlignment="0" applyProtection="0"/>
    <xf numFmtId="0" fontId="50" fillId="33" borderId="0" applyNumberFormat="0" applyBorder="0" applyAlignment="0" applyProtection="0"/>
    <xf numFmtId="0" fontId="15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3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3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6" borderId="0" applyNumberFormat="0" applyBorder="0" applyAlignment="0" applyProtection="0"/>
    <xf numFmtId="0" fontId="50" fillId="49" borderId="0" applyNumberFormat="0" applyBorder="0" applyAlignment="0" applyProtection="0"/>
    <xf numFmtId="0" fontId="50" fillId="46" borderId="0" applyNumberFormat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5" borderId="0" applyNumberFormat="0" applyBorder="0" applyAlignment="0" applyProtection="0"/>
    <xf numFmtId="0" fontId="5" fillId="51" borderId="0" applyNumberFormat="0" applyBorder="0" applyAlignment="0" applyProtection="0"/>
    <xf numFmtId="0" fontId="51" fillId="33" borderId="0" applyNumberFormat="0" applyBorder="0" applyAlignment="0" applyProtection="0"/>
    <xf numFmtId="0" fontId="52" fillId="35" borderId="0" applyNumberFormat="0" applyBorder="0" applyAlignment="0" applyProtection="0"/>
    <xf numFmtId="0" fontId="5" fillId="35" borderId="0" applyNumberFormat="0" applyBorder="0" applyAlignment="0" applyProtection="0"/>
    <xf numFmtId="0" fontId="51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" fillId="47" borderId="0" applyNumberFormat="0" applyBorder="0" applyAlignment="0" applyProtection="0"/>
    <xf numFmtId="0" fontId="51" fillId="42" borderId="0" applyNumberFormat="0" applyBorder="0" applyAlignment="0" applyProtection="0"/>
    <xf numFmtId="0" fontId="52" fillId="52" borderId="0" applyNumberFormat="0" applyBorder="0" applyAlignment="0" applyProtection="0"/>
    <xf numFmtId="0" fontId="52" fillId="43" borderId="0" applyNumberFormat="0" applyBorder="0" applyAlignment="0" applyProtection="0"/>
    <xf numFmtId="0" fontId="5" fillId="52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5" fillId="50" borderId="0" applyNumberFormat="0" applyBorder="0" applyAlignment="0" applyProtection="0"/>
    <xf numFmtId="0" fontId="51" fillId="33" borderId="0" applyNumberFormat="0" applyBorder="0" applyAlignment="0" applyProtection="0"/>
    <xf numFmtId="0" fontId="52" fillId="53" borderId="0" applyNumberFormat="0" applyBorder="0" applyAlignment="0" applyProtection="0"/>
    <xf numFmtId="0" fontId="52" fillId="33" borderId="0" applyNumberFormat="0" applyBorder="0" applyAlignment="0" applyProtection="0"/>
    <xf numFmtId="0" fontId="5" fillId="53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4" borderId="0" applyNumberFormat="0" applyBorder="0" applyAlignment="0" applyProtection="0"/>
    <xf numFmtId="0" fontId="52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7" borderId="0" applyNumberFormat="0" applyBorder="0" applyAlignment="0" applyProtection="0"/>
    <xf numFmtId="0" fontId="52" fillId="42" borderId="0" applyNumberFormat="0" applyBorder="0" applyAlignment="0" applyProtection="0"/>
    <xf numFmtId="0" fontId="52" fillId="52" borderId="0" applyNumberFormat="0" applyBorder="0" applyAlignment="0" applyProtection="0"/>
    <xf numFmtId="0" fontId="52" fillId="50" borderId="0" applyNumberFormat="0" applyBorder="0" applyAlignment="0" applyProtection="0"/>
    <xf numFmtId="0" fontId="52" fillId="46" borderId="0" applyNumberFormat="0" applyBorder="0" applyAlignment="0" applyProtection="0"/>
    <xf numFmtId="0" fontId="52" fillId="53" borderId="0" applyNumberFormat="0" applyBorder="0" applyAlignment="0" applyProtection="0"/>
    <xf numFmtId="0" fontId="51" fillId="50" borderId="0" applyNumberFormat="0" applyBorder="0" applyAlignment="0" applyProtection="0"/>
    <xf numFmtId="0" fontId="52" fillId="55" borderId="0" applyNumberFormat="0" applyBorder="0" applyAlignment="0" applyProtection="0"/>
    <xf numFmtId="0" fontId="52" fillId="50" borderId="0" applyNumberFormat="0" applyBorder="0" applyAlignment="0" applyProtection="0"/>
    <xf numFmtId="0" fontId="5" fillId="55" borderId="0" applyNumberFormat="0" applyBorder="0" applyAlignment="0" applyProtection="0"/>
    <xf numFmtId="0" fontId="51" fillId="54" borderId="0" applyNumberFormat="0" applyBorder="0" applyAlignment="0" applyProtection="0"/>
    <xf numFmtId="0" fontId="52" fillId="54" borderId="0" applyNumberFormat="0" applyBorder="0" applyAlignment="0" applyProtection="0"/>
    <xf numFmtId="0" fontId="5" fillId="54" borderId="0" applyNumberFormat="0" applyBorder="0" applyAlignment="0" applyProtection="0"/>
    <xf numFmtId="0" fontId="51" fillId="48" borderId="0" applyNumberFormat="0" applyBorder="0" applyAlignment="0" applyProtection="0"/>
    <xf numFmtId="0" fontId="52" fillId="48" borderId="0" applyNumberFormat="0" applyBorder="0" applyAlignment="0" applyProtection="0"/>
    <xf numFmtId="0" fontId="5" fillId="48" borderId="0" applyNumberFormat="0" applyBorder="0" applyAlignment="0" applyProtection="0"/>
    <xf numFmtId="0" fontId="51" fillId="56" borderId="0" applyNumberFormat="0" applyBorder="0" applyAlignment="0" applyProtection="0"/>
    <xf numFmtId="0" fontId="52" fillId="52" borderId="0" applyNumberFormat="0" applyBorder="0" applyAlignment="0" applyProtection="0"/>
    <xf numFmtId="0" fontId="52" fillId="56" borderId="0" applyNumberFormat="0" applyBorder="0" applyAlignment="0" applyProtection="0"/>
    <xf numFmtId="0" fontId="5" fillId="52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5" fillId="50" borderId="0" applyNumberFormat="0" applyBorder="0" applyAlignment="0" applyProtection="0"/>
    <xf numFmtId="0" fontId="51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49" borderId="0" applyNumberFormat="0" applyBorder="0" applyAlignment="0" applyProtection="0"/>
    <xf numFmtId="0" fontId="5" fillId="57" borderId="0" applyNumberFormat="0" applyBorder="0" applyAlignment="0" applyProtection="0"/>
    <xf numFmtId="0" fontId="52" fillId="50" borderId="0" applyNumberFormat="0" applyBorder="0" applyAlignment="0" applyProtection="0"/>
    <xf numFmtId="0" fontId="52" fillId="54" borderId="0" applyNumberFormat="0" applyBorder="0" applyAlignment="0" applyProtection="0"/>
    <xf numFmtId="0" fontId="52" fillId="48" borderId="0" applyNumberFormat="0" applyBorder="0" applyAlignment="0" applyProtection="0"/>
    <xf numFmtId="0" fontId="52" fillId="56" borderId="0" applyNumberFormat="0" applyBorder="0" applyAlignment="0" applyProtection="0"/>
    <xf numFmtId="0" fontId="52" fillId="50" borderId="0" applyNumberFormat="0" applyBorder="0" applyAlignment="0" applyProtection="0"/>
    <xf numFmtId="0" fontId="52" fillId="57" borderId="0" applyNumberFormat="0" applyBorder="0" applyAlignment="0" applyProtection="0"/>
    <xf numFmtId="0" fontId="53" fillId="31" borderId="18" applyNumberFormat="0" applyAlignment="0" applyProtection="0"/>
    <xf numFmtId="0" fontId="53" fillId="31" borderId="18" applyNumberFormat="0" applyAlignment="0" applyProtection="0"/>
    <xf numFmtId="0" fontId="54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9" borderId="0" applyNumberFormat="0" applyBorder="0" applyAlignment="0" applyProtection="0"/>
    <xf numFmtId="0" fontId="56" fillId="34" borderId="0" applyNumberFormat="0" applyBorder="0" applyAlignment="0" applyProtection="0"/>
    <xf numFmtId="0" fontId="57" fillId="0" borderId="0" applyNumberFormat="0" applyFill="0" applyAlignment="0"/>
    <xf numFmtId="0" fontId="58" fillId="31" borderId="19" applyNumberFormat="0" applyAlignment="0" applyProtection="0"/>
    <xf numFmtId="0" fontId="58" fillId="31" borderId="19" applyNumberFormat="0" applyAlignment="0" applyProtection="0"/>
    <xf numFmtId="0" fontId="59" fillId="31" borderId="19" applyNumberFormat="0" applyAlignment="0" applyProtection="0"/>
    <xf numFmtId="0" fontId="59" fillId="31" borderId="19" applyNumberFormat="0" applyAlignment="0" applyProtection="0"/>
    <xf numFmtId="0" fontId="60" fillId="40" borderId="19" applyNumberFormat="0" applyAlignment="0" applyProtection="0"/>
    <xf numFmtId="0" fontId="61" fillId="43" borderId="19" applyNumberFormat="0" applyAlignment="0" applyProtection="0"/>
    <xf numFmtId="0" fontId="32" fillId="42" borderId="20" applyNumberFormat="0" applyAlignment="0" applyProtection="0"/>
    <xf numFmtId="0" fontId="62" fillId="45" borderId="21" applyNumberFormat="0" applyAlignment="0" applyProtection="0"/>
    <xf numFmtId="0" fontId="62" fillId="58" borderId="21" applyNumberFormat="0" applyAlignment="0" applyProtection="0"/>
    <xf numFmtId="0" fontId="18" fillId="45" borderId="21" applyNumberFormat="0" applyAlignment="0" applyProtection="0"/>
    <xf numFmtId="43" fontId="6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5" fillId="46" borderId="19" applyNumberFormat="0" applyAlignment="0" applyProtection="0"/>
    <xf numFmtId="0" fontId="65" fillId="46" borderId="19" applyNumberFormat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7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4" fillId="0" borderId="0" applyFont="0" applyFill="0" applyAlignment="0" applyProtection="0"/>
    <xf numFmtId="0" fontId="64" fillId="0" borderId="0" applyFont="0" applyFill="0" applyAlignment="0" applyProtection="0"/>
    <xf numFmtId="0" fontId="70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5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0" borderId="26" applyNumberFormat="0" applyFill="0" applyAlignment="0" applyProtection="0"/>
    <xf numFmtId="0" fontId="79" fillId="0" borderId="25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2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33" borderId="19" applyNumberFormat="0" applyAlignment="0" applyProtection="0"/>
    <xf numFmtId="0" fontId="85" fillId="33" borderId="19" applyNumberFormat="0" applyAlignment="0" applyProtection="0"/>
    <xf numFmtId="0" fontId="86" fillId="33" borderId="19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88" fillId="0" borderId="30" applyNumberFormat="0" applyFill="0" applyAlignment="0" applyProtection="0"/>
    <xf numFmtId="0" fontId="89" fillId="0" borderId="30" applyNumberFormat="0" applyFill="0" applyAlignment="0" applyProtection="0"/>
    <xf numFmtId="0" fontId="90" fillId="0" borderId="31" applyNumberFormat="0" applyFill="0" applyAlignment="0" applyProtection="0"/>
    <xf numFmtId="0" fontId="91" fillId="0" borderId="30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2" fillId="46" borderId="0" applyNumberFormat="0" applyBorder="0" applyAlignment="0" applyProtection="0"/>
    <xf numFmtId="0" fontId="93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6" borderId="32" applyNumberFormat="0" applyFont="0" applyAlignment="0" applyProtection="0"/>
    <xf numFmtId="0" fontId="2" fillId="36" borderId="32" applyNumberFormat="0" applyFont="0" applyAlignment="0" applyProtection="0"/>
    <xf numFmtId="0" fontId="50" fillId="38" borderId="33" applyNumberFormat="0" applyFont="0" applyAlignment="0" applyProtection="0"/>
    <xf numFmtId="0" fontId="50" fillId="29" borderId="14" applyNumberFormat="0" applyFont="0" applyAlignment="0" applyProtection="0"/>
    <xf numFmtId="0" fontId="2" fillId="38" borderId="19" applyNumberFormat="0" applyFont="0" applyAlignment="0" applyProtection="0"/>
    <xf numFmtId="0" fontId="49" fillId="38" borderId="33" applyNumberFormat="0" applyFont="0" applyAlignment="0" applyProtection="0"/>
    <xf numFmtId="0" fontId="2" fillId="36" borderId="32" applyNumberFormat="0" applyFont="0" applyAlignment="0" applyProtection="0"/>
    <xf numFmtId="0" fontId="2" fillId="36" borderId="32" applyNumberFormat="0" applyFont="0" applyAlignment="0" applyProtection="0"/>
    <xf numFmtId="0" fontId="2" fillId="36" borderId="32" applyNumberFormat="0" applyFont="0" applyAlignment="0" applyProtection="0"/>
    <xf numFmtId="0" fontId="2" fillId="36" borderId="32" applyNumberFormat="0" applyFont="0" applyAlignment="0" applyProtection="0"/>
    <xf numFmtId="0" fontId="94" fillId="31" borderId="18" applyNumberFormat="0" applyAlignment="0" applyProtection="0"/>
    <xf numFmtId="0" fontId="94" fillId="31" borderId="18" applyNumberFormat="0" applyAlignment="0" applyProtection="0"/>
    <xf numFmtId="0" fontId="95" fillId="40" borderId="34" applyNumberFormat="0" applyAlignment="0" applyProtection="0"/>
    <xf numFmtId="0" fontId="96" fillId="43" borderId="34" applyNumberFormat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60" borderId="4" applyNumberFormat="0" applyProtection="0">
      <alignment vertical="center"/>
    </xf>
    <xf numFmtId="4" fontId="14" fillId="60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60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4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97" fillId="9" borderId="6" applyNumberFormat="0" applyProtection="0">
      <alignment vertical="center"/>
    </xf>
    <xf numFmtId="4" fontId="97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4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4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4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4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45" borderId="35" applyNumberFormat="0" applyProtection="0">
      <alignment horizontal="left" vertical="center" indent="1"/>
    </xf>
    <xf numFmtId="4" fontId="14" fillId="45" borderId="35" applyNumberFormat="0" applyProtection="0">
      <alignment horizontal="left" vertical="center" indent="1"/>
    </xf>
    <xf numFmtId="4" fontId="14" fillId="45" borderId="35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5" borderId="35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98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98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98" fillId="6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98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98" fillId="63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98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98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4" borderId="36" applyNumberFormat="0" applyProtection="0">
      <alignment horizontal="left" vertical="center" indent="1"/>
    </xf>
    <xf numFmtId="4" fontId="14" fillId="64" borderId="36" applyNumberFormat="0" applyProtection="0">
      <alignment horizontal="left" vertical="center" indent="1"/>
    </xf>
    <xf numFmtId="4" fontId="14" fillId="64" borderId="36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5" borderId="34" applyNumberFormat="0" applyProtection="0">
      <alignment horizontal="left" vertical="center" indent="1"/>
    </xf>
    <xf numFmtId="4" fontId="14" fillId="65" borderId="34" applyNumberFormat="0" applyProtection="0">
      <alignment horizontal="left" vertical="center" indent="1"/>
    </xf>
    <xf numFmtId="4" fontId="14" fillId="66" borderId="0" applyNumberFormat="0" applyProtection="0">
      <alignment horizontal="left" vertical="center" indent="1"/>
    </xf>
    <xf numFmtId="4" fontId="99" fillId="67" borderId="37" applyNumberFormat="0" applyProtection="0">
      <alignment horizontal="left" vertical="center" indent="1"/>
    </xf>
    <xf numFmtId="4" fontId="14" fillId="65" borderId="34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1" borderId="38" applyNumberFormat="0" applyProtection="0">
      <alignment horizontal="left" vertical="center" indent="1"/>
    </xf>
    <xf numFmtId="4" fontId="15" fillId="71" borderId="38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6" fillId="8" borderId="37" applyNumberFormat="0" applyProtection="0">
      <alignment horizontal="left" vertical="center" indent="1"/>
    </xf>
    <xf numFmtId="4" fontId="15" fillId="71" borderId="38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2" borderId="4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1" borderId="34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15" fillId="0" borderId="39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39" applyNumberFormat="0" applyProtection="0">
      <alignment horizontal="left" vertical="center" indent="1"/>
    </xf>
    <xf numFmtId="4" fontId="15" fillId="0" borderId="39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39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0" borderId="39" applyNumberFormat="0" applyProtection="0">
      <alignment horizontal="left" vertical="center" indent="1"/>
    </xf>
    <xf numFmtId="4" fontId="100" fillId="8" borderId="37" applyNumberFormat="0" applyProtection="0">
      <alignment horizontal="left" vertical="center" wrapText="1" indent="1"/>
    </xf>
    <xf numFmtId="4" fontId="15" fillId="71" borderId="34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39" applyNumberFormat="0" applyProtection="0">
      <alignment horizontal="left" vertical="center" indent="1"/>
    </xf>
    <xf numFmtId="4" fontId="15" fillId="0" borderId="40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0" applyNumberFormat="0" applyProtection="0">
      <alignment horizontal="left" vertical="center" indent="1"/>
    </xf>
    <xf numFmtId="4" fontId="15" fillId="0" borderId="4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0" borderId="40" applyNumberFormat="0" applyProtection="0">
      <alignment horizontal="left" vertical="center" indent="1"/>
    </xf>
    <xf numFmtId="4" fontId="99" fillId="73" borderId="37" applyNumberFormat="0" applyProtection="0">
      <alignment horizontal="left" vertical="center" indent="1"/>
    </xf>
    <xf numFmtId="4" fontId="15" fillId="21" borderId="3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0" applyNumberFormat="0" applyProtection="0">
      <alignment horizontal="left" vertical="center" indent="1"/>
    </xf>
    <xf numFmtId="0" fontId="18" fillId="58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8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4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2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4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3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5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75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98" fillId="75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1" fillId="75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3" borderId="41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4" applyNumberFormat="0" applyProtection="0">
      <alignment horizontal="right" vertical="center"/>
    </xf>
    <xf numFmtId="4" fontId="15" fillId="71" borderId="34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60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1" borderId="34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2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2" fillId="0" borderId="0" applyNumberFormat="0" applyProtection="0">
      <alignment horizontal="left" vertical="top" indent="1"/>
    </xf>
    <xf numFmtId="4" fontId="103" fillId="0" borderId="0" applyNumberFormat="0" applyProtection="0">
      <alignment horizontal="left" vertical="center" indent="1"/>
    </xf>
    <xf numFmtId="4" fontId="104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9" borderId="6" applyNumberFormat="0" applyProtection="0">
      <alignment horizontal="right" vertical="center"/>
    </xf>
    <xf numFmtId="4" fontId="23" fillId="69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4" borderId="4" applyNumberFormat="0" applyProtection="0">
      <alignment horizontal="right" vertical="center"/>
    </xf>
    <xf numFmtId="0" fontId="55" fillId="34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87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87" fillId="0" borderId="0"/>
    <xf numFmtId="0" fontId="87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1" fillId="0" borderId="0"/>
    <xf numFmtId="0" fontId="2" fillId="0" borderId="0"/>
    <xf numFmtId="0" fontId="105" fillId="0" borderId="0" applyNumberFormat="0" applyFill="0" applyAlignment="0" applyProtection="0"/>
    <xf numFmtId="0" fontId="105" fillId="0" borderId="0" applyNumberFormat="0" applyFill="0" applyAlignment="0" applyProtection="0"/>
    <xf numFmtId="0" fontId="106" fillId="0" borderId="0" applyNumberFormat="0" applyFill="0" applyAlignment="0" applyProtection="0"/>
    <xf numFmtId="0" fontId="106" fillId="0" borderId="0" applyNumberFormat="0" applyFill="0" applyAlignment="0" applyProtection="0"/>
    <xf numFmtId="0" fontId="107" fillId="0" borderId="0" applyNumberFormat="0" applyFill="0" applyAlignment="0" applyProtection="0"/>
    <xf numFmtId="0" fontId="107" fillId="0" borderId="0" applyNumberFormat="0" applyFill="0" applyAlignment="0" applyProtection="0"/>
    <xf numFmtId="0" fontId="108" fillId="0" borderId="0" applyNumberFormat="0" applyFill="0" applyAlignment="0" applyProtection="0"/>
    <xf numFmtId="0" fontId="108" fillId="0" borderId="0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42" applyNumberFormat="0" applyFill="0" applyProtection="0">
      <alignment horizontal="left" vertical="top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22" applyNumberFormat="0" applyFill="0" applyAlignment="0" applyProtection="0"/>
    <xf numFmtId="0" fontId="113" fillId="0" borderId="22" applyNumberFormat="0" applyFill="0" applyAlignment="0" applyProtection="0"/>
    <xf numFmtId="0" fontId="66" fillId="0" borderId="22" applyNumberFormat="0" applyFill="0" applyAlignment="0" applyProtection="0"/>
    <xf numFmtId="0" fontId="14" fillId="0" borderId="43" applyNumberFormat="0" applyFill="0" applyAlignment="0" applyProtection="0"/>
    <xf numFmtId="0" fontId="74" fillId="0" borderId="23" applyNumberFormat="0" applyFill="0" applyAlignment="0" applyProtection="0"/>
    <xf numFmtId="0" fontId="78" fillId="0" borderId="25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9" fillId="0" borderId="30" applyNumberFormat="0" applyFill="0" applyAlignment="0" applyProtection="0"/>
    <xf numFmtId="44" fontId="2" fillId="0" borderId="0" applyFont="0" applyFill="0" applyBorder="0" applyAlignment="0" applyProtection="0"/>
    <xf numFmtId="177" fontId="64" fillId="0" borderId="0" applyFill="0" applyBorder="0" applyAlignment="0" applyProtection="0"/>
    <xf numFmtId="44" fontId="2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2" fillId="42" borderId="20" applyNumberFormat="0" applyAlignment="0" applyProtection="0"/>
  </cellStyleXfs>
  <cellXfs count="590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70" fontId="38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0" fontId="37" fillId="0" borderId="9" xfId="0" applyFont="1" applyFill="1" applyBorder="1"/>
    <xf numFmtId="0" fontId="21" fillId="0" borderId="12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horizontal="left" wrapText="1"/>
    </xf>
    <xf numFmtId="0" fontId="11" fillId="0" borderId="12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" fillId="0" borderId="0" xfId="243" applyFont="1" applyAlignment="1">
      <alignment vertical="center"/>
    </xf>
    <xf numFmtId="0" fontId="0" fillId="0" borderId="0" xfId="0" applyAlignment="1">
      <alignment vertical="top" wrapText="1"/>
    </xf>
    <xf numFmtId="0" fontId="40" fillId="0" borderId="12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6" fillId="0" borderId="9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170" fontId="4" fillId="26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4" fillId="0" borderId="0" xfId="0" applyFont="1"/>
    <xf numFmtId="49" fontId="45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170" fontId="0" fillId="0" borderId="0" xfId="0" applyNumberFormat="1" applyAlignment="1">
      <alignment vertical="top" wrapText="1"/>
    </xf>
    <xf numFmtId="0" fontId="2" fillId="0" borderId="0" xfId="0" quotePrefix="1" applyFont="1" applyAlignment="1">
      <alignment vertical="top" wrapText="1"/>
    </xf>
    <xf numFmtId="170" fontId="0" fillId="26" borderId="0" xfId="0" applyNumberFormat="1" applyFill="1" applyAlignment="1">
      <alignment vertical="top" wrapText="1"/>
    </xf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7" fillId="28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5" fillId="26" borderId="0" xfId="0" applyFont="1" applyFill="1" applyBorder="1" applyAlignment="1">
      <alignment horizontal="left" vertical="center"/>
    </xf>
    <xf numFmtId="0" fontId="47" fillId="2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9" xfId="0" applyNumberFormat="1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47" fillId="2" borderId="9" xfId="0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3" fillId="0" borderId="0" xfId="0" applyFont="1" applyBorder="1"/>
    <xf numFmtId="0" fontId="0" fillId="26" borderId="0" xfId="0" applyFill="1" applyBorder="1"/>
    <xf numFmtId="3" fontId="0" fillId="26" borderId="0" xfId="0" applyNumberFormat="1" applyFill="1"/>
    <xf numFmtId="0" fontId="2" fillId="0" borderId="0" xfId="243" applyFont="1" applyAlignment="1">
      <alignment vertical="center"/>
    </xf>
    <xf numFmtId="0" fontId="18" fillId="78" borderId="0" xfId="0" applyFont="1" applyFill="1" applyAlignment="1">
      <alignment horizontal="right" vertical="top" wrapText="1"/>
    </xf>
    <xf numFmtId="0" fontId="21" fillId="78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3" fillId="26" borderId="0" xfId="0" applyFont="1" applyFill="1"/>
    <xf numFmtId="3" fontId="4" fillId="26" borderId="8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3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7" borderId="0" xfId="0" applyNumberFormat="1" applyFont="1" applyFill="1" applyBorder="1" applyAlignment="1">
      <alignment vertical="center" wrapText="1"/>
    </xf>
    <xf numFmtId="3" fontId="4" fillId="77" borderId="8" xfId="0" applyNumberFormat="1" applyFont="1" applyFill="1" applyBorder="1" applyAlignment="1">
      <alignment vertical="center" wrapText="1"/>
    </xf>
    <xf numFmtId="165" fontId="34" fillId="77" borderId="0" xfId="0" applyNumberFormat="1" applyFont="1" applyFill="1" applyBorder="1" applyAlignment="1">
      <alignment vertical="center" wrapText="1"/>
    </xf>
    <xf numFmtId="3" fontId="3" fillId="77" borderId="0" xfId="0" applyNumberFormat="1" applyFont="1" applyFill="1" applyAlignment="1">
      <alignment vertical="center" wrapText="1"/>
    </xf>
    <xf numFmtId="169" fontId="3" fillId="77" borderId="0" xfId="203" applyNumberFormat="1" applyFont="1" applyFill="1" applyAlignment="1">
      <alignment vertical="center" wrapText="1"/>
    </xf>
    <xf numFmtId="3" fontId="3" fillId="77" borderId="0" xfId="0" applyNumberFormat="1" applyFont="1" applyFill="1" applyAlignment="1">
      <alignment vertical="top" wrapText="1"/>
    </xf>
    <xf numFmtId="3" fontId="4" fillId="77" borderId="44" xfId="0" applyNumberFormat="1" applyFont="1" applyFill="1" applyBorder="1" applyAlignment="1">
      <alignment vertical="center" wrapText="1"/>
    </xf>
    <xf numFmtId="3" fontId="4" fillId="26" borderId="44" xfId="0" applyNumberFormat="1" applyFont="1" applyFill="1" applyBorder="1" applyAlignment="1">
      <alignment vertical="center" wrapText="1"/>
    </xf>
    <xf numFmtId="0" fontId="18" fillId="78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7" borderId="0" xfId="0" applyNumberFormat="1" applyFont="1" applyFill="1" applyBorder="1" applyAlignment="1">
      <alignment vertical="center" wrapText="1"/>
    </xf>
    <xf numFmtId="3" fontId="6" fillId="77" borderId="0" xfId="0" applyNumberFormat="1" applyFont="1" applyFill="1" applyBorder="1" applyAlignment="1">
      <alignment vertical="center" wrapText="1"/>
    </xf>
    <xf numFmtId="4" fontId="3" fillId="77" borderId="0" xfId="0" applyNumberFormat="1" applyFont="1" applyFill="1" applyBorder="1" applyAlignment="1">
      <alignment vertical="center" wrapText="1"/>
    </xf>
    <xf numFmtId="0" fontId="0" fillId="77" borderId="0" xfId="0" applyFill="1" applyAlignment="1">
      <alignment vertical="top" wrapText="1"/>
    </xf>
    <xf numFmtId="3" fontId="4" fillId="77" borderId="0" xfId="0" applyNumberFormat="1" applyFont="1" applyFill="1" applyAlignment="1">
      <alignment vertical="top" wrapText="1"/>
    </xf>
    <xf numFmtId="3" fontId="0" fillId="77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7" borderId="45" xfId="0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 wrapText="1"/>
    </xf>
    <xf numFmtId="3" fontId="4" fillId="26" borderId="45" xfId="0" applyNumberFormat="1" applyFont="1" applyFill="1" applyBorder="1" applyAlignment="1">
      <alignment vertical="center" wrapText="1"/>
    </xf>
    <xf numFmtId="3" fontId="4" fillId="77" borderId="44" xfId="0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26" borderId="44" xfId="0" applyFont="1" applyFill="1" applyBorder="1" applyAlignment="1">
      <alignment horizontal="right" vertical="center" wrapText="1"/>
    </xf>
    <xf numFmtId="3" fontId="4" fillId="26" borderId="44" xfId="0" applyNumberFormat="1" applyFont="1" applyFill="1" applyBorder="1" applyAlignment="1">
      <alignment horizontal="right" vertical="center" wrapText="1"/>
    </xf>
    <xf numFmtId="0" fontId="21" fillId="0" borderId="45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3" fontId="12" fillId="0" borderId="15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2" fillId="0" borderId="0" xfId="0" applyFont="1" applyBorder="1"/>
    <xf numFmtId="0" fontId="116" fillId="0" borderId="0" xfId="0" applyFont="1" applyFill="1" applyAlignment="1">
      <alignment vertical="center"/>
    </xf>
    <xf numFmtId="0" fontId="116" fillId="28" borderId="0" xfId="0" applyFont="1" applyFill="1" applyAlignment="1">
      <alignment vertical="center"/>
    </xf>
    <xf numFmtId="3" fontId="116" fillId="0" borderId="0" xfId="0" applyNumberFormat="1" applyFont="1" applyFill="1" applyAlignment="1">
      <alignment vertical="center"/>
    </xf>
    <xf numFmtId="0" fontId="117" fillId="0" borderId="0" xfId="243" applyFont="1"/>
    <xf numFmtId="0" fontId="3" fillId="0" borderId="10" xfId="243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16" fillId="0" borderId="10" xfId="0" applyFont="1" applyBorder="1" applyAlignment="1">
      <alignment vertical="center"/>
    </xf>
    <xf numFmtId="0" fontId="35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29" fillId="0" borderId="0" xfId="243" applyBorder="1"/>
    <xf numFmtId="0" fontId="31" fillId="0" borderId="45" xfId="0" applyFont="1" applyFill="1" applyBorder="1" applyAlignment="1">
      <alignment vertical="top" wrapText="1"/>
    </xf>
    <xf numFmtId="166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66" fontId="4" fillId="0" borderId="49" xfId="0" applyNumberFormat="1" applyFont="1" applyFill="1" applyBorder="1" applyAlignment="1">
      <alignment horizontal="right" vertical="center"/>
    </xf>
    <xf numFmtId="166" fontId="4" fillId="28" borderId="49" xfId="0" applyNumberFormat="1" applyFont="1" applyFill="1" applyBorder="1" applyAlignment="1">
      <alignment horizontal="right" vertical="center"/>
    </xf>
    <xf numFmtId="166" fontId="4" fillId="2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0" fontId="4" fillId="28" borderId="49" xfId="0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5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16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17" xfId="0" applyFont="1" applyBorder="1"/>
    <xf numFmtId="0" fontId="4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7" xfId="0" applyFont="1" applyFill="1" applyBorder="1"/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" fontId="44" fillId="0" borderId="0" xfId="0" applyNumberFormat="1" applyFont="1" applyBorder="1"/>
    <xf numFmtId="0" fontId="44" fillId="0" borderId="0" xfId="0" applyFont="1" applyBorder="1"/>
    <xf numFmtId="0" fontId="44" fillId="26" borderId="0" xfId="0" applyFont="1" applyFill="1" applyBorder="1"/>
    <xf numFmtId="0" fontId="4" fillId="0" borderId="10" xfId="0" applyFont="1" applyBorder="1"/>
    <xf numFmtId="0" fontId="4" fillId="0" borderId="45" xfId="0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horizontal="right" vertical="center" wrapText="1"/>
    </xf>
    <xf numFmtId="0" fontId="32" fillId="78" borderId="0" xfId="243" applyFont="1" applyFill="1" applyBorder="1" applyAlignment="1">
      <alignment horizontal="center" vertical="center"/>
    </xf>
    <xf numFmtId="0" fontId="6" fillId="26" borderId="0" xfId="0" applyFont="1" applyFill="1" applyBorder="1"/>
    <xf numFmtId="3" fontId="0" fillId="26" borderId="0" xfId="0" applyNumberFormat="1" applyFill="1" applyBorder="1"/>
    <xf numFmtId="3" fontId="4" fillId="77" borderId="0" xfId="0" applyNumberFormat="1" applyFont="1" applyFill="1"/>
    <xf numFmtId="3" fontId="3" fillId="77" borderId="0" xfId="0" applyNumberFormat="1" applyFont="1" applyFill="1"/>
    <xf numFmtId="3" fontId="3" fillId="77" borderId="7" xfId="0" applyNumberFormat="1" applyFont="1" applyFill="1" applyBorder="1" applyAlignment="1">
      <alignment horizontal="right" vertical="center" wrapText="1"/>
    </xf>
    <xf numFmtId="3" fontId="4" fillId="77" borderId="0" xfId="0" applyNumberFormat="1" applyFont="1" applyFill="1" applyBorder="1" applyAlignment="1">
      <alignment horizontal="right"/>
    </xf>
    <xf numFmtId="3" fontId="3" fillId="77" borderId="0" xfId="0" applyNumberFormat="1" applyFont="1" applyFill="1" applyBorder="1" applyAlignment="1">
      <alignment horizontal="right" vertical="center" wrapText="1"/>
    </xf>
    <xf numFmtId="3" fontId="0" fillId="77" borderId="0" xfId="0" applyNumberFormat="1" applyFill="1"/>
    <xf numFmtId="0" fontId="0" fillId="0" borderId="0" xfId="0" applyAlignment="1">
      <alignment vertical="top" wrapText="1"/>
    </xf>
    <xf numFmtId="0" fontId="0" fillId="0" borderId="0" xfId="0" quotePrefix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43" fillId="0" borderId="0" xfId="0" applyNumberFormat="1" applyFont="1" applyBorder="1"/>
    <xf numFmtId="0" fontId="35" fillId="0" borderId="0" xfId="0" quotePrefix="1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0" fillId="77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7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1" fillId="26" borderId="0" xfId="0" applyFont="1" applyFill="1" applyBorder="1" applyAlignment="1">
      <alignment vertical="top" wrapText="1"/>
    </xf>
    <xf numFmtId="0" fontId="37" fillId="26" borderId="9" xfId="0" applyFont="1" applyFill="1" applyBorder="1"/>
    <xf numFmtId="170" fontId="11" fillId="26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right"/>
    </xf>
    <xf numFmtId="3" fontId="3" fillId="26" borderId="0" xfId="0" applyNumberFormat="1" applyFont="1" applyFill="1" applyAlignment="1">
      <alignment horizontal="right" vertical="top" wrapText="1"/>
    </xf>
    <xf numFmtId="0" fontId="43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right" vertical="top" wrapText="1"/>
    </xf>
    <xf numFmtId="0" fontId="0" fillId="26" borderId="0" xfId="0" applyFill="1" applyAlignment="1">
      <alignment horizontal="right" vertical="top" wrapText="1"/>
    </xf>
    <xf numFmtId="0" fontId="0" fillId="26" borderId="0" xfId="0" applyFill="1" applyBorder="1" applyAlignment="1">
      <alignment horizontal="right" vertical="top" wrapTex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49" fontId="37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 wrapText="1"/>
    </xf>
    <xf numFmtId="49" fontId="37" fillId="27" borderId="0" xfId="0" applyNumberFormat="1" applyFont="1" applyFill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0" fontId="2" fillId="26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170" fontId="2" fillId="26" borderId="0" xfId="0" quotePrefix="1" applyNumberFormat="1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37" fillId="27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70" fontId="2" fillId="27" borderId="0" xfId="0" applyNumberFormat="1" applyFont="1" applyFill="1" applyBorder="1" applyAlignment="1">
      <alignment horizontal="center" vertical="center"/>
    </xf>
    <xf numFmtId="170" fontId="38" fillId="27" borderId="0" xfId="0" applyNumberFormat="1" applyFont="1" applyFill="1" applyBorder="1" applyAlignment="1">
      <alignment horizontal="center" vertical="center"/>
    </xf>
    <xf numFmtId="0" fontId="2" fillId="0" borderId="0" xfId="245" applyAlignment="1">
      <alignment vertical="top" wrapText="1"/>
    </xf>
    <xf numFmtId="0" fontId="2" fillId="0" borderId="12" xfId="245" applyBorder="1" applyAlignment="1">
      <alignment vertical="top" wrapText="1"/>
    </xf>
    <xf numFmtId="0" fontId="2" fillId="0" borderId="0" xfId="245" applyBorder="1" applyAlignment="1">
      <alignment vertical="top" wrapText="1"/>
    </xf>
    <xf numFmtId="0" fontId="2" fillId="26" borderId="0" xfId="245" applyFill="1" applyBorder="1" applyAlignment="1">
      <alignment vertical="top" wrapText="1"/>
    </xf>
    <xf numFmtId="0" fontId="2" fillId="0" borderId="0" xfId="245" applyFill="1" applyBorder="1" applyAlignment="1">
      <alignment vertical="top" wrapText="1"/>
    </xf>
    <xf numFmtId="0" fontId="25" fillId="0" borderId="0" xfId="245" applyFont="1" applyFill="1" applyBorder="1" applyAlignment="1">
      <alignment horizontal="center" vertical="top" wrapText="1"/>
    </xf>
    <xf numFmtId="0" fontId="26" fillId="26" borderId="0" xfId="245" applyFont="1" applyFill="1" applyBorder="1" applyAlignment="1">
      <alignment vertical="top" wrapText="1"/>
    </xf>
    <xf numFmtId="0" fontId="118" fillId="26" borderId="0" xfId="245" applyFont="1" applyFill="1" applyBorder="1" applyAlignment="1">
      <alignment vertical="top"/>
    </xf>
    <xf numFmtId="0" fontId="31" fillId="26" borderId="0" xfId="245" applyFont="1" applyFill="1" applyBorder="1" applyAlignment="1">
      <alignment vertical="top"/>
    </xf>
    <xf numFmtId="0" fontId="32" fillId="0" borderId="0" xfId="245" applyFont="1" applyFill="1" applyBorder="1" applyAlignment="1">
      <alignment horizontal="center" vertical="top"/>
    </xf>
    <xf numFmtId="3" fontId="4" fillId="0" borderId="0" xfId="245" applyNumberFormat="1" applyFont="1" applyFill="1" applyBorder="1" applyAlignment="1">
      <alignment vertical="top"/>
    </xf>
    <xf numFmtId="3" fontId="4" fillId="0" borderId="0" xfId="245" applyNumberFormat="1" applyFont="1" applyFill="1" applyBorder="1" applyAlignment="1">
      <alignment horizontal="center" vertical="top"/>
    </xf>
    <xf numFmtId="0" fontId="32" fillId="0" borderId="0" xfId="245" applyFont="1" applyFill="1" applyBorder="1" applyAlignment="1">
      <alignment horizontal="center" vertical="top" wrapText="1"/>
    </xf>
    <xf numFmtId="3" fontId="4" fillId="0" borderId="0" xfId="245" applyNumberFormat="1" applyFont="1" applyFill="1" applyBorder="1" applyAlignment="1">
      <alignment horizontal="center" vertical="top" wrapText="1"/>
    </xf>
    <xf numFmtId="0" fontId="4" fillId="0" borderId="0" xfId="245" applyFont="1" applyBorder="1" applyAlignment="1">
      <alignment vertical="top" wrapText="1"/>
    </xf>
    <xf numFmtId="0" fontId="2" fillId="26" borderId="0" xfId="245" applyFont="1" applyFill="1" applyBorder="1" applyAlignment="1">
      <alignment vertical="top" wrapText="1"/>
    </xf>
    <xf numFmtId="0" fontId="2" fillId="26" borderId="0" xfId="245" applyFill="1" applyBorder="1" applyAlignment="1">
      <alignment vertical="top"/>
    </xf>
    <xf numFmtId="0" fontId="4" fillId="0" borderId="0" xfId="245" applyFont="1" applyFill="1" applyBorder="1" applyAlignment="1">
      <alignment vertical="top"/>
    </xf>
    <xf numFmtId="0" fontId="2" fillId="0" borderId="0" xfId="245" applyFill="1" applyBorder="1" applyAlignment="1">
      <alignment vertical="top"/>
    </xf>
    <xf numFmtId="0" fontId="2" fillId="0" borderId="0" xfId="245" applyFill="1" applyBorder="1" applyAlignment="1">
      <alignment horizontal="center" vertical="top"/>
    </xf>
    <xf numFmtId="0" fontId="4" fillId="0" borderId="0" xfId="245" applyFont="1" applyFill="1" applyBorder="1" applyAlignment="1">
      <alignment vertical="top" wrapText="1"/>
    </xf>
    <xf numFmtId="0" fontId="2" fillId="0" borderId="0" xfId="245" applyFill="1" applyBorder="1" applyAlignment="1">
      <alignment horizontal="center" vertical="top" wrapText="1"/>
    </xf>
    <xf numFmtId="0" fontId="18" fillId="0" borderId="12" xfId="245" applyFont="1" applyFill="1" applyBorder="1" applyAlignment="1">
      <alignment vertical="top" wrapText="1"/>
    </xf>
    <xf numFmtId="0" fontId="18" fillId="0" borderId="0" xfId="245" applyFont="1" applyFill="1" applyBorder="1" applyAlignment="1">
      <alignment vertical="top" wrapText="1"/>
    </xf>
    <xf numFmtId="0" fontId="18" fillId="26" borderId="0" xfId="245" applyFont="1" applyFill="1" applyBorder="1" applyAlignment="1">
      <alignment vertical="top" wrapText="1"/>
    </xf>
    <xf numFmtId="0" fontId="18" fillId="0" borderId="0" xfId="245" applyFont="1" applyFill="1" applyAlignment="1">
      <alignment horizontal="center" vertical="top" wrapText="1"/>
    </xf>
    <xf numFmtId="0" fontId="4" fillId="0" borderId="0" xfId="245" applyFont="1" applyBorder="1" applyAlignment="1">
      <alignment vertical="center" wrapText="1"/>
    </xf>
    <xf numFmtId="0" fontId="40" fillId="0" borderId="12" xfId="245" applyFont="1" applyFill="1" applyBorder="1" applyAlignment="1">
      <alignment horizontal="right" vertical="center" wrapText="1"/>
    </xf>
    <xf numFmtId="0" fontId="41" fillId="0" borderId="0" xfId="245" applyFont="1" applyFill="1" applyBorder="1" applyAlignment="1">
      <alignment horizontal="center" vertical="center" wrapText="1"/>
    </xf>
    <xf numFmtId="0" fontId="27" fillId="26" borderId="0" xfId="245" applyFont="1" applyFill="1" applyAlignment="1">
      <alignment horizontal="center" vertical="top" wrapText="1"/>
    </xf>
    <xf numFmtId="0" fontId="27" fillId="27" borderId="0" xfId="245" applyFont="1" applyFill="1" applyBorder="1" applyAlignment="1">
      <alignment horizontal="center" vertical="top" wrapText="1"/>
    </xf>
    <xf numFmtId="0" fontId="27" fillId="27" borderId="0" xfId="245" applyFont="1" applyFill="1" applyAlignment="1">
      <alignment horizontal="center" vertical="top" wrapText="1"/>
    </xf>
    <xf numFmtId="0" fontId="27" fillId="27" borderId="10" xfId="245" applyFont="1" applyFill="1" applyBorder="1" applyAlignment="1">
      <alignment horizontal="center" vertical="top" wrapText="1"/>
    </xf>
    <xf numFmtId="0" fontId="32" fillId="0" borderId="0" xfId="245" applyFont="1" applyFill="1" applyAlignment="1">
      <alignment horizontal="center" vertical="top" wrapText="1"/>
    </xf>
    <xf numFmtId="0" fontId="2" fillId="0" borderId="0" xfId="245" applyFont="1" applyBorder="1" applyAlignment="1">
      <alignment vertical="center" wrapText="1"/>
    </xf>
    <xf numFmtId="0" fontId="36" fillId="0" borderId="13" xfId="245" applyFont="1" applyFill="1" applyBorder="1" applyAlignment="1">
      <alignment horizontal="left" wrapText="1"/>
    </xf>
    <xf numFmtId="0" fontId="36" fillId="0" borderId="9" xfId="245" applyFont="1" applyFill="1" applyBorder="1" applyAlignment="1">
      <alignment horizontal="left" wrapText="1"/>
    </xf>
    <xf numFmtId="0" fontId="37" fillId="0" borderId="9" xfId="245" applyFont="1" applyFill="1" applyBorder="1"/>
    <xf numFmtId="0" fontId="37" fillId="26" borderId="9" xfId="245" applyFont="1" applyFill="1" applyBorder="1"/>
    <xf numFmtId="0" fontId="37" fillId="0" borderId="11" xfId="245" applyFont="1" applyFill="1" applyBorder="1"/>
    <xf numFmtId="0" fontId="11" fillId="0" borderId="12" xfId="245" applyFont="1" applyBorder="1" applyAlignment="1">
      <alignment vertical="center"/>
    </xf>
    <xf numFmtId="0" fontId="11" fillId="0" borderId="0" xfId="245" applyFont="1" applyBorder="1" applyAlignment="1">
      <alignment vertical="center"/>
    </xf>
    <xf numFmtId="170" fontId="11" fillId="0" borderId="0" xfId="245" applyNumberFormat="1" applyFont="1" applyFill="1" applyBorder="1" applyAlignment="1">
      <alignment vertical="center"/>
    </xf>
    <xf numFmtId="170" fontId="11" fillId="26" borderId="0" xfId="245" applyNumberFormat="1" applyFont="1" applyFill="1" applyBorder="1" applyAlignment="1">
      <alignment vertical="center"/>
    </xf>
    <xf numFmtId="170" fontId="11" fillId="0" borderId="10" xfId="245" applyNumberFormat="1" applyFont="1" applyFill="1" applyBorder="1" applyAlignment="1">
      <alignment vertical="center"/>
    </xf>
    <xf numFmtId="0" fontId="8" fillId="0" borderId="0" xfId="245" applyFont="1" applyBorder="1" applyAlignment="1">
      <alignment vertical="center" wrapText="1"/>
    </xf>
    <xf numFmtId="49" fontId="11" fillId="0" borderId="12" xfId="245" applyNumberFormat="1" applyFont="1" applyBorder="1" applyAlignment="1">
      <alignment vertical="center" wrapText="1"/>
    </xf>
    <xf numFmtId="49" fontId="45" fillId="0" borderId="0" xfId="245" applyNumberFormat="1" applyFont="1" applyBorder="1" applyAlignment="1">
      <alignment horizontal="left" vertical="center" wrapText="1"/>
    </xf>
    <xf numFmtId="170" fontId="4" fillId="0" borderId="0" xfId="245" applyNumberFormat="1" applyFont="1" applyFill="1" applyBorder="1" applyAlignment="1">
      <alignment vertical="center"/>
    </xf>
    <xf numFmtId="170" fontId="4" fillId="26" borderId="0" xfId="245" applyNumberFormat="1" applyFont="1" applyFill="1" applyBorder="1" applyAlignment="1">
      <alignment vertical="center"/>
    </xf>
    <xf numFmtId="170" fontId="4" fillId="27" borderId="0" xfId="245" applyNumberFormat="1" applyFont="1" applyFill="1" applyBorder="1" applyAlignment="1">
      <alignment vertical="center"/>
    </xf>
    <xf numFmtId="170" fontId="38" fillId="27" borderId="10" xfId="245" applyNumberFormat="1" applyFont="1" applyFill="1" applyBorder="1" applyAlignment="1">
      <alignment vertical="center"/>
    </xf>
    <xf numFmtId="170" fontId="38" fillId="26" borderId="0" xfId="245" applyNumberFormat="1" applyFont="1" applyFill="1" applyBorder="1" applyAlignment="1">
      <alignment vertical="center"/>
    </xf>
    <xf numFmtId="0" fontId="42" fillId="0" borderId="0" xfId="245" applyFont="1" applyAlignment="1">
      <alignment vertical="center" wrapText="1"/>
    </xf>
    <xf numFmtId="49" fontId="37" fillId="0" borderId="12" xfId="245" applyNumberFormat="1" applyFont="1" applyBorder="1" applyAlignment="1">
      <alignment vertical="center" wrapText="1"/>
    </xf>
    <xf numFmtId="49" fontId="46" fillId="0" borderId="0" xfId="245" applyNumberFormat="1" applyFont="1" applyBorder="1" applyAlignment="1">
      <alignment horizontal="left" vertical="center" wrapText="1"/>
    </xf>
    <xf numFmtId="170" fontId="2" fillId="0" borderId="0" xfId="245" applyNumberFormat="1" applyFont="1" applyFill="1" applyBorder="1" applyAlignment="1">
      <alignment vertical="center"/>
    </xf>
    <xf numFmtId="170" fontId="2" fillId="26" borderId="0" xfId="245" applyNumberFormat="1" applyFont="1" applyFill="1" applyBorder="1" applyAlignment="1">
      <alignment vertical="center"/>
    </xf>
    <xf numFmtId="170" fontId="2" fillId="27" borderId="0" xfId="245" applyNumberFormat="1" applyFont="1" applyFill="1" applyBorder="1" applyAlignment="1">
      <alignment vertical="center"/>
    </xf>
    <xf numFmtId="170" fontId="39" fillId="27" borderId="10" xfId="245" applyNumberFormat="1" applyFont="1" applyFill="1" applyBorder="1" applyAlignment="1">
      <alignment vertical="center"/>
    </xf>
    <xf numFmtId="170" fontId="39" fillId="26" borderId="0" xfId="245" applyNumberFormat="1" applyFont="1" applyFill="1" applyBorder="1" applyAlignment="1">
      <alignment vertical="center"/>
    </xf>
    <xf numFmtId="0" fontId="2" fillId="0" borderId="0" xfId="245" applyFont="1" applyAlignment="1">
      <alignment vertical="center" wrapText="1"/>
    </xf>
    <xf numFmtId="49" fontId="37" fillId="0" borderId="12" xfId="245" applyNumberFormat="1" applyFont="1" applyBorder="1" applyAlignment="1">
      <alignment vertical="center"/>
    </xf>
    <xf numFmtId="49" fontId="46" fillId="0" borderId="0" xfId="245" applyNumberFormat="1" applyFont="1" applyBorder="1" applyAlignment="1">
      <alignment horizontal="left" vertical="center"/>
    </xf>
    <xf numFmtId="0" fontId="4" fillId="0" borderId="0" xfId="245" applyFont="1" applyAlignment="1">
      <alignment vertical="center" wrapText="1"/>
    </xf>
    <xf numFmtId="49" fontId="11" fillId="0" borderId="12" xfId="245" applyNumberFormat="1" applyFont="1" applyBorder="1" applyAlignment="1">
      <alignment vertical="center"/>
    </xf>
    <xf numFmtId="49" fontId="45" fillId="0" borderId="0" xfId="245" applyNumberFormat="1" applyFont="1" applyBorder="1" applyAlignment="1">
      <alignment horizontal="left" vertical="center"/>
    </xf>
    <xf numFmtId="0" fontId="37" fillId="0" borderId="12" xfId="245" applyFont="1" applyBorder="1" applyAlignment="1">
      <alignment vertical="center"/>
    </xf>
    <xf numFmtId="0" fontId="46" fillId="0" borderId="0" xfId="245" applyFont="1" applyBorder="1" applyAlignment="1">
      <alignment horizontal="left" vertical="center"/>
    </xf>
    <xf numFmtId="49" fontId="37" fillId="0" borderId="12" xfId="245" applyNumberFormat="1" applyFont="1" applyFill="1" applyBorder="1" applyAlignment="1">
      <alignment vertical="center"/>
    </xf>
    <xf numFmtId="49" fontId="46" fillId="0" borderId="0" xfId="245" applyNumberFormat="1" applyFont="1" applyFill="1" applyBorder="1" applyAlignment="1">
      <alignment horizontal="left" vertical="center"/>
    </xf>
    <xf numFmtId="0" fontId="37" fillId="0" borderId="12" xfId="245" applyFont="1" applyBorder="1" applyAlignment="1">
      <alignment vertical="center" wrapText="1"/>
    </xf>
    <xf numFmtId="0" fontId="46" fillId="0" borderId="0" xfId="245" applyFont="1" applyBorder="1" applyAlignment="1">
      <alignment horizontal="left" vertical="center" wrapText="1"/>
    </xf>
    <xf numFmtId="170" fontId="38" fillId="0" borderId="0" xfId="245" applyNumberFormat="1" applyFont="1" applyFill="1" applyBorder="1" applyAlignment="1">
      <alignment vertical="center"/>
    </xf>
    <xf numFmtId="170" fontId="38" fillId="27" borderId="0" xfId="245" applyNumberFormat="1" applyFont="1" applyFill="1" applyBorder="1" applyAlignment="1">
      <alignment vertical="center"/>
    </xf>
    <xf numFmtId="0" fontId="4" fillId="0" borderId="0" xfId="245" applyFont="1" applyAlignment="1">
      <alignment vertical="top" wrapText="1"/>
    </xf>
    <xf numFmtId="170" fontId="4" fillId="26" borderId="0" xfId="245" applyNumberFormat="1" applyFont="1" applyFill="1" applyBorder="1" applyAlignment="1">
      <alignment horizontal="center" vertical="center"/>
    </xf>
    <xf numFmtId="170" fontId="4" fillId="27" borderId="0" xfId="245" applyNumberFormat="1" applyFont="1" applyFill="1" applyBorder="1" applyAlignment="1">
      <alignment horizontal="center" vertical="center"/>
    </xf>
    <xf numFmtId="170" fontId="4" fillId="0" borderId="0" xfId="245" applyNumberFormat="1" applyFont="1" applyFill="1" applyBorder="1" applyAlignment="1">
      <alignment horizontal="center" vertical="center"/>
    </xf>
    <xf numFmtId="170" fontId="38" fillId="27" borderId="10" xfId="245" applyNumberFormat="1" applyFont="1" applyFill="1" applyBorder="1" applyAlignment="1">
      <alignment horizontal="center" vertical="center"/>
    </xf>
    <xf numFmtId="170" fontId="38" fillId="26" borderId="0" xfId="245" applyNumberFormat="1" applyFont="1" applyFill="1" applyBorder="1" applyAlignment="1">
      <alignment horizontal="center" vertical="center"/>
    </xf>
    <xf numFmtId="0" fontId="11" fillId="0" borderId="12" xfId="245" applyFont="1" applyBorder="1" applyAlignment="1">
      <alignment vertical="top" wrapText="1"/>
    </xf>
    <xf numFmtId="0" fontId="45" fillId="0" borderId="0" xfId="245" applyFont="1" applyBorder="1" applyAlignment="1">
      <alignment horizontal="left" vertical="top" wrapText="1"/>
    </xf>
    <xf numFmtId="0" fontId="2" fillId="26" borderId="0" xfId="245" applyFill="1" applyAlignment="1">
      <alignment vertical="top" wrapText="1"/>
    </xf>
    <xf numFmtId="0" fontId="2" fillId="0" borderId="0" xfId="245" applyFont="1" applyAlignment="1">
      <alignment vertical="top" wrapText="1"/>
    </xf>
    <xf numFmtId="0" fontId="2" fillId="0" borderId="0" xfId="245" applyFont="1" applyFill="1" applyBorder="1" applyAlignment="1">
      <alignment vertical="top" wrapText="1"/>
    </xf>
    <xf numFmtId="0" fontId="2" fillId="8" borderId="0" xfId="245" applyFill="1" applyAlignment="1">
      <alignment vertical="top" wrapText="1"/>
    </xf>
    <xf numFmtId="0" fontId="2" fillId="0" borderId="0" xfId="245" applyFill="1" applyAlignment="1">
      <alignment vertical="top" wrapText="1"/>
    </xf>
    <xf numFmtId="49" fontId="37" fillId="0" borderId="12" xfId="0" applyNumberFormat="1" applyFont="1" applyFill="1" applyBorder="1" applyAlignment="1">
      <alignment vertical="center" wrapText="1"/>
    </xf>
    <xf numFmtId="0" fontId="46" fillId="27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left" vertical="center" inden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6" borderId="0" xfId="0" applyFont="1" applyFill="1" applyAlignment="1">
      <alignment horizontal="center" vertical="center" wrapText="1"/>
    </xf>
    <xf numFmtId="3" fontId="0" fillId="0" borderId="7" xfId="0" applyNumberForma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46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7" fillId="27" borderId="0" xfId="0" applyNumberFormat="1" applyFont="1" applyFill="1" applyBorder="1" applyAlignment="1">
      <alignment horizontal="center" vertical="center" wrapText="1"/>
    </xf>
    <xf numFmtId="0" fontId="11" fillId="27" borderId="0" xfId="0" applyNumberFormat="1" applyFont="1" applyFill="1" applyBorder="1" applyAlignment="1">
      <alignment horizontal="center" vertical="center"/>
    </xf>
    <xf numFmtId="0" fontId="37" fillId="27" borderId="0" xfId="0" applyNumberFormat="1" applyFont="1" applyFill="1" applyBorder="1" applyAlignment="1">
      <alignment horizontal="center" vertical="center"/>
    </xf>
    <xf numFmtId="49" fontId="37" fillId="26" borderId="12" xfId="0" applyNumberFormat="1" applyFont="1" applyFill="1" applyBorder="1" applyAlignment="1">
      <alignment vertical="center" wrapText="1"/>
    </xf>
    <xf numFmtId="0" fontId="37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7" borderId="0" xfId="0" quotePrefix="1" applyNumberFormat="1" applyFont="1" applyFill="1" applyBorder="1" applyAlignment="1">
      <alignment horizontal="right" vertical="center" wrapText="1"/>
    </xf>
    <xf numFmtId="0" fontId="4" fillId="77" borderId="44" xfId="0" applyFont="1" applyFill="1" applyBorder="1" applyAlignment="1">
      <alignment horizontal="right" vertical="center" wrapText="1"/>
    </xf>
    <xf numFmtId="3" fontId="3" fillId="77" borderId="7" xfId="0" applyNumberFormat="1" applyFont="1" applyFill="1" applyBorder="1"/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2" fillId="77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7" borderId="0" xfId="0" quotePrefix="1" applyNumberFormat="1" applyFont="1" applyFill="1" applyAlignment="1">
      <alignment horizontal="righ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37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49" fontId="37" fillId="26" borderId="12" xfId="0" applyNumberFormat="1" applyFont="1" applyFill="1" applyBorder="1" applyAlignment="1">
      <alignment vertical="center"/>
    </xf>
    <xf numFmtId="3" fontId="2" fillId="26" borderId="0" xfId="0" quotePrefix="1" applyNumberFormat="1" applyFont="1" applyFill="1" applyBorder="1" applyAlignment="1">
      <alignment horizontal="right" vertical="center" wrapText="1"/>
    </xf>
    <xf numFmtId="3" fontId="2" fillId="26" borderId="0" xfId="0" quotePrefix="1" applyNumberFormat="1" applyFont="1" applyFill="1" applyAlignment="1">
      <alignment horizontal="right" vertical="top" wrapText="1"/>
    </xf>
    <xf numFmtId="4" fontId="2" fillId="26" borderId="0" xfId="0" applyNumberFormat="1" applyFont="1" applyFill="1" applyBorder="1" applyAlignment="1">
      <alignment horizontal="right" vertical="center" wrapText="1"/>
    </xf>
    <xf numFmtId="0" fontId="11" fillId="0" borderId="0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0" fontId="37" fillId="26" borderId="0" xfId="0" quotePrefix="1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0" xfId="243" applyFont="1"/>
    <xf numFmtId="0" fontId="43" fillId="0" borderId="0" xfId="0" quotePrefix="1" applyFont="1" applyBorder="1" applyAlignment="1">
      <alignment horizontal="left"/>
    </xf>
    <xf numFmtId="0" fontId="35" fillId="28" borderId="0" xfId="0" quotePrefix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2" fillId="0" borderId="0" xfId="0" applyFont="1" applyAlignment="1">
      <alignment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9" borderId="0" xfId="0" applyFont="1" applyFill="1" applyBorder="1" applyAlignment="1">
      <alignment vertical="top" wrapText="1"/>
    </xf>
    <xf numFmtId="0" fontId="0" fillId="79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26" fillId="26" borderId="0" xfId="245" applyFont="1" applyFill="1" applyBorder="1" applyAlignment="1">
      <alignment vertical="top" wrapText="1"/>
    </xf>
    <xf numFmtId="0" fontId="2" fillId="26" borderId="0" xfId="245" applyFont="1" applyFill="1" applyBorder="1" applyAlignment="1">
      <alignment vertical="top" wrapText="1"/>
    </xf>
    <xf numFmtId="3" fontId="4" fillId="0" borderId="0" xfId="245" applyNumberFormat="1" applyFont="1" applyFill="1" applyBorder="1" applyAlignment="1">
      <alignment horizontal="center" vertical="top"/>
    </xf>
    <xf numFmtId="0" fontId="2" fillId="0" borderId="0" xfId="245" applyFill="1" applyBorder="1" applyAlignment="1">
      <alignment horizontal="center" vertical="top"/>
    </xf>
    <xf numFmtId="3" fontId="4" fillId="0" borderId="0" xfId="245" applyNumberFormat="1" applyFont="1" applyFill="1" applyBorder="1" applyAlignment="1">
      <alignment horizontal="center" vertical="top" wrapText="1"/>
    </xf>
    <xf numFmtId="0" fontId="2" fillId="0" borderId="0" xfId="245" applyFill="1" applyBorder="1" applyAlignment="1">
      <alignment horizontal="center" vertical="top" wrapText="1"/>
    </xf>
    <xf numFmtId="0" fontId="42" fillId="0" borderId="0" xfId="245" applyFont="1" applyAlignment="1">
      <alignment horizontal="center" vertical="center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30" borderId="0" xfId="0" applyFont="1" applyFill="1" applyBorder="1" applyAlignment="1">
      <alignment vertical="top" wrapText="1"/>
    </xf>
    <xf numFmtId="0" fontId="5" fillId="3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6" fontId="8" fillId="77" borderId="0" xfId="0" applyNumberFormat="1" applyFont="1" applyFill="1" applyBorder="1" applyAlignment="1">
      <alignment vertical="center" wrapText="1"/>
    </xf>
  </cellXfs>
  <cellStyles count="1502">
    <cellStyle name="_Column1" xfId="1"/>
    <cellStyle name="_Column1 2" xfId="246"/>
    <cellStyle name="_Column1_0503176" xfId="247"/>
    <cellStyle name="_Column1_0503176 2" xfId="248"/>
    <cellStyle name="_Column1_0512374-606" xfId="249"/>
    <cellStyle name="_Column1_0512374-606 2" xfId="250"/>
    <cellStyle name="_Column1_0606373" xfId="251"/>
    <cellStyle name="_Column1_0606373 2" xfId="252"/>
    <cellStyle name="_Column1_0606702" xfId="253"/>
    <cellStyle name="_Column1_0606702 2" xfId="254"/>
    <cellStyle name="_Column1_2006-01-19_Vorjahresdaten_Q4_FY_2005" xfId="2"/>
    <cellStyle name="_Column1_2007 FC Budget Summary Aug 25 2006" xfId="255"/>
    <cellStyle name="_Column1_2007-03-01_Vorjahresdaten_Q4_FY_2005" xfId="3"/>
    <cellStyle name="_Column1_2007-04-10_Quarterly_Comment_Part_04_Segment_Analysis_PY_adjusted" xfId="4"/>
    <cellStyle name="_Column1_374_3005" xfId="256"/>
    <cellStyle name="_Column1_374_3005 2" xfId="257"/>
    <cellStyle name="_Column1_999_Ergebnisrechnung" xfId="258"/>
    <cellStyle name="_Column1_999_Ergebnisrechnung 2" xfId="259"/>
    <cellStyle name="_Column1_ACC_Daten_Q1-Q4_2006_KHS" xfId="5"/>
    <cellStyle name="_Column1_Basisdatei 12.06" xfId="260"/>
    <cellStyle name="_Column1_Basisdatei 12.06 2" xfId="261"/>
    <cellStyle name="_Column1_BKE" xfId="262"/>
    <cellStyle name="_Column1_BKE 2" xfId="263"/>
    <cellStyle name="_Column1_Budget 2007 presentation LINC Aug 30" xfId="264"/>
    <cellStyle name="_Column1_DP03" xfId="265"/>
    <cellStyle name="_Column1_DP03 2" xfId="266"/>
    <cellStyle name="_Column1_DP07" xfId="267"/>
    <cellStyle name="_Column1_DP07 2" xfId="268"/>
    <cellStyle name="_Column1_DPCC Import" xfId="269"/>
    <cellStyle name="_Column1_DPCC Import 2" xfId="270"/>
    <cellStyle name="_Column1_Ede-Übersicht" xfId="271"/>
    <cellStyle name="_Column1_Ede-Übersicht 2" xfId="272"/>
    <cellStyle name="_Column1_FACTLINE_Query_0977A_Konsolidierungen" xfId="273"/>
    <cellStyle name="_Column1_FACTLINE_Query_0977A_Konsolidierungen 2" xfId="274"/>
    <cellStyle name="_Column1_FACTLINE_Query_0977A_Konsolidierungen_Daten" xfId="275"/>
    <cellStyle name="_Column1_FACTLINE_Query_0977A_Konsolidierungen_Daten 2" xfId="276"/>
    <cellStyle name="_Column1_FACTLINE_Query_0977B_FK_Konsolidierungen_Daten_04_2005_BU_BE" xfId="277"/>
    <cellStyle name="_Column1_FACTLINE_Query_0977B_FK_Konsolidierungen_Daten_04_2005_BU_BE 2" xfId="278"/>
    <cellStyle name="_Column1_FACTLINE_Query_Chart" xfId="6"/>
    <cellStyle name="_Column1_FACTLINE_Query_Chart_Data_06_2005" xfId="7"/>
    <cellStyle name="_Column1_Import data" xfId="279"/>
    <cellStyle name="_Column1_Import data 2" xfId="280"/>
    <cellStyle name="_Column1_Jobs" xfId="281"/>
    <cellStyle name="_Column1_Jobs 2" xfId="282"/>
    <cellStyle name="_Column1_khs_000" xfId="8"/>
    <cellStyle name="_Column1_LXS Welt - Vorräte und Forderungen - 2005-02-28" xfId="283"/>
    <cellStyle name="_Column1_MIS2" xfId="9"/>
    <cellStyle name="_Column1_MIS6" xfId="10"/>
    <cellStyle name="_Column1_monthly checks" xfId="284"/>
    <cellStyle name="_Column1_monthly checks 2" xfId="285"/>
    <cellStyle name="_Column1_Sales_Express_Query_02" xfId="11"/>
    <cellStyle name="_Column1_SBCD" xfId="286"/>
    <cellStyle name="_Column1_SBCD 2" xfId="287"/>
    <cellStyle name="_Column1_Sheet1" xfId="288"/>
    <cellStyle name="_Column1_Sheet1 2" xfId="289"/>
    <cellStyle name="_Column1_Sheet2" xfId="290"/>
    <cellStyle name="_Column1_Sheet2 2" xfId="291"/>
    <cellStyle name="_Column1_Silk Purchase Price Allocation_LXS approach" xfId="292"/>
    <cellStyle name="_Column1_Silk Purchase Price Allocation_LXS approach 2" xfId="293"/>
    <cellStyle name="_Column1_TPC Disposals Q4 27.01.07" xfId="294"/>
    <cellStyle name="_Column1_TPC Disposals Q4 27.01.07 2" xfId="295"/>
    <cellStyle name="_Column1_upload" xfId="296"/>
    <cellStyle name="_Column1_upload 2" xfId="297"/>
    <cellStyle name="_Column1_Vorjahresdaten_Q4_FY_2005" xfId="12"/>
    <cellStyle name="_Column2" xfId="13"/>
    <cellStyle name="_Column2 2" xfId="298"/>
    <cellStyle name="_Column2 3" xfId="299"/>
    <cellStyle name="_Column2_0503176" xfId="300"/>
    <cellStyle name="_Column2_0512374-606" xfId="301"/>
    <cellStyle name="_Column2_0606373" xfId="302"/>
    <cellStyle name="_Column2_0606702" xfId="30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4"/>
    <cellStyle name="_Column2_999_Ergebnisrechnung" xfId="305"/>
    <cellStyle name="_Column2_ACC_Daten_Q1-Q4_2006_KHS" xfId="17"/>
    <cellStyle name="_Column2_Basisdatei 12.06" xfId="306"/>
    <cellStyle name="_Column2_BKE" xfId="307"/>
    <cellStyle name="_Column2_DP03" xfId="308"/>
    <cellStyle name="_Column2_DP07" xfId="309"/>
    <cellStyle name="_Column2_DPCC Import" xfId="310"/>
    <cellStyle name="_Column2_FACTLINE_Query_0977A_Konsolidierungen" xfId="311"/>
    <cellStyle name="_Column2_FACTLINE_Query_0977A_Konsolidierungen_Daten" xfId="312"/>
    <cellStyle name="_Column2_FACTLINE_Query_0977B_FK_Konsolidierungen_Daten_04_2005_BU_BE" xfId="313"/>
    <cellStyle name="_Column2_FACTLINE_Query_Chart" xfId="18"/>
    <cellStyle name="_Column2_FACTLINE_Query_Chart_Data_06_2005" xfId="19"/>
    <cellStyle name="_Column2_Import data" xfId="314"/>
    <cellStyle name="_Column2_Jobs" xfId="315"/>
    <cellStyle name="_Column2_khs_000" xfId="20"/>
    <cellStyle name="_Column2_MIS2" xfId="21"/>
    <cellStyle name="_Column2_MIS6" xfId="22"/>
    <cellStyle name="_Column2_monthly checks" xfId="316"/>
    <cellStyle name="_Column2_Sales_Express_Query_02" xfId="23"/>
    <cellStyle name="_Column2_SBCD" xfId="317"/>
    <cellStyle name="_Column2_Sheet1" xfId="318"/>
    <cellStyle name="_Column2_Sheet2" xfId="319"/>
    <cellStyle name="_Column2_upload" xfId="320"/>
    <cellStyle name="_Column2_Vorjahresdaten_Q4_FY_2005" xfId="24"/>
    <cellStyle name="_Column3" xfId="25"/>
    <cellStyle name="_Column3 2" xfId="321"/>
    <cellStyle name="_Column3 3" xfId="322"/>
    <cellStyle name="_Column3_0503176" xfId="323"/>
    <cellStyle name="_Column3_0512374-606" xfId="324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5"/>
    <cellStyle name="_Column3_999_Ergebnisrechnung" xfId="326"/>
    <cellStyle name="_Column3_ACC_Daten_Q1-Q4_2006_KHS" xfId="29"/>
    <cellStyle name="_Column3_Basisdatei 12.06" xfId="327"/>
    <cellStyle name="_Column3_BKE" xfId="328"/>
    <cellStyle name="_Column3_DP03" xfId="329"/>
    <cellStyle name="_Column3_DP07" xfId="330"/>
    <cellStyle name="_Column3_DPCC Import" xfId="331"/>
    <cellStyle name="_Column3_FACTLINE_Query_0977A_Konsolidierungen" xfId="332"/>
    <cellStyle name="_Column3_FACTLINE_Query_0977A_Konsolidierungen_Daten" xfId="333"/>
    <cellStyle name="_Column3_FACTLINE_Query_0977B_FK_Konsolidierungen_Daten_04_2005_BU_BE" xfId="334"/>
    <cellStyle name="_Column3_FACTLINE_Query_Chart" xfId="30"/>
    <cellStyle name="_Column3_FACTLINE_Query_Chart_Data_06_2005" xfId="31"/>
    <cellStyle name="_Column3_Import data" xfId="335"/>
    <cellStyle name="_Column3_Jobs" xfId="336"/>
    <cellStyle name="_Column3_khs_000" xfId="32"/>
    <cellStyle name="_Column3_MIS2" xfId="33"/>
    <cellStyle name="_Column3_MIS6" xfId="34"/>
    <cellStyle name="_Column3_monthly checks" xfId="337"/>
    <cellStyle name="_Column3_Sales_Express_Query_02" xfId="35"/>
    <cellStyle name="_Column3_SBCD" xfId="338"/>
    <cellStyle name="_Column3_Sheet1" xfId="339"/>
    <cellStyle name="_Column3_Sheet2" xfId="340"/>
    <cellStyle name="_Column3_upload" xfId="341"/>
    <cellStyle name="_Column3_Vorjahresdaten_Q4_FY_2005" xfId="36"/>
    <cellStyle name="_Column4" xfId="37"/>
    <cellStyle name="_Column4 2" xfId="342"/>
    <cellStyle name="_Column4 3" xfId="343"/>
    <cellStyle name="_Column4_0503176" xfId="344"/>
    <cellStyle name="_Column4_0512374-606" xfId="345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6"/>
    <cellStyle name="_Column4_999_Ergebnisrechnung" xfId="347"/>
    <cellStyle name="_Column4_ACC_Daten_Q1-Q4_2006_KHS" xfId="41"/>
    <cellStyle name="_Column4_Basisdatei 12.06" xfId="348"/>
    <cellStyle name="_Column4_BKE" xfId="349"/>
    <cellStyle name="_Column4_DP03" xfId="350"/>
    <cellStyle name="_Column4_DP07" xfId="351"/>
    <cellStyle name="_Column4_DPCC Import" xfId="352"/>
    <cellStyle name="_Column4_FACTLINE_Query_0977A_Konsolidierungen" xfId="353"/>
    <cellStyle name="_Column4_FACTLINE_Query_0977A_Konsolidierungen_Daten" xfId="354"/>
    <cellStyle name="_Column4_FACTLINE_Query_0977B_FK_Konsolidierungen_Daten_04_2005_BU_BE" xfId="355"/>
    <cellStyle name="_Column4_FACTLINE_Query_Chart" xfId="42"/>
    <cellStyle name="_Column4_FACTLINE_Query_Chart_Data_06_2005" xfId="43"/>
    <cellStyle name="_Column4_Import data" xfId="356"/>
    <cellStyle name="_Column4_Jobs" xfId="357"/>
    <cellStyle name="_Column4_khs_000" xfId="44"/>
    <cellStyle name="_Column4_MIS2" xfId="45"/>
    <cellStyle name="_Column4_MIS6" xfId="46"/>
    <cellStyle name="_Column4_monthly checks" xfId="358"/>
    <cellStyle name="_Column4_Sales_Express_Query_02" xfId="47"/>
    <cellStyle name="_Column4_SBCD" xfId="359"/>
    <cellStyle name="_Column4_Sheet1" xfId="360"/>
    <cellStyle name="_Column4_Sheet2" xfId="361"/>
    <cellStyle name="_Column4_upload" xfId="362"/>
    <cellStyle name="_Column4_Vorjahresdaten_Q4_FY_2005" xfId="48"/>
    <cellStyle name="_Column5" xfId="49"/>
    <cellStyle name="_Column5 2" xfId="363"/>
    <cellStyle name="_Column5 3" xfId="364"/>
    <cellStyle name="_Column5_0503176" xfId="365"/>
    <cellStyle name="_Column5_0512374-606" xfId="366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7"/>
    <cellStyle name="_Column5_999_Ergebnisrechnung" xfId="368"/>
    <cellStyle name="_Column5_ACC_Daten_Q1-Q4_2006_KHS" xfId="53"/>
    <cellStyle name="_Column5_Basisdatei 12.06" xfId="369"/>
    <cellStyle name="_Column5_BKE" xfId="370"/>
    <cellStyle name="_Column5_DP03" xfId="371"/>
    <cellStyle name="_Column5_DP07" xfId="372"/>
    <cellStyle name="_Column5_DPCC Import" xfId="373"/>
    <cellStyle name="_Column5_FACTLINE_Query_0977A_Konsolidierungen" xfId="374"/>
    <cellStyle name="_Column5_FACTLINE_Query_0977A_Konsolidierungen_Daten" xfId="375"/>
    <cellStyle name="_Column5_FACTLINE_Query_0977B_FK_Konsolidierungen_Daten_04_2005_BU_BE" xfId="376"/>
    <cellStyle name="_Column5_FACTLINE_Query_Chart" xfId="54"/>
    <cellStyle name="_Column5_FACTLINE_Query_Chart_Data_06_2005" xfId="55"/>
    <cellStyle name="_Column5_Import data" xfId="377"/>
    <cellStyle name="_Column5_Jobs" xfId="378"/>
    <cellStyle name="_Column5_khs_000" xfId="56"/>
    <cellStyle name="_Column5_MIS2" xfId="57"/>
    <cellStyle name="_Column5_MIS6" xfId="58"/>
    <cellStyle name="_Column5_monthly checks" xfId="379"/>
    <cellStyle name="_Column5_Sales_Express_Query_02" xfId="59"/>
    <cellStyle name="_Column5_SBCD" xfId="380"/>
    <cellStyle name="_Column5_Sheet1" xfId="381"/>
    <cellStyle name="_Column5_Sheet2" xfId="382"/>
    <cellStyle name="_Column5_upload" xfId="383"/>
    <cellStyle name="_Column5_Vorjahresdaten_Q4_FY_2005" xfId="60"/>
    <cellStyle name="_Column6" xfId="61"/>
    <cellStyle name="_Column6 2" xfId="384"/>
    <cellStyle name="_Column6 3" xfId="385"/>
    <cellStyle name="_Column6_0503176" xfId="386"/>
    <cellStyle name="_Column6_0512374-606" xfId="387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8"/>
    <cellStyle name="_Column6_999_Ergebnisrechnung" xfId="389"/>
    <cellStyle name="_Column6_ACC_Daten_Q1-Q4_2006_KHS" xfId="65"/>
    <cellStyle name="_Column6_Basisdatei 12.06" xfId="390"/>
    <cellStyle name="_Column6_BKE" xfId="391"/>
    <cellStyle name="_Column6_DP03" xfId="392"/>
    <cellStyle name="_Column6_DP07" xfId="393"/>
    <cellStyle name="_Column6_DPCC Import" xfId="394"/>
    <cellStyle name="_Column6_FACTLINE_Query_0977A_Konsolidierungen" xfId="395"/>
    <cellStyle name="_Column6_FACTLINE_Query_0977A_Konsolidierungen_Daten" xfId="396"/>
    <cellStyle name="_Column6_FACTLINE_Query_0977B_FK_Konsolidierungen_Daten_04_2005_BU_BE" xfId="397"/>
    <cellStyle name="_Column6_FACTLINE_Query_Chart" xfId="66"/>
    <cellStyle name="_Column6_FACTLINE_Query_Chart_Data_06_2005" xfId="67"/>
    <cellStyle name="_Column6_Import data" xfId="398"/>
    <cellStyle name="_Column6_Jobs" xfId="399"/>
    <cellStyle name="_Column6_khs_000" xfId="68"/>
    <cellStyle name="_Column6_MIS2" xfId="69"/>
    <cellStyle name="_Column6_MIS6" xfId="70"/>
    <cellStyle name="_Column6_monthly checks" xfId="400"/>
    <cellStyle name="_Column6_Sales_Express_Query_02" xfId="71"/>
    <cellStyle name="_Column6_SBCD" xfId="401"/>
    <cellStyle name="_Column6_Sheet1" xfId="402"/>
    <cellStyle name="_Column6_Sheet2" xfId="403"/>
    <cellStyle name="_Column6_upload" xfId="404"/>
    <cellStyle name="_Column6_Vorjahresdaten_Q4_FY_2005" xfId="72"/>
    <cellStyle name="_Column7" xfId="73"/>
    <cellStyle name="_Column7 2" xfId="405"/>
    <cellStyle name="_Column7 3" xfId="406"/>
    <cellStyle name="_Column7_0503176" xfId="407"/>
    <cellStyle name="_Column7_0512374-606" xfId="408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09"/>
    <cellStyle name="_Column7_999_Ergebnisrechnung" xfId="410"/>
    <cellStyle name="_Column7_ACC_Daten_Q1-Q4_2006_KHS" xfId="77"/>
    <cellStyle name="_Column7_Basisdatei 12.06" xfId="411"/>
    <cellStyle name="_Column7_BKE" xfId="412"/>
    <cellStyle name="_Column7_DP03" xfId="413"/>
    <cellStyle name="_Column7_DP07" xfId="414"/>
    <cellStyle name="_Column7_DPCC Import" xfId="415"/>
    <cellStyle name="_Column7_FACTLINE_Query_0977A_Konsolidierungen" xfId="416"/>
    <cellStyle name="_Column7_FACTLINE_Query_0977A_Konsolidierungen_Daten" xfId="417"/>
    <cellStyle name="_Column7_FACTLINE_Query_0977B_FK_Konsolidierungen_Daten_04_2005_BU_BE" xfId="418"/>
    <cellStyle name="_Column7_FACTLINE_Query_Chart" xfId="78"/>
    <cellStyle name="_Column7_FACTLINE_Query_Chart_Data_06_2005" xfId="79"/>
    <cellStyle name="_Column7_Import data" xfId="419"/>
    <cellStyle name="_Column7_Jobs" xfId="420"/>
    <cellStyle name="_Column7_khs_000" xfId="80"/>
    <cellStyle name="_Column7_MIS2" xfId="81"/>
    <cellStyle name="_Column7_MIS6" xfId="82"/>
    <cellStyle name="_Column7_monthly checks" xfId="421"/>
    <cellStyle name="_Column7_Sales_Express_Query_02" xfId="83"/>
    <cellStyle name="_Column7_SBCD" xfId="422"/>
    <cellStyle name="_Column7_Sheet1" xfId="423"/>
    <cellStyle name="_Column7_Sheet2" xfId="424"/>
    <cellStyle name="_Column7_upload" xfId="425"/>
    <cellStyle name="_Column7_Vorjahresdaten_Q4_FY_2005" xfId="84"/>
    <cellStyle name="_Data" xfId="85"/>
    <cellStyle name="_Data 2" xfId="426"/>
    <cellStyle name="_Data 3" xfId="427"/>
    <cellStyle name="_Data_~0006092" xfId="428"/>
    <cellStyle name="_Data_~0006092 2" xfId="429"/>
    <cellStyle name="_Data_0503176" xfId="430"/>
    <cellStyle name="_Data_0503176 2" xfId="431"/>
    <cellStyle name="_Data_0512374-606" xfId="432"/>
    <cellStyle name="_Data_0512374-606 2" xfId="433"/>
    <cellStyle name="_Data_0606373" xfId="434"/>
    <cellStyle name="_Data_0606373 2" xfId="435"/>
    <cellStyle name="_Data_0606702" xfId="436"/>
    <cellStyle name="_Data_0606702 2" xfId="437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8"/>
    <cellStyle name="_Data_374_3005 2" xfId="439"/>
    <cellStyle name="_Data_999_Ergebnisrechnung" xfId="440"/>
    <cellStyle name="_Data_999_Ergebnisrechnung 2" xfId="441"/>
    <cellStyle name="_Data_ACC_Daten_Q1-Q4_2006_KHS" xfId="89"/>
    <cellStyle name="_Data_Basisdatei 12.06" xfId="442"/>
    <cellStyle name="_Data_Basisdatei 12.06 2" xfId="443"/>
    <cellStyle name="_Data_BKE" xfId="444"/>
    <cellStyle name="_Data_BKE 2" xfId="445"/>
    <cellStyle name="_Data_DP02 - GF Aufteilung 0900 CH" xfId="446"/>
    <cellStyle name="_Data_DP02 - GF Aufteilung 0900 CH 2" xfId="447"/>
    <cellStyle name="_Data_DP03" xfId="448"/>
    <cellStyle name="_Data_DP03 2" xfId="449"/>
    <cellStyle name="_Data_DP07" xfId="450"/>
    <cellStyle name="_Data_DP07 2" xfId="451"/>
    <cellStyle name="_Data_DPCC Import" xfId="452"/>
    <cellStyle name="_Data_DPCC Import 2" xfId="453"/>
    <cellStyle name="_Data_EBITDA by Segm_cum" xfId="90"/>
    <cellStyle name="_Data_Ede-Übersicht" xfId="454"/>
    <cellStyle name="_Data_Ede-Übersicht 2" xfId="455"/>
    <cellStyle name="_Data_FACTLINE_Query_0977A_Konsolidierungen" xfId="456"/>
    <cellStyle name="_Data_FACTLINE_Query_0977A_Konsolidierungen 2" xfId="457"/>
    <cellStyle name="_Data_FACTLINE_Query_0977A_Konsolidierungen_Daten" xfId="458"/>
    <cellStyle name="_Data_FACTLINE_Query_0977A_Konsolidierungen_Daten 2" xfId="459"/>
    <cellStyle name="_Data_FACTLINE_Query_0977B_FK_Konsolidierungen_Daten_04_2005_BU_BE" xfId="460"/>
    <cellStyle name="_Data_FACTLINE_Query_0977B_FK_Konsolidierungen_Daten_04_2005_BU_BE 2" xfId="461"/>
    <cellStyle name="_Data_FACTLINE_Query_Chart" xfId="91"/>
    <cellStyle name="_Data_FACTLINE_Query_Chart_Data_06_2005" xfId="92"/>
    <cellStyle name="_Data_Ges_0977_02_2001_vorläufig" xfId="462"/>
    <cellStyle name="_Data_Ges_0977_02_2001_vorläufig 2" xfId="463"/>
    <cellStyle name="_Data_Import data" xfId="464"/>
    <cellStyle name="_Data_Import data 2" xfId="465"/>
    <cellStyle name="_Data_Jobs" xfId="466"/>
    <cellStyle name="_Data_Jobs 2" xfId="467"/>
    <cellStyle name="_Data_khs_000" xfId="93"/>
    <cellStyle name="_Data_LXS 2005 12" xfId="94"/>
    <cellStyle name="_Data_LXS Welt - Vorräte und Forderungen - 2005-02-28" xfId="468"/>
    <cellStyle name="_Data_LXS Welt - Vorräte und Forderungen - 2005-02-28_Template boekingsdocument GL3" xfId="469"/>
    <cellStyle name="_Data_MIS2" xfId="95"/>
    <cellStyle name="_Data_MIS6" xfId="96"/>
    <cellStyle name="_Data_monthly checks" xfId="470"/>
    <cellStyle name="_Data_monthly checks 2" xfId="471"/>
    <cellStyle name="_Data_Sales_Express_Query_02" xfId="97"/>
    <cellStyle name="_Data_SBCD" xfId="472"/>
    <cellStyle name="_Data_SBCD 2" xfId="473"/>
    <cellStyle name="_Data_Sheet1" xfId="474"/>
    <cellStyle name="_Data_Sheet1 2" xfId="475"/>
    <cellStyle name="_Data_Sheet2" xfId="476"/>
    <cellStyle name="_Data_Sheet2 2" xfId="477"/>
    <cellStyle name="_Data_Silk Purchase Price Allocation_LXS approach" xfId="478"/>
    <cellStyle name="_Data_Silk Purchase Price Allocation_LXS approach 2" xfId="479"/>
    <cellStyle name="_Data_TPC Disposals Q4 27.01.07" xfId="480"/>
    <cellStyle name="_Data_TPC Disposals Q4 27.01.07 2" xfId="481"/>
    <cellStyle name="_Data_upload" xfId="482"/>
    <cellStyle name="_Data_upload 2" xfId="483"/>
    <cellStyle name="_Data_Vorjahresdaten_Q4_FY_2005" xfId="98"/>
    <cellStyle name="_Header" xfId="99"/>
    <cellStyle name="_Header 2" xfId="484"/>
    <cellStyle name="_Header 3" xfId="485"/>
    <cellStyle name="_Header_0503176" xfId="486"/>
    <cellStyle name="_Header_0512374-606" xfId="487"/>
    <cellStyle name="_Header_0606373" xfId="488"/>
    <cellStyle name="_Header_0606702" xfId="48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0"/>
    <cellStyle name="_Header_999_Ergebnisrechnung" xfId="491"/>
    <cellStyle name="_Header_ACC_Daten_Q1-Q4_2006_KHS" xfId="103"/>
    <cellStyle name="_Header_Basisdatei 12.06" xfId="492"/>
    <cellStyle name="_Header_BKE" xfId="493"/>
    <cellStyle name="_Header_DP03" xfId="494"/>
    <cellStyle name="_Header_DP07" xfId="495"/>
    <cellStyle name="_Header_DPCC Import" xfId="496"/>
    <cellStyle name="_Header_FACTLINE_Query_0977A_Konsolidierungen" xfId="497"/>
    <cellStyle name="_Header_FACTLINE_Query_0977A_Konsolidierungen_Daten" xfId="498"/>
    <cellStyle name="_Header_FACTLINE_Query_0977B_FK_Konsolidierungen_Daten_04_2005_BU_BE" xfId="499"/>
    <cellStyle name="_Header_FACTLINE_Query_Chart" xfId="104"/>
    <cellStyle name="_Header_FACTLINE_Query_Chart_Data_06_2005" xfId="105"/>
    <cellStyle name="_Header_Import data" xfId="500"/>
    <cellStyle name="_Header_Jobs" xfId="501"/>
    <cellStyle name="_Header_khs_000" xfId="106"/>
    <cellStyle name="_Header_MIS2" xfId="107"/>
    <cellStyle name="_Header_MIS6" xfId="108"/>
    <cellStyle name="_Header_monthly checks" xfId="502"/>
    <cellStyle name="_Header_Sales_Express_Query_02" xfId="109"/>
    <cellStyle name="_Header_SBCD" xfId="503"/>
    <cellStyle name="_Header_Sheet1" xfId="504"/>
    <cellStyle name="_Header_Sheet2" xfId="505"/>
    <cellStyle name="_Header_upload" xfId="506"/>
    <cellStyle name="_Header_Vorjahresdaten_Q4_FY_2005" xfId="110"/>
    <cellStyle name="_Overview In-outflow Nov-Apr" xfId="507"/>
    <cellStyle name="_Row1" xfId="111"/>
    <cellStyle name="_Row1 2" xfId="508"/>
    <cellStyle name="_Row1_0503176" xfId="509"/>
    <cellStyle name="_Row1_0503176 2" xfId="510"/>
    <cellStyle name="_Row1_0512374-606" xfId="511"/>
    <cellStyle name="_Row1_0512374-606 2" xfId="512"/>
    <cellStyle name="_Row1_0606373" xfId="513"/>
    <cellStyle name="_Row1_0606373 2" xfId="514"/>
    <cellStyle name="_Row1_0606702" xfId="515"/>
    <cellStyle name="_Row1_0606702 2" xfId="516"/>
    <cellStyle name="_Row1_20050915 Executive Reporting Package" xfId="112"/>
    <cellStyle name="_Row1_374_3005" xfId="517"/>
    <cellStyle name="_Row1_374_3005 2" xfId="518"/>
    <cellStyle name="_Row1_564_3004" xfId="519"/>
    <cellStyle name="_Row1_999_Ergebnisrechnung" xfId="520"/>
    <cellStyle name="_Row1_999_Ergebnisrechnung 2" xfId="521"/>
    <cellStyle name="_Row1_Abstimmung_Peter_v1" xfId="522"/>
    <cellStyle name="_Row1_Basisdatei 12.06" xfId="523"/>
    <cellStyle name="_Row1_Basisdatei 12.06 2" xfId="524"/>
    <cellStyle name="_Row1_BKE" xfId="525"/>
    <cellStyle name="_Row1_BKE 2" xfId="526"/>
    <cellStyle name="_Row1_Chart Data Master" xfId="113"/>
    <cellStyle name="_Row1_Controlling Reports_B81_neu" xfId="114"/>
    <cellStyle name="_Row1_DP03" xfId="527"/>
    <cellStyle name="_Row1_DP03 2" xfId="528"/>
    <cellStyle name="_Row1_DP07" xfId="529"/>
    <cellStyle name="_Row1_DP07 2" xfId="530"/>
    <cellStyle name="_Row1_DPCC Import" xfId="531"/>
    <cellStyle name="_Row1_DPCC Import 2" xfId="532"/>
    <cellStyle name="_Row1_Ede-Übersicht" xfId="533"/>
    <cellStyle name="_Row1_Ede-Übersicht 2" xfId="534"/>
    <cellStyle name="_Row1_Entkons. Borchers 31.12.2006" xfId="535"/>
    <cellStyle name="_Row1_Entkons. Borchers 31.12.2006 2" xfId="536"/>
    <cellStyle name="_Row1_FACTLINE_Query_0977A_Konsolidierungen" xfId="537"/>
    <cellStyle name="_Row1_FACTLINE_Query_0977A_Konsolidierungen 2" xfId="538"/>
    <cellStyle name="_Row1_FACTLINE_Query_0977A_Konsolidierungen_Daten" xfId="539"/>
    <cellStyle name="_Row1_FACTLINE_Query_0977A_Konsolidierungen_Daten 2" xfId="540"/>
    <cellStyle name="_Row1_FACTLINE_Query_0977B_FK_Konsolidierungen_Daten_04_2005_BU_BE" xfId="541"/>
    <cellStyle name="_Row1_FACTLINE_Query_0977B_FK_Konsolidierungen_Daten_04_2005_BU_BE 2" xfId="542"/>
    <cellStyle name="_Row1_FACTLINE_Query_Chart" xfId="115"/>
    <cellStyle name="_Row1_FACTLINE_Query_Chart_Data_06_2005" xfId="116"/>
    <cellStyle name="_Row1_Import data" xfId="543"/>
    <cellStyle name="_Row1_Import data 2" xfId="544"/>
    <cellStyle name="_Row1_Jobs" xfId="545"/>
    <cellStyle name="_Row1_Jobs 2" xfId="546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7"/>
    <cellStyle name="_Row1_Mappe1" xfId="120"/>
    <cellStyle name="_Row1_MIS2" xfId="121"/>
    <cellStyle name="_Row1_MIS6" xfId="122"/>
    <cellStyle name="_Row1_monthly checks" xfId="548"/>
    <cellStyle name="_Row1_monthly checks 2" xfId="549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0"/>
    <cellStyle name="_Row1_SBCD 2" xfId="551"/>
    <cellStyle name="_Row1_Sheet1" xfId="552"/>
    <cellStyle name="_Row1_Sheet1 2" xfId="553"/>
    <cellStyle name="_Row1_Sheet2" xfId="554"/>
    <cellStyle name="_Row1_Sheet2 2" xfId="555"/>
    <cellStyle name="_Row1_Silk Purchase Price Allocation_LXS approach" xfId="556"/>
    <cellStyle name="_Row1_Silk Purchase Price Allocation_LXS approach 2" xfId="557"/>
    <cellStyle name="_Row1_Tabelle1" xfId="558"/>
    <cellStyle name="_Row1_Tabellen Anhang_Abschluss_2010_Baetge_28.02.2011 mit Change Log" xfId="559"/>
    <cellStyle name="_Row1_TPC Disposals Q4 27.01.07" xfId="560"/>
    <cellStyle name="_Row1_TPC Disposals Q4 27.01.07 2" xfId="561"/>
    <cellStyle name="_Row1_upload" xfId="562"/>
    <cellStyle name="_Row1_upload 2" xfId="563"/>
    <cellStyle name="_Row1_xSAPtemp121" xfId="564"/>
    <cellStyle name="_Row1_xSAPtemp1223" xfId="565"/>
    <cellStyle name="_Row1_xSAPtemp1294" xfId="566"/>
    <cellStyle name="_Row1_xSAPtemp1392" xfId="567"/>
    <cellStyle name="_Row1_xSAPtemp157" xfId="568"/>
    <cellStyle name="_Row1_xSAPtemp1612" xfId="569"/>
    <cellStyle name="_Row1_xSAPtemp1666" xfId="570"/>
    <cellStyle name="_Row1_xSAPtemp1959" xfId="571"/>
    <cellStyle name="_Row1_xSAPtemp2196" xfId="572"/>
    <cellStyle name="_Row1_xSAPtemp2683" xfId="573"/>
    <cellStyle name="_Row1_xSAPtemp2813" xfId="574"/>
    <cellStyle name="_Row1_xSAPtemp2849" xfId="575"/>
    <cellStyle name="_Row1_xSAPtemp2860" xfId="576"/>
    <cellStyle name="_Row1_xSAPtemp295" xfId="577"/>
    <cellStyle name="_Row1_xSAPtemp296" xfId="578"/>
    <cellStyle name="_Row1_xSAPtemp3378" xfId="579"/>
    <cellStyle name="_Row1_xSAPtemp3437" xfId="580"/>
    <cellStyle name="_Row1_xSAPtemp348" xfId="581"/>
    <cellStyle name="_Row1_xSAPtemp3716" xfId="582"/>
    <cellStyle name="_Row1_xSAPtemp3730" xfId="583"/>
    <cellStyle name="_Row1_xSAPtemp4199" xfId="584"/>
    <cellStyle name="_Row1_xSAPtemp4381" xfId="585"/>
    <cellStyle name="_Row1_xSAPtemp44" xfId="586"/>
    <cellStyle name="_Row1_xSAPtemp4487" xfId="587"/>
    <cellStyle name="_Row1_xSAPtemp462" xfId="588"/>
    <cellStyle name="_Row1_xSAPtemp4761" xfId="589"/>
    <cellStyle name="_Row1_xSAPtemp480" xfId="590"/>
    <cellStyle name="_Row1_xSAPtemp5115" xfId="127"/>
    <cellStyle name="_Row1_xSAPtemp5331" xfId="591"/>
    <cellStyle name="_Row1_xSAPtemp5570" xfId="592"/>
    <cellStyle name="_Row1_xSAPtemp5657" xfId="593"/>
    <cellStyle name="_Row1_xSAPtemp5669" xfId="594"/>
    <cellStyle name="_Row1_xSAPtemp5700" xfId="595"/>
    <cellStyle name="_Row1_xSAPtemp597" xfId="596"/>
    <cellStyle name="_Row1_xSAPtemp6058" xfId="597"/>
    <cellStyle name="_Row1_xSAPtemp6254" xfId="598"/>
    <cellStyle name="_Row1_xSAPtemp6565" xfId="599"/>
    <cellStyle name="_Row1_xSAPtemp6616" xfId="600"/>
    <cellStyle name="_Row1_xSAPtemp6683" xfId="601"/>
    <cellStyle name="_Row1_xSAPtemp6714" xfId="602"/>
    <cellStyle name="_Row1_xSAPtemp6757" xfId="603"/>
    <cellStyle name="_Row1_xSAPtemp6816" xfId="604"/>
    <cellStyle name="_Row1_xSAPtemp7236" xfId="605"/>
    <cellStyle name="_Row1_xSAPtemp7419" xfId="606"/>
    <cellStyle name="_Row1_xSAPtemp7594" xfId="607"/>
    <cellStyle name="_Row1_xSAPtemp7760" xfId="608"/>
    <cellStyle name="_Row1_xSAPtemp7941" xfId="609"/>
    <cellStyle name="_Row1_xSAPtemp8073" xfId="610"/>
    <cellStyle name="_Row1_xSAPtemp819" xfId="611"/>
    <cellStyle name="_Row1_xSAPtemp8310" xfId="612"/>
    <cellStyle name="_Row1_xSAPtemp8519" xfId="613"/>
    <cellStyle name="_Row1_xSAPtemp8673" xfId="614"/>
    <cellStyle name="_Row1_xSAPtemp8978" xfId="615"/>
    <cellStyle name="_Row1_xSAPtemp906" xfId="128"/>
    <cellStyle name="_Row1_xSAPtemp9258" xfId="616"/>
    <cellStyle name="_Row1_xSAPtemp9291" xfId="617"/>
    <cellStyle name="_Row1_xSAPtemp9691" xfId="618"/>
    <cellStyle name="_Row1_xSAPtemp9731" xfId="619"/>
    <cellStyle name="_Row1_xxxxxxxxxxxxxxx" xfId="129"/>
    <cellStyle name="_Row2" xfId="130"/>
    <cellStyle name="_Row2 2" xfId="620"/>
    <cellStyle name="_Row2 3" xfId="621"/>
    <cellStyle name="_Row2_0503176" xfId="622"/>
    <cellStyle name="_Row2_0512374-606" xfId="623"/>
    <cellStyle name="_Row2_0606373" xfId="624"/>
    <cellStyle name="_Row2_0606702" xfId="625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6"/>
    <cellStyle name="_Row2_999_Ergebnisrechnung" xfId="627"/>
    <cellStyle name="_Row2_ACC_Daten_Q1-Q4_2006_KHS" xfId="134"/>
    <cellStyle name="_Row2_Basisdatei 12.06" xfId="628"/>
    <cellStyle name="_Row2_BKE" xfId="629"/>
    <cellStyle name="_Row2_DP03" xfId="630"/>
    <cellStyle name="_Row2_DP07" xfId="631"/>
    <cellStyle name="_Row2_DPCC Import" xfId="632"/>
    <cellStyle name="_Row2_FACTLINE_Query_0977A_Konsolidierungen" xfId="633"/>
    <cellStyle name="_Row2_FACTLINE_Query_0977A_Konsolidierungen_Daten" xfId="634"/>
    <cellStyle name="_Row2_FACTLINE_Query_0977B_FK_Konsolidierungen_Daten_04_2005_BU_BE" xfId="635"/>
    <cellStyle name="_Row2_FACTLINE_Query_Chart" xfId="135"/>
    <cellStyle name="_Row2_FACTLINE_Query_Chart_Data_06_2005" xfId="136"/>
    <cellStyle name="_Row2_Import data" xfId="636"/>
    <cellStyle name="_Row2_Jobs" xfId="637"/>
    <cellStyle name="_Row2_khs_000" xfId="137"/>
    <cellStyle name="_Row2_MIS2" xfId="138"/>
    <cellStyle name="_Row2_MIS6" xfId="139"/>
    <cellStyle name="_Row2_monthly checks" xfId="638"/>
    <cellStyle name="_Row2_Sales_Express_Query_02" xfId="140"/>
    <cellStyle name="_Row2_SBCD" xfId="639"/>
    <cellStyle name="_Row2_Sheet1" xfId="640"/>
    <cellStyle name="_Row2_Sheet2" xfId="641"/>
    <cellStyle name="_Row2_upload" xfId="642"/>
    <cellStyle name="_Row2_Vorjahresdaten_Q4_FY_2005" xfId="141"/>
    <cellStyle name="_Row3" xfId="142"/>
    <cellStyle name="_Row3 2" xfId="643"/>
    <cellStyle name="_Row3 3" xfId="644"/>
    <cellStyle name="_Row3_0503176" xfId="645"/>
    <cellStyle name="_Row3_0512374-606" xfId="646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7"/>
    <cellStyle name="_Row3_999_Ergebnisrechnung" xfId="648"/>
    <cellStyle name="_Row3_ACC_Daten_Q1-Q4_2006_KHS" xfId="146"/>
    <cellStyle name="_Row3_Basisdatei 12.06" xfId="649"/>
    <cellStyle name="_Row3_BKE" xfId="650"/>
    <cellStyle name="_Row3_DP03" xfId="651"/>
    <cellStyle name="_Row3_DP07" xfId="652"/>
    <cellStyle name="_Row3_DPCC Import" xfId="653"/>
    <cellStyle name="_Row3_Ede-Übersicht" xfId="654"/>
    <cellStyle name="_Row3_FACTLINE_Query_0977A_Konsolidierungen" xfId="655"/>
    <cellStyle name="_Row3_FACTLINE_Query_0977A_Konsolidierungen_Daten" xfId="656"/>
    <cellStyle name="_Row3_FACTLINE_Query_0977B_FK_Konsolidierungen_Daten_04_2005_BU_BE" xfId="657"/>
    <cellStyle name="_Row3_FACTLINE_Query_Chart" xfId="147"/>
    <cellStyle name="_Row3_FACTLINE_Query_Chart_Data_06_2005" xfId="148"/>
    <cellStyle name="_Row3_Import data" xfId="658"/>
    <cellStyle name="_Row3_Jobs" xfId="659"/>
    <cellStyle name="_Row3_khs_000" xfId="149"/>
    <cellStyle name="_Row3_MIS2" xfId="150"/>
    <cellStyle name="_Row3_MIS6" xfId="151"/>
    <cellStyle name="_Row3_monthly checks" xfId="660"/>
    <cellStyle name="_Row3_Sales_Express_Query_02" xfId="152"/>
    <cellStyle name="_Row3_SBCD" xfId="661"/>
    <cellStyle name="_Row3_Sheet1" xfId="662"/>
    <cellStyle name="_Row3_Sheet2" xfId="663"/>
    <cellStyle name="_Row3_Silk Purchase Price Allocation_LXS approach" xfId="664"/>
    <cellStyle name="_Row3_TPC Disposals Q4 27.01.07" xfId="665"/>
    <cellStyle name="_Row3_upload" xfId="666"/>
    <cellStyle name="_Row3_Vorjahresdaten_Q4_FY_2005" xfId="153"/>
    <cellStyle name="_Row4" xfId="154"/>
    <cellStyle name="_Row4 2" xfId="667"/>
    <cellStyle name="_Row4 3" xfId="668"/>
    <cellStyle name="_Row4_0503176" xfId="669"/>
    <cellStyle name="_Row4_0503176 2" xfId="670"/>
    <cellStyle name="_Row4_0512374-606" xfId="671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2"/>
    <cellStyle name="_Row4_999_Ergebnisrechnung" xfId="673"/>
    <cellStyle name="_Row4_999_Ergebnisrechnung 2" xfId="674"/>
    <cellStyle name="_Row4_ACC_Daten_Q1-Q4_2006_KHS" xfId="158"/>
    <cellStyle name="_Row4_Basisdatei 12.06" xfId="675"/>
    <cellStyle name="_Row4_Basisdatei 12.06 2" xfId="676"/>
    <cellStyle name="_Row4_BKE" xfId="677"/>
    <cellStyle name="_Row4_DP03" xfId="678"/>
    <cellStyle name="_Row4_DP07" xfId="679"/>
    <cellStyle name="_Row4_DPCC Import" xfId="680"/>
    <cellStyle name="_Row4_DPCC Import 2" xfId="681"/>
    <cellStyle name="_Row4_FACTLINE_Query_0977A_Konsolidierungen" xfId="682"/>
    <cellStyle name="_Row4_FACTLINE_Query_0977A_Konsolidierungen_Daten" xfId="683"/>
    <cellStyle name="_Row4_FACTLINE_Query_0977B_FK_Konsolidierungen_Daten_04_2005_BU_BE" xfId="684"/>
    <cellStyle name="_Row4_FACTLINE_Query_Chart" xfId="159"/>
    <cellStyle name="_Row4_FACTLINE_Query_Chart_Data_06_2005" xfId="160"/>
    <cellStyle name="_Row4_Import data" xfId="685"/>
    <cellStyle name="_Row4_Jobs" xfId="686"/>
    <cellStyle name="_Row4_Jobs 2" xfId="687"/>
    <cellStyle name="_Row4_khs_000" xfId="161"/>
    <cellStyle name="_Row4_MIS2" xfId="162"/>
    <cellStyle name="_Row4_MIS6" xfId="163"/>
    <cellStyle name="_Row4_monthly checks" xfId="688"/>
    <cellStyle name="_Row4_monthly checks 2" xfId="689"/>
    <cellStyle name="_Row4_Sales_Express_Query_02" xfId="164"/>
    <cellStyle name="_Row4_SBCD" xfId="690"/>
    <cellStyle name="_Row4_Sheet1" xfId="691"/>
    <cellStyle name="_Row4_Sheet2" xfId="692"/>
    <cellStyle name="_Row4_Sheet2 2" xfId="693"/>
    <cellStyle name="_Row4_upload" xfId="694"/>
    <cellStyle name="_Row4_upload 2" xfId="695"/>
    <cellStyle name="_Row4_Vorjahresdaten_Q4_FY_2005" xfId="165"/>
    <cellStyle name="_Row5" xfId="166"/>
    <cellStyle name="_Row5 2" xfId="696"/>
    <cellStyle name="_Row5 3" xfId="697"/>
    <cellStyle name="_Row5_0503176" xfId="698"/>
    <cellStyle name="_Row5_0512374-606" xfId="699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0"/>
    <cellStyle name="_Row5_999_Ergebnisrechnung" xfId="701"/>
    <cellStyle name="_Row5_ACC_Daten_Q1-Q4_2006_KHS" xfId="170"/>
    <cellStyle name="_Row5_Basisdatei 12.06" xfId="702"/>
    <cellStyle name="_Row5_BKE" xfId="703"/>
    <cellStyle name="_Row5_DP03" xfId="704"/>
    <cellStyle name="_Row5_DP07" xfId="705"/>
    <cellStyle name="_Row5_DPCC Import" xfId="706"/>
    <cellStyle name="_Row5_FACTLINE_Query_0977A_Konsolidierungen" xfId="707"/>
    <cellStyle name="_Row5_FACTLINE_Query_0977A_Konsolidierungen_Daten" xfId="708"/>
    <cellStyle name="_Row5_FACTLINE_Query_0977B_FK_Konsolidierungen_Daten_04_2005_BU_BE" xfId="709"/>
    <cellStyle name="_Row5_FACTLINE_Query_Chart" xfId="171"/>
    <cellStyle name="_Row5_FACTLINE_Query_Chart_Data_06_2005" xfId="172"/>
    <cellStyle name="_Row5_Import data" xfId="710"/>
    <cellStyle name="_Row5_Jobs" xfId="711"/>
    <cellStyle name="_Row5_khs_000" xfId="173"/>
    <cellStyle name="_Row5_MIS2" xfId="174"/>
    <cellStyle name="_Row5_MIS6" xfId="175"/>
    <cellStyle name="_Row5_monthly checks" xfId="712"/>
    <cellStyle name="_Row5_Sales_Express_Query_02" xfId="176"/>
    <cellStyle name="_Row5_SBCD" xfId="713"/>
    <cellStyle name="_Row5_Sheet1" xfId="714"/>
    <cellStyle name="_Row5_Sheet2" xfId="715"/>
    <cellStyle name="_Row5_upload" xfId="716"/>
    <cellStyle name="_Row5_Vorjahresdaten_Q4_FY_2005" xfId="177"/>
    <cellStyle name="_Row6" xfId="178"/>
    <cellStyle name="_Row6 2" xfId="717"/>
    <cellStyle name="_Row6 3" xfId="718"/>
    <cellStyle name="_Row6_0503176" xfId="719"/>
    <cellStyle name="_Row6_0512374-606" xfId="720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1"/>
    <cellStyle name="_Row6_999_Ergebnisrechnung" xfId="722"/>
    <cellStyle name="_Row6_ACC_Daten_Q1-Q4_2006_KHS" xfId="182"/>
    <cellStyle name="_Row6_Basisdatei 12.06" xfId="723"/>
    <cellStyle name="_Row6_BKE" xfId="724"/>
    <cellStyle name="_Row6_DP03" xfId="725"/>
    <cellStyle name="_Row6_DP07" xfId="726"/>
    <cellStyle name="_Row6_DPCC Import" xfId="727"/>
    <cellStyle name="_Row6_FACTLINE_Query_0977A_Konsolidierungen" xfId="728"/>
    <cellStyle name="_Row6_FACTLINE_Query_0977A_Konsolidierungen_Daten" xfId="729"/>
    <cellStyle name="_Row6_FACTLINE_Query_0977B_FK_Konsolidierungen_Daten_04_2005_BU_BE" xfId="730"/>
    <cellStyle name="_Row6_FACTLINE_Query_Chart" xfId="183"/>
    <cellStyle name="_Row6_FACTLINE_Query_Chart_Data_06_2005" xfId="184"/>
    <cellStyle name="_Row6_Import data" xfId="731"/>
    <cellStyle name="_Row6_Jobs" xfId="732"/>
    <cellStyle name="_Row6_khs_000" xfId="185"/>
    <cellStyle name="_Row6_MIS2" xfId="186"/>
    <cellStyle name="_Row6_MIS6" xfId="187"/>
    <cellStyle name="_Row6_monthly checks" xfId="733"/>
    <cellStyle name="_Row6_Sales_Express_Query_02" xfId="188"/>
    <cellStyle name="_Row6_SBCD" xfId="734"/>
    <cellStyle name="_Row6_Sheet1" xfId="735"/>
    <cellStyle name="_Row6_Sheet2" xfId="736"/>
    <cellStyle name="_Row6_upload" xfId="737"/>
    <cellStyle name="_Row6_Vorjahresdaten_Q4_FY_2005" xfId="189"/>
    <cellStyle name="_Row7" xfId="190"/>
    <cellStyle name="_Row7 2" xfId="738"/>
    <cellStyle name="_Row7 3" xfId="739"/>
    <cellStyle name="_Row7_0503176" xfId="740"/>
    <cellStyle name="_Row7_0512374-606" xfId="741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2"/>
    <cellStyle name="_Row7_999_Ergebnisrechnung" xfId="743"/>
    <cellStyle name="_Row7_ACC_Daten_Q1-Q4_2006_KHS" xfId="194"/>
    <cellStyle name="_Row7_Basisdatei 12.06" xfId="744"/>
    <cellStyle name="_Row7_BKE" xfId="745"/>
    <cellStyle name="_Row7_DP03" xfId="746"/>
    <cellStyle name="_Row7_DP07" xfId="747"/>
    <cellStyle name="_Row7_DPCC Import" xfId="748"/>
    <cellStyle name="_Row7_FACTLINE_Query_0977A_Konsolidierungen" xfId="749"/>
    <cellStyle name="_Row7_FACTLINE_Query_0977A_Konsolidierungen_Daten" xfId="750"/>
    <cellStyle name="_Row7_FACTLINE_Query_0977B_FK_Konsolidierungen_Daten_04_2005_BU_BE" xfId="751"/>
    <cellStyle name="_Row7_FACTLINE_Query_Chart" xfId="195"/>
    <cellStyle name="_Row7_FACTLINE_Query_Chart_Data_06_2005" xfId="196"/>
    <cellStyle name="_Row7_Import data" xfId="752"/>
    <cellStyle name="_Row7_Jobs" xfId="753"/>
    <cellStyle name="_Row7_khs_000" xfId="197"/>
    <cellStyle name="_Row7_MIS2" xfId="198"/>
    <cellStyle name="_Row7_MIS6" xfId="199"/>
    <cellStyle name="_Row7_monthly checks" xfId="754"/>
    <cellStyle name="_Row7_Sales_Express_Query_02" xfId="200"/>
    <cellStyle name="_Row7_SBCD" xfId="755"/>
    <cellStyle name="_Row7_Sheet1" xfId="756"/>
    <cellStyle name="_Row7_Sheet2" xfId="757"/>
    <cellStyle name="_Row7_upload" xfId="758"/>
    <cellStyle name="_Row7_Vorjahresdaten_Q4_FY_2005" xfId="201"/>
    <cellStyle name="20% - Accent1" xfId="759"/>
    <cellStyle name="20% - Accent1 2" xfId="760"/>
    <cellStyle name="20% - Accent1 3" xfId="761"/>
    <cellStyle name="20% - Accent2" xfId="762"/>
    <cellStyle name="20% - Accent2 2" xfId="763"/>
    <cellStyle name="20% - Accent2 3" xfId="764"/>
    <cellStyle name="20% - Accent2 4" xfId="765"/>
    <cellStyle name="20% - Accent3" xfId="766"/>
    <cellStyle name="20% - Accent3 2" xfId="767"/>
    <cellStyle name="20% - Accent3 3" xfId="768"/>
    <cellStyle name="20% - Accent3 4" xfId="769"/>
    <cellStyle name="20% - Accent4" xfId="770"/>
    <cellStyle name="20% - Accent4 2" xfId="771"/>
    <cellStyle name="20% - Accent4 3" xfId="772"/>
    <cellStyle name="20% - Accent4 4" xfId="773"/>
    <cellStyle name="20% - Accent5" xfId="774"/>
    <cellStyle name="20% - Accent5 2" xfId="775"/>
    <cellStyle name="20% - Accent5 3" xfId="776"/>
    <cellStyle name="20% - Accent5 4" xfId="777"/>
    <cellStyle name="20% - Accent6" xfId="778"/>
    <cellStyle name="20% - Accent6 2" xfId="779"/>
    <cellStyle name="20% - Accent6 3" xfId="780"/>
    <cellStyle name="20% - Accent6 4" xfId="781"/>
    <cellStyle name="20% - Akzent1" xfId="782"/>
    <cellStyle name="20% - Akzent1 2" xfId="783"/>
    <cellStyle name="20% - Akzent1 3" xfId="784"/>
    <cellStyle name="20% - Akzent2" xfId="785"/>
    <cellStyle name="20% - Akzent2 2" xfId="786"/>
    <cellStyle name="20% - Akzent2 3" xfId="787"/>
    <cellStyle name="20% - Akzent3" xfId="788"/>
    <cellStyle name="20% - Akzent3 2" xfId="789"/>
    <cellStyle name="20% - Akzent3 3" xfId="790"/>
    <cellStyle name="20% - Akzent4" xfId="791"/>
    <cellStyle name="20% - Akzent4 2" xfId="792"/>
    <cellStyle name="20% - Akzent4 3" xfId="793"/>
    <cellStyle name="20% - Akzent5" xfId="794"/>
    <cellStyle name="20% - Akzent5 2" xfId="795"/>
    <cellStyle name="20% - Akzent5 3" xfId="796"/>
    <cellStyle name="20% - Akzent6" xfId="797"/>
    <cellStyle name="20% - Akzent6 2" xfId="798"/>
    <cellStyle name="20% - Akzent6 3" xfId="799"/>
    <cellStyle name="40% - Accent1" xfId="800"/>
    <cellStyle name="40% - Accent1 2" xfId="801"/>
    <cellStyle name="40% - Accent1 3" xfId="802"/>
    <cellStyle name="40% - Accent1 4" xfId="803"/>
    <cellStyle name="40% - Accent2" xfId="804"/>
    <cellStyle name="40% - Accent2 2" xfId="805"/>
    <cellStyle name="40% - Accent2 3" xfId="806"/>
    <cellStyle name="40% - Accent3" xfId="807"/>
    <cellStyle name="40% - Accent3 2" xfId="808"/>
    <cellStyle name="40% - Accent3 3" xfId="809"/>
    <cellStyle name="40% - Accent3 4" xfId="810"/>
    <cellStyle name="40% - Accent4" xfId="811"/>
    <cellStyle name="40% - Accent4 2" xfId="812"/>
    <cellStyle name="40% - Accent4 3" xfId="813"/>
    <cellStyle name="40% - Accent4 4" xfId="814"/>
    <cellStyle name="40% - Accent5" xfId="815"/>
    <cellStyle name="40% - Accent5 2" xfId="816"/>
    <cellStyle name="40% - Accent5 3" xfId="817"/>
    <cellStyle name="40% - Accent5 4" xfId="818"/>
    <cellStyle name="40% - Accent6" xfId="819"/>
    <cellStyle name="40% - Accent6 2" xfId="820"/>
    <cellStyle name="40% - Accent6 3" xfId="821"/>
    <cellStyle name="40% - Accent6 4" xfId="822"/>
    <cellStyle name="40% - Akzent1" xfId="823"/>
    <cellStyle name="40% - Akzent1 2" xfId="824"/>
    <cellStyle name="40% - Akzent1 3" xfId="825"/>
    <cellStyle name="40% - Akzent2" xfId="826"/>
    <cellStyle name="40% - Akzent2 2" xfId="827"/>
    <cellStyle name="40% - Akzent2 3" xfId="828"/>
    <cellStyle name="40% - Akzent3" xfId="829"/>
    <cellStyle name="40% - Akzent3 2" xfId="830"/>
    <cellStyle name="40% - Akzent3 3" xfId="831"/>
    <cellStyle name="40% - Akzent4" xfId="832"/>
    <cellStyle name="40% - Akzent4 2" xfId="833"/>
    <cellStyle name="40% - Akzent4 3" xfId="834"/>
    <cellStyle name="40% - Akzent5" xfId="835"/>
    <cellStyle name="40% - Akzent5 2" xfId="836"/>
    <cellStyle name="40% - Akzent5 3" xfId="837"/>
    <cellStyle name="40% - Akzent6" xfId="838"/>
    <cellStyle name="40% - Akzent6 2" xfId="839"/>
    <cellStyle name="40% - Akzent6 3" xfId="840"/>
    <cellStyle name="60% - Accent1" xfId="841"/>
    <cellStyle name="60% - Accent1 2" xfId="842"/>
    <cellStyle name="60% - Accent1 3" xfId="843"/>
    <cellStyle name="60% - Accent1 4" xfId="844"/>
    <cellStyle name="60% - Accent2" xfId="845"/>
    <cellStyle name="60% - Accent2 2" xfId="846"/>
    <cellStyle name="60% - Accent2 3" xfId="847"/>
    <cellStyle name="60% - Accent3" xfId="848"/>
    <cellStyle name="60% - Accent3 2" xfId="849"/>
    <cellStyle name="60% - Accent3 3" xfId="850"/>
    <cellStyle name="60% - Accent3 4" xfId="851"/>
    <cellStyle name="60% - Accent4" xfId="852"/>
    <cellStyle name="60% - Accent4 2" xfId="853"/>
    <cellStyle name="60% - Accent4 3" xfId="854"/>
    <cellStyle name="60% - Accent4 4" xfId="855"/>
    <cellStyle name="60% - Accent5" xfId="856"/>
    <cellStyle name="60% - Accent5 2" xfId="857"/>
    <cellStyle name="60% - Accent5 3" xfId="858"/>
    <cellStyle name="60% - Accent6" xfId="859"/>
    <cellStyle name="60% - Accent6 2" xfId="860"/>
    <cellStyle name="60% - Accent6 3" xfId="861"/>
    <cellStyle name="60% - Accent6 4" xfId="862"/>
    <cellStyle name="60% - Akzent1" xfId="863"/>
    <cellStyle name="60% - Akzent1 2" xfId="864"/>
    <cellStyle name="60% - Akzent2" xfId="865"/>
    <cellStyle name="60% - Akzent2 2" xfId="866"/>
    <cellStyle name="60% - Akzent3" xfId="867"/>
    <cellStyle name="60% - Akzent3 2" xfId="868"/>
    <cellStyle name="60% - Akzent4" xfId="869"/>
    <cellStyle name="60% - Akzent4 2" xfId="870"/>
    <cellStyle name="60% - Akzent5" xfId="871"/>
    <cellStyle name="60% - Akzent6" xfId="872"/>
    <cellStyle name="60% - Akzent6 2" xfId="873"/>
    <cellStyle name="Accent1" xfId="874"/>
    <cellStyle name="Accent1 2" xfId="875"/>
    <cellStyle name="Accent1 3" xfId="876"/>
    <cellStyle name="Accent1 4" xfId="877"/>
    <cellStyle name="Accent2" xfId="878"/>
    <cellStyle name="Accent2 2" xfId="879"/>
    <cellStyle name="Accent2 3" xfId="880"/>
    <cellStyle name="Accent3" xfId="881"/>
    <cellStyle name="Accent3 2" xfId="882"/>
    <cellStyle name="Accent3 3" xfId="883"/>
    <cellStyle name="Accent4" xfId="884"/>
    <cellStyle name="Accent4 2" xfId="885"/>
    <cellStyle name="Accent4 3" xfId="886"/>
    <cellStyle name="Accent4 4" xfId="887"/>
    <cellStyle name="Accent5" xfId="888"/>
    <cellStyle name="Accent5 2" xfId="889"/>
    <cellStyle name="Accent5 3" xfId="890"/>
    <cellStyle name="Accent6" xfId="891"/>
    <cellStyle name="Accent6 2" xfId="892"/>
    <cellStyle name="Accent6 3" xfId="893"/>
    <cellStyle name="Accent6 4" xfId="894"/>
    <cellStyle name="Akzent1 2" xfId="895"/>
    <cellStyle name="Akzent2 2" xfId="896"/>
    <cellStyle name="Akzent3 2" xfId="897"/>
    <cellStyle name="Akzent4 2" xfId="898"/>
    <cellStyle name="Akzent5 2" xfId="899"/>
    <cellStyle name="Akzent6 2" xfId="900"/>
    <cellStyle name="Ausgabe 2" xfId="901"/>
    <cellStyle name="Ausgabe 2 2" xfId="902"/>
    <cellStyle name="Bad" xfId="903"/>
    <cellStyle name="Bad 2" xfId="904"/>
    <cellStyle name="Bad 3" xfId="905"/>
    <cellStyle name="Bad 4" xfId="906"/>
    <cellStyle name="BartText" xfId="907"/>
    <cellStyle name="Berechnung 2" xfId="908"/>
    <cellStyle name="Berechnung 2 2" xfId="909"/>
    <cellStyle name="Calculation" xfId="910"/>
    <cellStyle name="Calculation 2" xfId="911"/>
    <cellStyle name="Calculation 3" xfId="912"/>
    <cellStyle name="Calculation 4" xfId="913"/>
    <cellStyle name="Check Cell" xfId="914"/>
    <cellStyle name="Check Cell 2" xfId="915"/>
    <cellStyle name="Check Cell 3" xfId="916"/>
    <cellStyle name="Check Cell 4" xfId="917"/>
    <cellStyle name="Comma 2" xfId="918"/>
    <cellStyle name="Comma 3" xfId="919"/>
    <cellStyle name="Comma 3 2" xfId="920"/>
    <cellStyle name="Eingabe 2" xfId="921"/>
    <cellStyle name="Eingabe 2 2" xfId="922"/>
    <cellStyle name="Ergebnis 2" xfId="923"/>
    <cellStyle name="Ergebnis 2 2" xfId="924"/>
    <cellStyle name="Erklärender Text 2" xfId="925"/>
    <cellStyle name="Euro" xfId="202"/>
    <cellStyle name="Euro 2" xfId="926"/>
    <cellStyle name="Euro 3" xfId="927"/>
    <cellStyle name="Explanatory Text" xfId="928"/>
    <cellStyle name="Explanatory Text 2" xfId="929"/>
    <cellStyle name="Explanatory Text 3" xfId="930"/>
    <cellStyle name="Fraction [12]" xfId="931"/>
    <cellStyle name="Fraction [12] 2" xfId="932"/>
    <cellStyle name="Good" xfId="933"/>
    <cellStyle name="Good 2" xfId="934"/>
    <cellStyle name="Good 3" xfId="935"/>
    <cellStyle name="Good 4" xfId="936"/>
    <cellStyle name="Gut 2" xfId="937"/>
    <cellStyle name="Heading 1" xfId="938"/>
    <cellStyle name="Heading 1 2" xfId="939"/>
    <cellStyle name="Heading 1 3" xfId="940"/>
    <cellStyle name="Heading 1 4" xfId="941"/>
    <cellStyle name="Heading 2" xfId="942"/>
    <cellStyle name="Heading 2 2" xfId="943"/>
    <cellStyle name="Heading 2 3" xfId="944"/>
    <cellStyle name="Heading 2 4" xfId="945"/>
    <cellStyle name="Heading 3" xfId="946"/>
    <cellStyle name="Heading 3 2" xfId="947"/>
    <cellStyle name="Heading 3 3" xfId="948"/>
    <cellStyle name="Heading 3 4" xfId="949"/>
    <cellStyle name="Heading 4" xfId="950"/>
    <cellStyle name="Heading 4 2" xfId="951"/>
    <cellStyle name="Heading 4 3" xfId="952"/>
    <cellStyle name="Heading 4 4" xfId="953"/>
    <cellStyle name="Hyperlink 2" xfId="954"/>
    <cellStyle name="Input" xfId="955"/>
    <cellStyle name="Input 2" xfId="956"/>
    <cellStyle name="Input 3" xfId="957"/>
    <cellStyle name="Komma" xfId="203" builtinId="3"/>
    <cellStyle name="Komma 2" xfId="958"/>
    <cellStyle name="Komma 2 2" xfId="959"/>
    <cellStyle name="Komma 3" xfId="960"/>
    <cellStyle name="Komma 4" xfId="961"/>
    <cellStyle name="Komma 5" xfId="962"/>
    <cellStyle name="Linked Cell" xfId="963"/>
    <cellStyle name="Linked Cell 2" xfId="964"/>
    <cellStyle name="Linked Cell 3" xfId="965"/>
    <cellStyle name="Linked Cell 4" xfId="966"/>
    <cellStyle name="Millares [0]_Libro5" xfId="967"/>
    <cellStyle name="Millares_Libro5" xfId="968"/>
    <cellStyle name="Moneda [0]_Libro5" xfId="969"/>
    <cellStyle name="Moneda_Libro5" xfId="970"/>
    <cellStyle name="Neutral 2" xfId="971"/>
    <cellStyle name="Neutral 3" xfId="972"/>
    <cellStyle name="Normal 2" xfId="973"/>
    <cellStyle name="Normal 2 2" xfId="974"/>
    <cellStyle name="Normal 3" xfId="975"/>
    <cellStyle name="Normal 4" xfId="976"/>
    <cellStyle name="Normal 5" xfId="977"/>
    <cellStyle name="Normal 6" xfId="978"/>
    <cellStyle name="Normal 6 2" xfId="979"/>
    <cellStyle name="Note" xfId="980"/>
    <cellStyle name="Note 2" xfId="981"/>
    <cellStyle name="Note 2 2" xfId="982"/>
    <cellStyle name="Note 2 3" xfId="983"/>
    <cellStyle name="Note 3" xfId="984"/>
    <cellStyle name="Note 4" xfId="985"/>
    <cellStyle name="Notiz 2" xfId="986"/>
    <cellStyle name="Notiz 2 2" xfId="987"/>
    <cellStyle name="Notiz 3" xfId="988"/>
    <cellStyle name="Notiz 3 2" xfId="989"/>
    <cellStyle name="Output" xfId="990"/>
    <cellStyle name="Output 2" xfId="991"/>
    <cellStyle name="Output 3" xfId="992"/>
    <cellStyle name="Output 4" xfId="993"/>
    <cellStyle name="Percent 2" xfId="994"/>
    <cellStyle name="Percent 2 2" xfId="995"/>
    <cellStyle name="Pfeile 12" xfId="204"/>
    <cellStyle name="Prozent 2" xfId="996"/>
    <cellStyle name="Prozent 3" xfId="997"/>
    <cellStyle name="Prozent 4" xfId="998"/>
    <cellStyle name="Prozent 5" xfId="999"/>
    <cellStyle name="Prozent 7" xfId="1000"/>
    <cellStyle name="SAPBEXaggData" xfId="205"/>
    <cellStyle name="SAPBEXaggData 2" xfId="1001"/>
    <cellStyle name="SAPBEXaggData 2 2" xfId="1002"/>
    <cellStyle name="SAPBEXaggData 3" xfId="1003"/>
    <cellStyle name="SAPBEXaggData 3 2" xfId="1004"/>
    <cellStyle name="SAPBEXaggData 3 3" xfId="1005"/>
    <cellStyle name="SAPBEXaggData 4" xfId="1006"/>
    <cellStyle name="SAPBEXaggData 5" xfId="1007"/>
    <cellStyle name="SAPBEXaggData 6" xfId="1008"/>
    <cellStyle name="SAPBEXaggData 7" xfId="1009"/>
    <cellStyle name="SAPBEXaggData 8" xfId="1010"/>
    <cellStyle name="SAPBEXaggData 9" xfId="1011"/>
    <cellStyle name="SAPBEXaggDataEmph" xfId="206"/>
    <cellStyle name="SAPBEXaggDataEmph 2" xfId="1012"/>
    <cellStyle name="SAPBEXaggDataEmph 2 2" xfId="1013"/>
    <cellStyle name="SAPBEXaggDataEmph 2 3" xfId="1014"/>
    <cellStyle name="SAPBEXaggDataEmph 3" xfId="1015"/>
    <cellStyle name="SAPBEXaggDataEmph 3 2" xfId="1016"/>
    <cellStyle name="SAPBEXaggDataEmph 4" xfId="1017"/>
    <cellStyle name="SAPBEXaggDataEmph 5" xfId="1018"/>
    <cellStyle name="SAPBEXaggDataEmph 6" xfId="1019"/>
    <cellStyle name="SAPBEXaggDataEmph 7" xfId="1020"/>
    <cellStyle name="SAPBEXaggDataEmph 8" xfId="1021"/>
    <cellStyle name="SAPBEXaggDataEmph_Sensitivitäten" xfId="1022"/>
    <cellStyle name="SAPBEXaggItem" xfId="207"/>
    <cellStyle name="SAPBEXaggItem 2" xfId="1023"/>
    <cellStyle name="SAPBEXaggItem 2 2" xfId="1024"/>
    <cellStyle name="SAPBEXaggItem 3" xfId="1025"/>
    <cellStyle name="SAPBEXaggItem 3 2" xfId="1026"/>
    <cellStyle name="SAPBEXaggItem 3 3" xfId="1027"/>
    <cellStyle name="SAPBEXaggItem 4" xfId="1028"/>
    <cellStyle name="SAPBEXaggItem 5" xfId="1029"/>
    <cellStyle name="SAPBEXaggItem 6" xfId="1030"/>
    <cellStyle name="SAPBEXaggItem 7" xfId="1031"/>
    <cellStyle name="SAPBEXaggItem 8" xfId="1032"/>
    <cellStyle name="SAPBEXaggItem_Sensitivitäten" xfId="1033"/>
    <cellStyle name="SAPBEXaggItemX" xfId="208"/>
    <cellStyle name="SAPBEXaggItemX 2" xfId="1034"/>
    <cellStyle name="SAPBEXaggItemX 3" xfId="1035"/>
    <cellStyle name="SAPBEXaggItemX 4" xfId="1036"/>
    <cellStyle name="SAPBEXchaText" xfId="209"/>
    <cellStyle name="SAPBEXchaText 10" xfId="1037"/>
    <cellStyle name="SAPBEXchaText 11" xfId="1038"/>
    <cellStyle name="SAPBEXchaText 2" xfId="1039"/>
    <cellStyle name="SAPBEXchaText 2 2" xfId="1040"/>
    <cellStyle name="SAPBEXchaText 2 3" xfId="1041"/>
    <cellStyle name="SAPBEXchaText 2 4" xfId="1042"/>
    <cellStyle name="SAPBEXchaText 2 4 2" xfId="1043"/>
    <cellStyle name="SAPBEXchaText 3" xfId="1044"/>
    <cellStyle name="SAPBEXchaText 3 2" xfId="1045"/>
    <cellStyle name="SAPBEXchaText 4" xfId="1046"/>
    <cellStyle name="SAPBEXchaText 5" xfId="1047"/>
    <cellStyle name="SAPBEXchaText 6" xfId="1048"/>
    <cellStyle name="SAPBEXchaText 7" xfId="1049"/>
    <cellStyle name="SAPBEXchaText 8" xfId="1050"/>
    <cellStyle name="SAPBEXchaText 9" xfId="1051"/>
    <cellStyle name="SAPBEXchaText_009_3005" xfId="1052"/>
    <cellStyle name="SAPBEXexcBad7" xfId="210"/>
    <cellStyle name="SAPBEXexcBad7 2" xfId="1053"/>
    <cellStyle name="SAPBEXexcBad7 2 2" xfId="1054"/>
    <cellStyle name="SAPBEXexcBad7 2 3" xfId="1055"/>
    <cellStyle name="SAPBEXexcBad7 3" xfId="1056"/>
    <cellStyle name="SAPBEXexcBad7 4" xfId="1057"/>
    <cellStyle name="SAPBEXexcBad7 5" xfId="1058"/>
    <cellStyle name="SAPBEXexcBad7 6" xfId="1059"/>
    <cellStyle name="SAPBEXexcBad7 7" xfId="1060"/>
    <cellStyle name="SAPBEXexcBad7 8" xfId="1061"/>
    <cellStyle name="SAPBEXexcBad7 9" xfId="1062"/>
    <cellStyle name="SAPBEXexcBad8" xfId="211"/>
    <cellStyle name="SAPBEXexcBad8 2" xfId="1063"/>
    <cellStyle name="SAPBEXexcBad8 2 2" xfId="1064"/>
    <cellStyle name="SAPBEXexcBad8 2 3" xfId="1065"/>
    <cellStyle name="SAPBEXexcBad8 3" xfId="1066"/>
    <cellStyle name="SAPBEXexcBad8 4" xfId="1067"/>
    <cellStyle name="SAPBEXexcBad8 5" xfId="1068"/>
    <cellStyle name="SAPBEXexcBad8 6" xfId="1069"/>
    <cellStyle name="SAPBEXexcBad8 7" xfId="1070"/>
    <cellStyle name="SAPBEXexcBad8 8" xfId="1071"/>
    <cellStyle name="SAPBEXexcBad8 9" xfId="1072"/>
    <cellStyle name="SAPBEXexcBad9" xfId="212"/>
    <cellStyle name="SAPBEXexcBad9 2" xfId="1073"/>
    <cellStyle name="SAPBEXexcBad9 2 2" xfId="1074"/>
    <cellStyle name="SAPBEXexcBad9 2 3" xfId="1075"/>
    <cellStyle name="SAPBEXexcBad9 3" xfId="1076"/>
    <cellStyle name="SAPBEXexcBad9 3 2" xfId="1077"/>
    <cellStyle name="SAPBEXexcBad9 4" xfId="1078"/>
    <cellStyle name="SAPBEXexcBad9 4 2" xfId="1079"/>
    <cellStyle name="SAPBEXexcBad9 5" xfId="1080"/>
    <cellStyle name="SAPBEXexcBad9 6" xfId="1081"/>
    <cellStyle name="SAPBEXexcBad9 7" xfId="1082"/>
    <cellStyle name="SAPBEXexcBad9 8" xfId="1083"/>
    <cellStyle name="SAPBEXexcBad9 9" xfId="1084"/>
    <cellStyle name="SAPBEXexcCritical4" xfId="213"/>
    <cellStyle name="SAPBEXexcCritical4 2" xfId="1085"/>
    <cellStyle name="SAPBEXexcCritical4 2 2" xfId="1086"/>
    <cellStyle name="SAPBEXexcCritical4 2 3" xfId="1087"/>
    <cellStyle name="SAPBEXexcCritical4 3" xfId="1088"/>
    <cellStyle name="SAPBEXexcCritical4 4" xfId="1089"/>
    <cellStyle name="SAPBEXexcCritical4 5" xfId="1090"/>
    <cellStyle name="SAPBEXexcCritical4 6" xfId="1091"/>
    <cellStyle name="SAPBEXexcCritical4 7" xfId="1092"/>
    <cellStyle name="SAPBEXexcCritical4 8" xfId="1093"/>
    <cellStyle name="SAPBEXexcCritical5" xfId="214"/>
    <cellStyle name="SAPBEXexcCritical5 2" xfId="1094"/>
    <cellStyle name="SAPBEXexcCritical5 2 2" xfId="1095"/>
    <cellStyle name="SAPBEXexcCritical5 2 3" xfId="1096"/>
    <cellStyle name="SAPBEXexcCritical5 3" xfId="1097"/>
    <cellStyle name="SAPBEXexcCritical5 4" xfId="1098"/>
    <cellStyle name="SAPBEXexcCritical5 5" xfId="1099"/>
    <cellStyle name="SAPBEXexcCritical5 6" xfId="1100"/>
    <cellStyle name="SAPBEXexcCritical5 7" xfId="1101"/>
    <cellStyle name="SAPBEXexcCritical5 8" xfId="1102"/>
    <cellStyle name="SAPBEXexcCritical6" xfId="215"/>
    <cellStyle name="SAPBEXexcCritical6 2" xfId="1103"/>
    <cellStyle name="SAPBEXexcCritical6 2 2" xfId="1104"/>
    <cellStyle name="SAPBEXexcCritical6 2 3" xfId="1105"/>
    <cellStyle name="SAPBEXexcCritical6 3" xfId="1106"/>
    <cellStyle name="SAPBEXexcCritical6 4" xfId="1107"/>
    <cellStyle name="SAPBEXexcCritical6 5" xfId="1108"/>
    <cellStyle name="SAPBEXexcCritical6 6" xfId="1109"/>
    <cellStyle name="SAPBEXexcCritical6 7" xfId="1110"/>
    <cellStyle name="SAPBEXexcCritical6 8" xfId="1111"/>
    <cellStyle name="SAPBEXexcGood1" xfId="216"/>
    <cellStyle name="SAPBEXexcGood1 2" xfId="1112"/>
    <cellStyle name="SAPBEXexcGood1 2 2" xfId="1113"/>
    <cellStyle name="SAPBEXexcGood1 2 3" xfId="1114"/>
    <cellStyle name="SAPBEXexcGood1 3" xfId="1115"/>
    <cellStyle name="SAPBEXexcGood1 4" xfId="1116"/>
    <cellStyle name="SAPBEXexcGood1 5" xfId="1117"/>
    <cellStyle name="SAPBEXexcGood1 6" xfId="1118"/>
    <cellStyle name="SAPBEXexcGood1 7" xfId="1119"/>
    <cellStyle name="SAPBEXexcGood1 8" xfId="1120"/>
    <cellStyle name="SAPBEXexcGood2" xfId="217"/>
    <cellStyle name="SAPBEXexcGood2 2" xfId="1121"/>
    <cellStyle name="SAPBEXexcGood2 2 2" xfId="1122"/>
    <cellStyle name="SAPBEXexcGood2 2 3" xfId="1123"/>
    <cellStyle name="SAPBEXexcGood2 3" xfId="1124"/>
    <cellStyle name="SAPBEXexcGood2 4" xfId="1125"/>
    <cellStyle name="SAPBEXexcGood2 5" xfId="1126"/>
    <cellStyle name="SAPBEXexcGood2 6" xfId="1127"/>
    <cellStyle name="SAPBEXexcGood2 7" xfId="1128"/>
    <cellStyle name="SAPBEXexcGood2 8" xfId="1129"/>
    <cellStyle name="SAPBEXexcGood2 9" xfId="1130"/>
    <cellStyle name="SAPBEXexcGood3" xfId="218"/>
    <cellStyle name="SAPBEXexcGood3 2" xfId="1131"/>
    <cellStyle name="SAPBEXexcGood3 2 2" xfId="1132"/>
    <cellStyle name="SAPBEXexcGood3 2 3" xfId="1133"/>
    <cellStyle name="SAPBEXexcGood3 3" xfId="1134"/>
    <cellStyle name="SAPBEXexcGood3 3 2" xfId="1135"/>
    <cellStyle name="SAPBEXexcGood3 4" xfId="1136"/>
    <cellStyle name="SAPBEXexcGood3 5" xfId="1137"/>
    <cellStyle name="SAPBEXexcGood3 6" xfId="1138"/>
    <cellStyle name="SAPBEXexcGood3 7" xfId="1139"/>
    <cellStyle name="SAPBEXfilterDrill" xfId="219"/>
    <cellStyle name="SAPBEXfilterDrill 2" xfId="1140"/>
    <cellStyle name="SAPBEXfilterDrill 2 2" xfId="1141"/>
    <cellStyle name="SAPBEXfilterDrill 2 3" xfId="1142"/>
    <cellStyle name="SAPBEXfilterDrill 2 4" xfId="1143"/>
    <cellStyle name="SAPBEXfilterDrill 3" xfId="1144"/>
    <cellStyle name="SAPBEXfilterDrill 3 2" xfId="1145"/>
    <cellStyle name="SAPBEXfilterDrill 4" xfId="1146"/>
    <cellStyle name="SAPBEXfilterDrill 5" xfId="1147"/>
    <cellStyle name="SAPBEXfilterDrill 6" xfId="1148"/>
    <cellStyle name="SAPBEXfilterDrill 7" xfId="1149"/>
    <cellStyle name="SAPBEXfilterDrill_xSAPtemp2817" xfId="1150"/>
    <cellStyle name="SAPBEXfilterItem" xfId="220"/>
    <cellStyle name="SAPBEXfilterItem 10" xfId="1151"/>
    <cellStyle name="SAPBEXfilterItem 2" xfId="1152"/>
    <cellStyle name="SAPBEXfilterItem 2 2" xfId="1153"/>
    <cellStyle name="SAPBEXfilterItem 3" xfId="1154"/>
    <cellStyle name="SAPBEXfilterItem 3 2" xfId="1155"/>
    <cellStyle name="SAPBEXfilterItem 4" xfId="1156"/>
    <cellStyle name="SAPBEXfilterItem 5" xfId="1157"/>
    <cellStyle name="SAPBEXfilterItem 6" xfId="1158"/>
    <cellStyle name="SAPBEXfilterItem 7" xfId="1159"/>
    <cellStyle name="SAPBEXfilterItem 8" xfId="1160"/>
    <cellStyle name="SAPBEXfilterItem 9" xfId="1161"/>
    <cellStyle name="SAPBEXfilterItem_xSAPtemp2817" xfId="1162"/>
    <cellStyle name="SAPBEXfilterText" xfId="221"/>
    <cellStyle name="SAPBEXfilterText 2" xfId="1163"/>
    <cellStyle name="SAPBEXformats" xfId="222"/>
    <cellStyle name="SAPBEXformats 2" xfId="1164"/>
    <cellStyle name="SAPBEXformats 2 2" xfId="1165"/>
    <cellStyle name="SAPBEXformats 2 3" xfId="1166"/>
    <cellStyle name="SAPBEXformats 2 3 2" xfId="1167"/>
    <cellStyle name="SAPBEXformats 3" xfId="1168"/>
    <cellStyle name="SAPBEXformats 4" xfId="1169"/>
    <cellStyle name="SAPBEXformats 5" xfId="1170"/>
    <cellStyle name="SAPBEXformats 6" xfId="1171"/>
    <cellStyle name="SAPBEXformats 7" xfId="1172"/>
    <cellStyle name="SAPBEXformats 8" xfId="1173"/>
    <cellStyle name="SAPBEXheaderItem" xfId="223"/>
    <cellStyle name="SAPBEXheaderItem 10" xfId="1174"/>
    <cellStyle name="SAPBEXheaderItem 11" xfId="1175"/>
    <cellStyle name="SAPBEXheaderItem 12" xfId="1176"/>
    <cellStyle name="SAPBEXheaderItem 13" xfId="1177"/>
    <cellStyle name="SAPBEXheaderItem 2" xfId="1178"/>
    <cellStyle name="SAPBEXheaderItem 2 2" xfId="1179"/>
    <cellStyle name="SAPBEXheaderItem 2 3" xfId="1180"/>
    <cellStyle name="SAPBEXheaderItem 2 4" xfId="1181"/>
    <cellStyle name="SAPBEXheaderItem 3" xfId="1182"/>
    <cellStyle name="SAPBEXheaderItem 3 2" xfId="1183"/>
    <cellStyle name="SAPBEXheaderItem 4" xfId="1184"/>
    <cellStyle name="SAPBEXheaderItem 5" xfId="1185"/>
    <cellStyle name="SAPBEXheaderItem 6" xfId="1186"/>
    <cellStyle name="SAPBEXheaderItem 7" xfId="1187"/>
    <cellStyle name="SAPBEXheaderItem 8" xfId="1188"/>
    <cellStyle name="SAPBEXheaderItem 9" xfId="1189"/>
    <cellStyle name="SAPBEXheaderItem_xSAPtemp2817" xfId="1190"/>
    <cellStyle name="SAPBEXheaderText" xfId="224"/>
    <cellStyle name="SAPBEXheaderText 10" xfId="1191"/>
    <cellStyle name="SAPBEXheaderText 11" xfId="1192"/>
    <cellStyle name="SAPBEXheaderText 12" xfId="1193"/>
    <cellStyle name="SAPBEXheaderText 13" xfId="1194"/>
    <cellStyle name="SAPBEXheaderText 2" xfId="1195"/>
    <cellStyle name="SAPBEXheaderText 2 2" xfId="1196"/>
    <cellStyle name="SAPBEXheaderText 2 3" xfId="1197"/>
    <cellStyle name="SAPBEXheaderText 2 4" xfId="1198"/>
    <cellStyle name="SAPBEXheaderText 3" xfId="1199"/>
    <cellStyle name="SAPBEXheaderText 3 2" xfId="1200"/>
    <cellStyle name="SAPBEXheaderText 4" xfId="1201"/>
    <cellStyle name="SAPBEXheaderText 5" xfId="1202"/>
    <cellStyle name="SAPBEXheaderText 6" xfId="1203"/>
    <cellStyle name="SAPBEXheaderText 7" xfId="1204"/>
    <cellStyle name="SAPBEXheaderText 8" xfId="1205"/>
    <cellStyle name="SAPBEXheaderText 9" xfId="1206"/>
    <cellStyle name="SAPBEXheaderText_xSAPtemp2817" xfId="1207"/>
    <cellStyle name="SAPBEXHLevel0" xfId="225"/>
    <cellStyle name="SAPBEXHLevel0 10" xfId="1208"/>
    <cellStyle name="SAPBEXHLevel0 2" xfId="1209"/>
    <cellStyle name="SAPBEXHLevel0 2 2" xfId="1210"/>
    <cellStyle name="SAPBEXHLevel0 2 3" xfId="1211"/>
    <cellStyle name="SAPBEXHLevel0 2 4" xfId="1212"/>
    <cellStyle name="SAPBEXHLevel0 2 4 2" xfId="1213"/>
    <cellStyle name="SAPBEXHLevel0 3" xfId="1214"/>
    <cellStyle name="SAPBEXHLevel0 4" xfId="1215"/>
    <cellStyle name="SAPBEXHLevel0 5" xfId="1216"/>
    <cellStyle name="SAPBEXHLevel0 6" xfId="1217"/>
    <cellStyle name="SAPBEXHLevel0 7" xfId="1218"/>
    <cellStyle name="SAPBEXHLevel0 8" xfId="1219"/>
    <cellStyle name="SAPBEXHLevel0 9" xfId="1220"/>
    <cellStyle name="SAPBEXHLevel0_xSAPtemp2817" xfId="1221"/>
    <cellStyle name="SAPBEXHLevel0X" xfId="226"/>
    <cellStyle name="SAPBEXHLevel0X 2" xfId="1222"/>
    <cellStyle name="SAPBEXHLevel0X 2 2" xfId="1223"/>
    <cellStyle name="SAPBEXHLevel0X 3" xfId="1224"/>
    <cellStyle name="SAPBEXHLevel0X 3 2" xfId="1225"/>
    <cellStyle name="SAPBEXHLevel0X 4" xfId="1226"/>
    <cellStyle name="SAPBEXHLevel0X 5" xfId="1227"/>
    <cellStyle name="SAPBEXHLevel0X 6" xfId="1228"/>
    <cellStyle name="SAPBEXHLevel0X 7" xfId="1229"/>
    <cellStyle name="SAPBEXHLevel0X 8" xfId="1230"/>
    <cellStyle name="SAPBEXHLevel1" xfId="227"/>
    <cellStyle name="SAPBEXHLevel1 2" xfId="1231"/>
    <cellStyle name="SAPBEXHLevel1 2 2" xfId="1232"/>
    <cellStyle name="SAPBEXHLevel1 2 3" xfId="1233"/>
    <cellStyle name="SAPBEXHLevel1 2 4" xfId="1234"/>
    <cellStyle name="SAPBEXHLevel1 2 4 2" xfId="1235"/>
    <cellStyle name="SAPBEXHLevel1 3" xfId="1236"/>
    <cellStyle name="SAPBEXHLevel1 4" xfId="1237"/>
    <cellStyle name="SAPBEXHLevel1 5" xfId="1238"/>
    <cellStyle name="SAPBEXHLevel1 6" xfId="1239"/>
    <cellStyle name="SAPBEXHLevel1 7" xfId="1240"/>
    <cellStyle name="SAPBEXHLevel1 8" xfId="1241"/>
    <cellStyle name="SAPBEXHLevel1 9" xfId="1242"/>
    <cellStyle name="SAPBEXHLevel1_009_3005" xfId="1243"/>
    <cellStyle name="SAPBEXHLevel1X" xfId="228"/>
    <cellStyle name="SAPBEXHLevel1X 10" xfId="1244"/>
    <cellStyle name="SAPBEXHLevel1X 11" xfId="1245"/>
    <cellStyle name="SAPBEXHLevel1X 2" xfId="1246"/>
    <cellStyle name="SAPBEXHLevel1X 2 2" xfId="1247"/>
    <cellStyle name="SAPBEXHLevel1X 2 2 2" xfId="1248"/>
    <cellStyle name="SAPBEXHLevel1X 2 3" xfId="1249"/>
    <cellStyle name="SAPBEXHLevel1X 3" xfId="1250"/>
    <cellStyle name="SAPBEXHLevel1X 3 2" xfId="1251"/>
    <cellStyle name="SAPBEXHLevel1X 4" xfId="1252"/>
    <cellStyle name="SAPBEXHLevel1X 4 2" xfId="1253"/>
    <cellStyle name="SAPBEXHLevel1X 5" xfId="1254"/>
    <cellStyle name="SAPBEXHLevel1X 6" xfId="1255"/>
    <cellStyle name="SAPBEXHLevel1X 7" xfId="1256"/>
    <cellStyle name="SAPBEXHLevel1X 8" xfId="1257"/>
    <cellStyle name="SAPBEXHLevel1X 9" xfId="1258"/>
    <cellStyle name="SAPBEXHLevel2" xfId="229"/>
    <cellStyle name="SAPBEXHLevel2 10" xfId="1259"/>
    <cellStyle name="SAPBEXHLevel2 2" xfId="1260"/>
    <cellStyle name="SAPBEXHLevel2 2 2" xfId="1261"/>
    <cellStyle name="SAPBEXHLevel2 2 3" xfId="1262"/>
    <cellStyle name="SAPBEXHLevel2 2 4" xfId="1263"/>
    <cellStyle name="SAPBEXHLevel2 2 5" xfId="1264"/>
    <cellStyle name="SAPBEXHLevel2 2 5 2" xfId="1265"/>
    <cellStyle name="SAPBEXHLevel2 3" xfId="1266"/>
    <cellStyle name="SAPBEXHLevel2 3 2" xfId="1267"/>
    <cellStyle name="SAPBEXHLevel2 3 3" xfId="1268"/>
    <cellStyle name="SAPBEXHLevel2 4" xfId="1269"/>
    <cellStyle name="SAPBEXHLevel2 4 2" xfId="1270"/>
    <cellStyle name="SAPBEXHLevel2 4 3" xfId="1271"/>
    <cellStyle name="SAPBEXHLevel2 5" xfId="1272"/>
    <cellStyle name="SAPBEXHLevel2 6" xfId="1273"/>
    <cellStyle name="SAPBEXHLevel2 7" xfId="1274"/>
    <cellStyle name="SAPBEXHLevel2 8" xfId="1275"/>
    <cellStyle name="SAPBEXHLevel2 9" xfId="1276"/>
    <cellStyle name="SAPBEXHLevel2_009_3005" xfId="1277"/>
    <cellStyle name="SAPBEXHLevel2X" xfId="230"/>
    <cellStyle name="SAPBEXHLevel2X 10" xfId="1278"/>
    <cellStyle name="SAPBEXHLevel2X 11" xfId="1279"/>
    <cellStyle name="SAPBEXHLevel2X 12" xfId="1280"/>
    <cellStyle name="SAPBEXHLevel2X 13" xfId="1281"/>
    <cellStyle name="SAPBEXHLevel2X 2" xfId="1282"/>
    <cellStyle name="SAPBEXHLevel2X 2 2" xfId="1283"/>
    <cellStyle name="SAPBEXHLevel2X 2 2 2" xfId="1284"/>
    <cellStyle name="SAPBEXHLevel2X 2 3" xfId="1285"/>
    <cellStyle name="SAPBEXHLevel2X 2 4" xfId="1286"/>
    <cellStyle name="SAPBEXHLevel2X 3" xfId="1287"/>
    <cellStyle name="SAPBEXHLevel2X 3 2" xfId="1288"/>
    <cellStyle name="SAPBEXHLevel2X 3 3" xfId="1289"/>
    <cellStyle name="SAPBEXHLevel2X 4" xfId="1290"/>
    <cellStyle name="SAPBEXHLevel2X 4 2" xfId="1291"/>
    <cellStyle name="SAPBEXHLevel2X 4 3" xfId="1292"/>
    <cellStyle name="SAPBEXHLevel2X 4 4" xfId="1293"/>
    <cellStyle name="SAPBEXHLevel2X 5" xfId="1294"/>
    <cellStyle name="SAPBEXHLevel2X 5 2" xfId="1295"/>
    <cellStyle name="SAPBEXHLevel2X 6" xfId="1296"/>
    <cellStyle name="SAPBEXHLevel2X 7" xfId="1297"/>
    <cellStyle name="SAPBEXHLevel2X 8" xfId="1298"/>
    <cellStyle name="SAPBEXHLevel2X 9" xfId="1299"/>
    <cellStyle name="SAPBEXHLevel3" xfId="231"/>
    <cellStyle name="SAPBEXHLevel3 10" xfId="1300"/>
    <cellStyle name="SAPBEXHLevel3 2" xfId="1301"/>
    <cellStyle name="SAPBEXHLevel3 2 2" xfId="1302"/>
    <cellStyle name="SAPBEXHLevel3 2 3" xfId="1303"/>
    <cellStyle name="SAPBEXHLevel3 2 4" xfId="1304"/>
    <cellStyle name="SAPBEXHLevel3 2 5" xfId="1305"/>
    <cellStyle name="SAPBEXHLevel3 2 5 2" xfId="1306"/>
    <cellStyle name="SAPBEXHLevel3 3" xfId="1307"/>
    <cellStyle name="SAPBEXHLevel3 3 2" xfId="1308"/>
    <cellStyle name="SAPBEXHLevel3 3 3" xfId="1309"/>
    <cellStyle name="SAPBEXHLevel3 4" xfId="1310"/>
    <cellStyle name="SAPBEXHLevel3 4 2" xfId="1311"/>
    <cellStyle name="SAPBEXHLevel3 4 3" xfId="1312"/>
    <cellStyle name="SAPBEXHLevel3 5" xfId="1313"/>
    <cellStyle name="SAPBEXHLevel3 6" xfId="1314"/>
    <cellStyle name="SAPBEXHLevel3 7" xfId="1315"/>
    <cellStyle name="SAPBEXHLevel3 8" xfId="1316"/>
    <cellStyle name="SAPBEXHLevel3 9" xfId="1317"/>
    <cellStyle name="SAPBEXHLevel3_009_3005" xfId="1318"/>
    <cellStyle name="SAPBEXHLevel3X" xfId="232"/>
    <cellStyle name="SAPBEXHLevel3X 10" xfId="1319"/>
    <cellStyle name="SAPBEXHLevel3X 11" xfId="1320"/>
    <cellStyle name="SAPBEXHLevel3X 12" xfId="1321"/>
    <cellStyle name="SAPBEXHLevel3X 13" xfId="1322"/>
    <cellStyle name="SAPBEXHLevel3X 14" xfId="1323"/>
    <cellStyle name="SAPBEXHLevel3X 2" xfId="1324"/>
    <cellStyle name="SAPBEXHLevel3X 2 2" xfId="1325"/>
    <cellStyle name="SAPBEXHLevel3X 2 2 2" xfId="1326"/>
    <cellStyle name="SAPBEXHLevel3X 2 3" xfId="1327"/>
    <cellStyle name="SAPBEXHLevel3X 2 3 2" xfId="1328"/>
    <cellStyle name="SAPBEXHLevel3X 2 4" xfId="1329"/>
    <cellStyle name="SAPBEXHLevel3X 3" xfId="1330"/>
    <cellStyle name="SAPBEXHLevel3X 3 2" xfId="1331"/>
    <cellStyle name="SAPBEXHLevel3X 3 3" xfId="1332"/>
    <cellStyle name="SAPBEXHLevel3X 4" xfId="1333"/>
    <cellStyle name="SAPBEXHLevel3X 4 2" xfId="1334"/>
    <cellStyle name="SAPBEXHLevel3X 4 3" xfId="1335"/>
    <cellStyle name="SAPBEXHLevel3X 4 4" xfId="1336"/>
    <cellStyle name="SAPBEXHLevel3X 5" xfId="1337"/>
    <cellStyle name="SAPBEXHLevel3X 5 2" xfId="1338"/>
    <cellStyle name="SAPBEXHLevel3X 6" xfId="1339"/>
    <cellStyle name="SAPBEXHLevel3X 7" xfId="1340"/>
    <cellStyle name="SAPBEXHLevel3X 8" xfId="1341"/>
    <cellStyle name="SAPBEXHLevel3X 9" xfId="1342"/>
    <cellStyle name="SAPBEXresData" xfId="233"/>
    <cellStyle name="SAPBEXresData 2" xfId="1343"/>
    <cellStyle name="SAPBEXresData 2 2" xfId="1344"/>
    <cellStyle name="SAPBEXresData 3" xfId="1345"/>
    <cellStyle name="SAPBEXresData 4" xfId="1346"/>
    <cellStyle name="SAPBEXresData 5" xfId="1347"/>
    <cellStyle name="SAPBEXresDataEmph" xfId="234"/>
    <cellStyle name="SAPBEXresDataEmph 2" xfId="1348"/>
    <cellStyle name="SAPBEXresDataEmph 2 2" xfId="1349"/>
    <cellStyle name="SAPBEXresDataEmph 3" xfId="1350"/>
    <cellStyle name="SAPBEXresDataEmph 4" xfId="1351"/>
    <cellStyle name="SAPBEXresItem" xfId="235"/>
    <cellStyle name="SAPBEXresItem 10" xfId="1352"/>
    <cellStyle name="SAPBEXresItem 11" xfId="1353"/>
    <cellStyle name="SAPBEXresItem 2" xfId="1354"/>
    <cellStyle name="SAPBEXresItem 2 2" xfId="1355"/>
    <cellStyle name="SAPBEXresItem 2 3" xfId="1356"/>
    <cellStyle name="SAPBEXresItem 2 4" xfId="1357"/>
    <cellStyle name="SAPBEXresItem 3" xfId="1358"/>
    <cellStyle name="SAPBEXresItem 3 2" xfId="1359"/>
    <cellStyle name="SAPBEXresItem 4" xfId="1360"/>
    <cellStyle name="SAPBEXresItem 5" xfId="1361"/>
    <cellStyle name="SAPBEXresItem 6" xfId="1362"/>
    <cellStyle name="SAPBEXresItem 7" xfId="1363"/>
    <cellStyle name="SAPBEXresItem 8" xfId="1364"/>
    <cellStyle name="SAPBEXresItem 9" xfId="1365"/>
    <cellStyle name="SAPBEXresItemX" xfId="236"/>
    <cellStyle name="SAPBEXresItemX 2" xfId="1366"/>
    <cellStyle name="SAPBEXresItemX 2 2" xfId="1367"/>
    <cellStyle name="SAPBEXresItemX 2 3" xfId="1368"/>
    <cellStyle name="SAPBEXresItemX 3" xfId="1369"/>
    <cellStyle name="SAPBEXresItemX 3 2" xfId="1370"/>
    <cellStyle name="SAPBEXresItemX 4" xfId="1371"/>
    <cellStyle name="SAPBEXresItemX 5" xfId="1372"/>
    <cellStyle name="SAPBEXresItemX 6" xfId="1373"/>
    <cellStyle name="SAPBEXresItemX 7" xfId="1374"/>
    <cellStyle name="SAPBEXstdData" xfId="237"/>
    <cellStyle name="SAPBEXstdData 10" xfId="1375"/>
    <cellStyle name="SAPBEXstdData 11" xfId="1376"/>
    <cellStyle name="SAPBEXstdData 12" xfId="1377"/>
    <cellStyle name="SAPBEXstdData 2" xfId="1378"/>
    <cellStyle name="SAPBEXstdData 2 2" xfId="1379"/>
    <cellStyle name="SAPBEXstdData 2 3" xfId="1380"/>
    <cellStyle name="SAPBEXstdData 2 4" xfId="1381"/>
    <cellStyle name="SAPBEXstdData 2 4 2" xfId="1382"/>
    <cellStyle name="SAPBEXstdData 3" xfId="1383"/>
    <cellStyle name="SAPBEXstdData 3 2" xfId="1384"/>
    <cellStyle name="SAPBEXstdData 4" xfId="1385"/>
    <cellStyle name="SAPBEXstdData 5" xfId="1386"/>
    <cellStyle name="SAPBEXstdData 6" xfId="1387"/>
    <cellStyle name="SAPBEXstdData 7" xfId="1388"/>
    <cellStyle name="SAPBEXstdData 8" xfId="1389"/>
    <cellStyle name="SAPBEXstdData 9" xfId="1390"/>
    <cellStyle name="SAPBEXstdData_Kurse" xfId="1391"/>
    <cellStyle name="SAPBEXstdDataEmph" xfId="238"/>
    <cellStyle name="SAPBEXstdDataEmph 2" xfId="1392"/>
    <cellStyle name="SAPBEXstdDataEmph 2 2" xfId="1393"/>
    <cellStyle name="SAPBEXstdDataEmph 3" xfId="1394"/>
    <cellStyle name="SAPBEXstdDataEmph 3 2" xfId="1395"/>
    <cellStyle name="SAPBEXstdDataEmph 3 3" xfId="1396"/>
    <cellStyle name="SAPBEXstdDataEmph 4" xfId="1397"/>
    <cellStyle name="SAPBEXstdDataEmph 5" xfId="1398"/>
    <cellStyle name="SAPBEXstdDataEmph 6" xfId="1399"/>
    <cellStyle name="SAPBEXstdDataEmph 7" xfId="1400"/>
    <cellStyle name="SAPBEXstdDataEmph_Overview KPIs by availability" xfId="1401"/>
    <cellStyle name="SAPBEXstdItem" xfId="239"/>
    <cellStyle name="SAPBEXstdItem 10" xfId="1402"/>
    <cellStyle name="SAPBEXstdItem 11" xfId="1403"/>
    <cellStyle name="SAPBEXstdItem 12" xfId="1404"/>
    <cellStyle name="SAPBEXstdItem 2" xfId="1405"/>
    <cellStyle name="SAPBEXstdItem 2 2" xfId="1406"/>
    <cellStyle name="SAPBEXstdItem 2 3" xfId="1407"/>
    <cellStyle name="SAPBEXstdItem 3" xfId="1408"/>
    <cellStyle name="SAPBEXstdItem 3 2" xfId="1409"/>
    <cellStyle name="SAPBEXstdItem 4" xfId="1410"/>
    <cellStyle name="SAPBEXstdItem 5" xfId="1411"/>
    <cellStyle name="SAPBEXstdItem 6" xfId="1412"/>
    <cellStyle name="SAPBEXstdItem 7" xfId="1413"/>
    <cellStyle name="SAPBEXstdItem 8" xfId="1414"/>
    <cellStyle name="SAPBEXstdItem 9" xfId="1415"/>
    <cellStyle name="SAPBEXstdItem_754_3004_neu nach Ges" xfId="1416"/>
    <cellStyle name="SAPBEXstdItemX" xfId="240"/>
    <cellStyle name="SAPBEXstdItemX 10" xfId="1417"/>
    <cellStyle name="SAPBEXstdItemX 2" xfId="1418"/>
    <cellStyle name="SAPBEXstdItemX 2 2" xfId="1419"/>
    <cellStyle name="SAPBEXstdItemX 2 3" xfId="1420"/>
    <cellStyle name="SAPBEXstdItemX 2 4" xfId="1421"/>
    <cellStyle name="SAPBEXstdItemX 2 4 2" xfId="1422"/>
    <cellStyle name="SAPBEXstdItemX 3" xfId="1423"/>
    <cellStyle name="SAPBEXstdItemX 3 2" xfId="1424"/>
    <cellStyle name="SAPBEXstdItemX 4" xfId="1425"/>
    <cellStyle name="SAPBEXstdItemX 5" xfId="1426"/>
    <cellStyle name="SAPBEXstdItemX 6" xfId="1427"/>
    <cellStyle name="SAPBEXstdItemX 7" xfId="1428"/>
    <cellStyle name="SAPBEXstdItemX 8" xfId="1429"/>
    <cellStyle name="SAPBEXstdItemX 9" xfId="1430"/>
    <cellStyle name="SAPBEXstdItemX_Overview KPIs by availability" xfId="1431"/>
    <cellStyle name="SAPBEXtitle" xfId="241"/>
    <cellStyle name="SAPBEXtitle 2" xfId="1432"/>
    <cellStyle name="SAPBEXtitle 3" xfId="1433"/>
    <cellStyle name="SAPBEXtitle 4" xfId="1434"/>
    <cellStyle name="SAPBEXtitle 5" xfId="1435"/>
    <cellStyle name="SAPBEXtitle 6" xfId="1436"/>
    <cellStyle name="SAPBEXtitle_xSAPtemp3410" xfId="1437"/>
    <cellStyle name="SAPBEXundefined" xfId="242"/>
    <cellStyle name="SAPBEXundefined 2" xfId="1438"/>
    <cellStyle name="SAPBEXundefined 2 2" xfId="1439"/>
    <cellStyle name="SAPBEXundefined 3" xfId="1440"/>
    <cellStyle name="SAPBEXundefined 4" xfId="1441"/>
    <cellStyle name="SAPBEXundefined 5" xfId="1442"/>
    <cellStyle name="SAPBEXundefined 6" xfId="1443"/>
    <cellStyle name="SAPBEXundefined_Overview KPIs by availability" xfId="1444"/>
    <cellStyle name="Schlecht 2" xfId="1445"/>
    <cellStyle name="Standaard 2" xfId="1446"/>
    <cellStyle name="Standaard 2 2" xfId="1447"/>
    <cellStyle name="Standaard_CAO17mk" xfId="1448"/>
    <cellStyle name="Standard" xfId="0" builtinId="0"/>
    <cellStyle name="Standard 10" xfId="245"/>
    <cellStyle name="Standard 11" xfId="1449"/>
    <cellStyle name="Standard 12" xfId="1450"/>
    <cellStyle name="Standard 13" xfId="1451"/>
    <cellStyle name="Standard 14" xfId="1452"/>
    <cellStyle name="Standard 15" xfId="1453"/>
    <cellStyle name="Standard 16" xfId="1454"/>
    <cellStyle name="Standard 2" xfId="244"/>
    <cellStyle name="Standard 2 2" xfId="1455"/>
    <cellStyle name="Standard 2 3" xfId="1456"/>
    <cellStyle name="Standard 2 4" xfId="1457"/>
    <cellStyle name="Standard 2 5" xfId="1458"/>
    <cellStyle name="Standard 3" xfId="1459"/>
    <cellStyle name="Standard 3 2" xfId="1460"/>
    <cellStyle name="Standard 3 3" xfId="1461"/>
    <cellStyle name="Standard 4" xfId="1462"/>
    <cellStyle name="Standard 4 2" xfId="1463"/>
    <cellStyle name="Standard 4 3" xfId="1464"/>
    <cellStyle name="Standard 4 4" xfId="1465"/>
    <cellStyle name="Standard 5" xfId="1466"/>
    <cellStyle name="Standard 5 2" xfId="1467"/>
    <cellStyle name="Standard 6" xfId="1468"/>
    <cellStyle name="Standard 7" xfId="1469"/>
    <cellStyle name="Standard 8" xfId="1470"/>
    <cellStyle name="Standard 9" xfId="1471"/>
    <cellStyle name="Standard_Q1 2009 P&amp;L Details" xfId="243"/>
    <cellStyle name="Subhead1" xfId="1472"/>
    <cellStyle name="Subhead1 2" xfId="1473"/>
    <cellStyle name="Subhead2" xfId="1474"/>
    <cellStyle name="Subhead2 2" xfId="1475"/>
    <cellStyle name="Subhead3" xfId="1476"/>
    <cellStyle name="Subhead3 2" xfId="1477"/>
    <cellStyle name="Subhead4" xfId="1478"/>
    <cellStyle name="Subhead4 2" xfId="1479"/>
    <cellStyle name="Title" xfId="1480"/>
    <cellStyle name="Title 2" xfId="1481"/>
    <cellStyle name="Title 3" xfId="1482"/>
    <cellStyle name="Title 4" xfId="1483"/>
    <cellStyle name="Total" xfId="1484"/>
    <cellStyle name="Total 2" xfId="1485"/>
    <cellStyle name="Total 3" xfId="1486"/>
    <cellStyle name="Total 4" xfId="1487"/>
    <cellStyle name="Überschrift 1 2" xfId="1488"/>
    <cellStyle name="Überschrift 2 2" xfId="1489"/>
    <cellStyle name="Überschrift 3 2" xfId="1490"/>
    <cellStyle name="Überschrift 4 2" xfId="1491"/>
    <cellStyle name="Überschrift 5" xfId="1492"/>
    <cellStyle name="Verknüpfte Zelle 2" xfId="1493"/>
    <cellStyle name="Währung 2" xfId="1494"/>
    <cellStyle name="Währung 2 2" xfId="1495"/>
    <cellStyle name="Währung 3" xfId="1496"/>
    <cellStyle name="Warnender Text 2" xfId="1497"/>
    <cellStyle name="Warning Text" xfId="1498"/>
    <cellStyle name="Warning Text 2" xfId="1499"/>
    <cellStyle name="Warning Text 3" xfId="1500"/>
    <cellStyle name="Zelle überprüfen 2" xfId="1501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51</xdr:col>
      <xdr:colOff>437029</xdr:colOff>
      <xdr:row>1</xdr:row>
      <xdr:rowOff>22412</xdr:rowOff>
    </xdr:from>
    <xdr:to>
      <xdr:col>58</xdr:col>
      <xdr:colOff>26894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52</xdr:col>
      <xdr:colOff>0</xdr:colOff>
      <xdr:row>13</xdr:row>
      <xdr:rowOff>179293</xdr:rowOff>
    </xdr:from>
    <xdr:to>
      <xdr:col>58</xdr:col>
      <xdr:colOff>44823</xdr:colOff>
      <xdr:row>19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52</xdr:col>
      <xdr:colOff>0</xdr:colOff>
      <xdr:row>25</xdr:row>
      <xdr:rowOff>0</xdr:rowOff>
    </xdr:from>
    <xdr:to>
      <xdr:col>58</xdr:col>
      <xdr:colOff>38100</xdr:colOff>
      <xdr:row>30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52</xdr:col>
      <xdr:colOff>22412</xdr:colOff>
      <xdr:row>37</xdr:row>
      <xdr:rowOff>78440</xdr:rowOff>
    </xdr:from>
    <xdr:to>
      <xdr:col>58</xdr:col>
      <xdr:colOff>60512</xdr:colOff>
      <xdr:row>41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1%202018/Datenbasis_KM_Q1_2018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4%202018/Datenbasis_KM_Q4_2018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C17">
            <v>563</v>
          </cell>
          <cell r="AZ17">
            <v>2565</v>
          </cell>
        </row>
        <row r="18">
          <cell r="AZ18">
            <v>-1966</v>
          </cell>
        </row>
        <row r="19">
          <cell r="AZ19">
            <v>599</v>
          </cell>
        </row>
        <row r="20">
          <cell r="AZ20">
            <v>-248</v>
          </cell>
        </row>
        <row r="21">
          <cell r="AZ21">
            <v>-39</v>
          </cell>
        </row>
        <row r="22">
          <cell r="AZ22">
            <v>-98</v>
          </cell>
        </row>
        <row r="25">
          <cell r="AZ25">
            <v>204.00000000069997</v>
          </cell>
        </row>
        <row r="27">
          <cell r="AZ27">
            <v>358.00000000069997</v>
          </cell>
        </row>
        <row r="28">
          <cell r="AZ28">
            <v>17.000000000399996</v>
          </cell>
        </row>
        <row r="29">
          <cell r="AZ29">
            <v>17.000000000399996</v>
          </cell>
        </row>
        <row r="30">
          <cell r="AZ30">
            <v>375.00000000110003</v>
          </cell>
        </row>
      </sheetData>
      <sheetData sheetId="2">
        <row r="22">
          <cell r="G22">
            <v>21</v>
          </cell>
        </row>
        <row r="23">
          <cell r="G23">
            <v>-31</v>
          </cell>
        </row>
        <row r="25">
          <cell r="G25">
            <v>0</v>
          </cell>
        </row>
        <row r="26">
          <cell r="G26">
            <v>2</v>
          </cell>
        </row>
        <row r="27">
          <cell r="G27">
            <v>-21</v>
          </cell>
        </row>
        <row r="30">
          <cell r="G30">
            <v>-22</v>
          </cell>
        </row>
        <row r="31">
          <cell r="G31">
            <v>-41</v>
          </cell>
        </row>
        <row r="32">
          <cell r="G32">
            <v>163.00000000009999</v>
          </cell>
        </row>
        <row r="33">
          <cell r="G33">
            <v>-54</v>
          </cell>
        </row>
        <row r="34">
          <cell r="G34">
            <v>109.00000000009999</v>
          </cell>
        </row>
        <row r="35">
          <cell r="G35">
            <v>13</v>
          </cell>
        </row>
        <row r="36">
          <cell r="G36">
            <v>96.000000000099988</v>
          </cell>
        </row>
      </sheetData>
      <sheetData sheetId="3"/>
      <sheetData sheetId="4"/>
      <sheetData sheetId="5">
        <row r="19">
          <cell r="G19">
            <v>1761</v>
          </cell>
        </row>
        <row r="24">
          <cell r="G24">
            <v>3977</v>
          </cell>
        </row>
        <row r="26">
          <cell r="G26">
            <v>9</v>
          </cell>
        </row>
        <row r="28">
          <cell r="G28">
            <v>12</v>
          </cell>
        </row>
        <row r="37">
          <cell r="G37">
            <v>12</v>
          </cell>
        </row>
        <row r="38">
          <cell r="G38">
            <v>441</v>
          </cell>
        </row>
        <row r="44">
          <cell r="G44">
            <v>106</v>
          </cell>
        </row>
        <row r="45">
          <cell r="G45">
            <v>6357.0000000001</v>
          </cell>
        </row>
      </sheetData>
      <sheetData sheetId="6">
        <row r="17">
          <cell r="G17">
            <v>1843</v>
          </cell>
        </row>
        <row r="20">
          <cell r="G20">
            <v>1292</v>
          </cell>
        </row>
        <row r="21">
          <cell r="G21">
            <v>44</v>
          </cell>
        </row>
        <row r="29">
          <cell r="G29">
            <v>50</v>
          </cell>
        </row>
        <row r="30">
          <cell r="G30">
            <v>41</v>
          </cell>
        </row>
        <row r="36">
          <cell r="G36">
            <v>305</v>
          </cell>
        </row>
        <row r="37">
          <cell r="G37">
            <v>50</v>
          </cell>
        </row>
        <row r="38">
          <cell r="G38">
            <v>438</v>
          </cell>
        </row>
        <row r="39">
          <cell r="G39">
            <v>4063</v>
          </cell>
        </row>
        <row r="40">
          <cell r="G40">
            <v>10420</v>
          </cell>
        </row>
      </sheetData>
      <sheetData sheetId="7">
        <row r="13">
          <cell r="G13">
            <v>1502</v>
          </cell>
        </row>
        <row r="23">
          <cell r="G23">
            <v>437</v>
          </cell>
        </row>
        <row r="24">
          <cell r="G24">
            <v>1</v>
          </cell>
        </row>
        <row r="29">
          <cell r="G29">
            <v>2231</v>
          </cell>
        </row>
        <row r="30">
          <cell r="G30">
            <v>125</v>
          </cell>
        </row>
        <row r="36">
          <cell r="G36">
            <v>101.0000000001</v>
          </cell>
        </row>
        <row r="37">
          <cell r="G37">
            <v>113</v>
          </cell>
        </row>
        <row r="38">
          <cell r="G38">
            <v>4510.0000000001</v>
          </cell>
        </row>
      </sheetData>
      <sheetData sheetId="8">
        <row r="24">
          <cell r="G24">
            <v>587</v>
          </cell>
        </row>
        <row r="25">
          <cell r="G25">
            <v>958</v>
          </cell>
        </row>
        <row r="26">
          <cell r="G26">
            <v>9</v>
          </cell>
        </row>
        <row r="32">
          <cell r="G32">
            <v>683</v>
          </cell>
        </row>
        <row r="33">
          <cell r="G33">
            <v>62</v>
          </cell>
        </row>
        <row r="40">
          <cell r="G40">
            <v>186</v>
          </cell>
        </row>
        <row r="41">
          <cell r="G41">
            <v>2485</v>
          </cell>
        </row>
        <row r="42">
          <cell r="G42">
            <v>10420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C17">
            <v>2207</v>
          </cell>
        </row>
      </sheetData>
      <sheetData sheetId="2">
        <row r="20">
          <cell r="C20">
            <v>164</v>
          </cell>
        </row>
      </sheetData>
      <sheetData sheetId="3"/>
      <sheetData sheetId="4"/>
      <sheetData sheetId="5">
        <row r="19">
          <cell r="G19">
            <v>1764</v>
          </cell>
        </row>
      </sheetData>
      <sheetData sheetId="6">
        <row r="17">
          <cell r="G17">
            <v>1347</v>
          </cell>
        </row>
      </sheetData>
      <sheetData sheetId="7">
        <row r="13">
          <cell r="G13">
            <v>1083</v>
          </cell>
        </row>
      </sheetData>
      <sheetData sheetId="8">
        <row r="24">
          <cell r="G24">
            <v>465</v>
          </cell>
        </row>
      </sheetData>
      <sheetData sheetId="9"/>
      <sheetData sheetId="10"/>
      <sheetData sheetId="11">
        <row r="9">
          <cell r="C9">
            <v>10</v>
          </cell>
          <cell r="E9">
            <v>14</v>
          </cell>
        </row>
        <row r="10">
          <cell r="C10">
            <v>107</v>
          </cell>
          <cell r="E10">
            <v>121</v>
          </cell>
        </row>
        <row r="11">
          <cell r="C11">
            <v>1</v>
          </cell>
          <cell r="E11">
            <v>0</v>
          </cell>
        </row>
        <row r="13">
          <cell r="C13">
            <v>19</v>
          </cell>
          <cell r="E13">
            <v>23</v>
          </cell>
        </row>
        <row r="14">
          <cell r="C14">
            <v>-18</v>
          </cell>
          <cell r="E14">
            <v>-63</v>
          </cell>
        </row>
        <row r="15">
          <cell r="C15">
            <v>-7</v>
          </cell>
          <cell r="E15">
            <v>8</v>
          </cell>
        </row>
        <row r="16">
          <cell r="C16">
            <v>30</v>
          </cell>
          <cell r="E16">
            <v>46</v>
          </cell>
        </row>
        <row r="17">
          <cell r="C17">
            <v>101</v>
          </cell>
          <cell r="E17">
            <v>63</v>
          </cell>
        </row>
        <row r="18">
          <cell r="C18">
            <v>32</v>
          </cell>
          <cell r="E18">
            <v>-27</v>
          </cell>
        </row>
        <row r="21">
          <cell r="C21">
            <v>275</v>
          </cell>
          <cell r="E21">
            <v>185</v>
          </cell>
        </row>
        <row r="22">
          <cell r="C22">
            <v>58</v>
          </cell>
          <cell r="E22">
            <v>131</v>
          </cell>
        </row>
        <row r="23">
          <cell r="C23">
            <v>333</v>
          </cell>
          <cell r="E23">
            <v>316</v>
          </cell>
        </row>
        <row r="24">
          <cell r="C24">
            <v>-194</v>
          </cell>
          <cell r="E24">
            <v>-240</v>
          </cell>
        </row>
        <row r="26">
          <cell r="C26">
            <v>1</v>
          </cell>
          <cell r="E26">
            <v>0</v>
          </cell>
        </row>
        <row r="27">
          <cell r="C27">
            <v>0</v>
          </cell>
          <cell r="E27">
            <v>-493</v>
          </cell>
        </row>
        <row r="28">
          <cell r="C28">
            <v>-50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0</v>
          </cell>
          <cell r="E30">
            <v>2</v>
          </cell>
        </row>
        <row r="31">
          <cell r="C31">
            <v>0</v>
          </cell>
          <cell r="E31">
            <v>-200</v>
          </cell>
        </row>
        <row r="32">
          <cell r="C32">
            <v>-255</v>
          </cell>
          <cell r="E32">
            <v>373</v>
          </cell>
        </row>
        <row r="33">
          <cell r="C33">
            <v>-67</v>
          </cell>
          <cell r="E33">
            <v>-80</v>
          </cell>
        </row>
        <row r="34">
          <cell r="C34">
            <v>-322</v>
          </cell>
          <cell r="E34">
            <v>293</v>
          </cell>
        </row>
        <row r="35">
          <cell r="C35">
            <v>14</v>
          </cell>
          <cell r="E35">
            <v>26</v>
          </cell>
        </row>
        <row r="36">
          <cell r="C36">
            <v>-14</v>
          </cell>
          <cell r="E36">
            <v>-16</v>
          </cell>
        </row>
        <row r="37">
          <cell r="C37">
            <v>-19</v>
          </cell>
          <cell r="E37">
            <v>-21</v>
          </cell>
        </row>
        <row r="41">
          <cell r="C41">
            <v>-19</v>
          </cell>
          <cell r="E41">
            <v>-11</v>
          </cell>
        </row>
        <row r="42">
          <cell r="C42">
            <v>12</v>
          </cell>
          <cell r="E42">
            <v>-8</v>
          </cell>
        </row>
        <row r="43">
          <cell r="C43">
            <v>-7</v>
          </cell>
          <cell r="E43">
            <v>-19</v>
          </cell>
        </row>
        <row r="44">
          <cell r="C44">
            <v>1</v>
          </cell>
          <cell r="E44">
            <v>547</v>
          </cell>
        </row>
        <row r="45">
          <cell r="C45">
            <v>3</v>
          </cell>
          <cell r="E45">
            <v>43</v>
          </cell>
        </row>
        <row r="46">
          <cell r="C46">
            <v>4</v>
          </cell>
          <cell r="E46">
            <v>590</v>
          </cell>
        </row>
        <row r="47">
          <cell r="C47">
            <v>536</v>
          </cell>
          <cell r="E47">
            <v>205</v>
          </cell>
        </row>
        <row r="48">
          <cell r="C48">
            <v>-2</v>
          </cell>
          <cell r="E48">
            <v>2</v>
          </cell>
        </row>
        <row r="49">
          <cell r="C49">
            <v>538</v>
          </cell>
          <cell r="E49">
            <v>797</v>
          </cell>
        </row>
      </sheetData>
      <sheetData sheetId="12"/>
      <sheetData sheetId="13"/>
      <sheetData sheetId="14">
        <row r="9">
          <cell r="C9">
            <v>219</v>
          </cell>
          <cell r="E9">
            <v>390</v>
          </cell>
        </row>
        <row r="10">
          <cell r="C10">
            <v>410</v>
          </cell>
          <cell r="E10">
            <v>431</v>
          </cell>
        </row>
        <row r="11">
          <cell r="C11">
            <v>1</v>
          </cell>
          <cell r="E11">
            <v>-1</v>
          </cell>
        </row>
        <row r="13">
          <cell r="C13">
            <v>35</v>
          </cell>
          <cell r="E13">
            <v>63</v>
          </cell>
        </row>
        <row r="14">
          <cell r="C14">
            <v>-139</v>
          </cell>
          <cell r="E14">
            <v>-156</v>
          </cell>
        </row>
        <row r="15">
          <cell r="C15">
            <v>-6</v>
          </cell>
          <cell r="E15">
            <v>-143</v>
          </cell>
        </row>
        <row r="16">
          <cell r="C16">
            <v>-90</v>
          </cell>
          <cell r="E16">
            <v>-74</v>
          </cell>
        </row>
        <row r="17">
          <cell r="C17">
            <v>30</v>
          </cell>
          <cell r="E17">
            <v>52</v>
          </cell>
        </row>
        <row r="18">
          <cell r="C18">
            <v>108</v>
          </cell>
          <cell r="E18">
            <v>-90</v>
          </cell>
        </row>
        <row r="21">
          <cell r="C21">
            <v>568</v>
          </cell>
          <cell r="E21">
            <v>472</v>
          </cell>
        </row>
        <row r="22">
          <cell r="C22">
            <v>300</v>
          </cell>
          <cell r="E22">
            <v>114</v>
          </cell>
        </row>
        <row r="23">
          <cell r="C23">
            <v>868</v>
          </cell>
          <cell r="E23">
            <v>586</v>
          </cell>
        </row>
        <row r="24">
          <cell r="C24">
            <v>-397</v>
          </cell>
          <cell r="E24">
            <v>-497</v>
          </cell>
        </row>
        <row r="26">
          <cell r="C26">
            <v>2</v>
          </cell>
          <cell r="E26">
            <v>3</v>
          </cell>
        </row>
        <row r="27">
          <cell r="C27">
            <v>-110</v>
          </cell>
          <cell r="E27">
            <v>-494</v>
          </cell>
        </row>
        <row r="28">
          <cell r="C28">
            <v>2226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51</v>
          </cell>
          <cell r="E30">
            <v>15</v>
          </cell>
        </row>
        <row r="31">
          <cell r="C31">
            <v>0</v>
          </cell>
          <cell r="E31">
            <v>-200</v>
          </cell>
        </row>
        <row r="32">
          <cell r="C32">
            <v>-22</v>
          </cell>
          <cell r="E32">
            <v>65</v>
          </cell>
        </row>
        <row r="33">
          <cell r="C33">
            <v>-145</v>
          </cell>
          <cell r="E33">
            <v>-169</v>
          </cell>
        </row>
        <row r="34">
          <cell r="C34">
            <v>-167</v>
          </cell>
          <cell r="E34">
            <v>-104</v>
          </cell>
        </row>
        <row r="35">
          <cell r="C35">
            <v>119</v>
          </cell>
          <cell r="E35">
            <v>653</v>
          </cell>
        </row>
        <row r="36">
          <cell r="C36">
            <v>-523</v>
          </cell>
          <cell r="E36">
            <v>-662</v>
          </cell>
        </row>
        <row r="37">
          <cell r="C37">
            <v>-77</v>
          </cell>
          <cell r="E37">
            <v>-77</v>
          </cell>
        </row>
        <row r="41">
          <cell r="C41">
            <v>-545</v>
          </cell>
          <cell r="E41">
            <v>-160</v>
          </cell>
        </row>
        <row r="42">
          <cell r="C42">
            <v>37</v>
          </cell>
          <cell r="E42">
            <v>-57</v>
          </cell>
        </row>
        <row r="43">
          <cell r="C43">
            <v>-508</v>
          </cell>
          <cell r="E43">
            <v>-217</v>
          </cell>
        </row>
        <row r="44">
          <cell r="C44">
            <v>1</v>
          </cell>
          <cell r="E44">
            <v>377</v>
          </cell>
        </row>
        <row r="45">
          <cell r="C45">
            <v>192</v>
          </cell>
          <cell r="E45">
            <v>-112</v>
          </cell>
        </row>
        <row r="46">
          <cell r="C46">
            <v>193</v>
          </cell>
          <cell r="E46">
            <v>265</v>
          </cell>
        </row>
        <row r="47">
          <cell r="C47">
            <v>355</v>
          </cell>
          <cell r="E47">
            <v>538</v>
          </cell>
        </row>
        <row r="48">
          <cell r="C48">
            <v>-10</v>
          </cell>
          <cell r="E48">
            <v>-6</v>
          </cell>
        </row>
        <row r="49">
          <cell r="C49">
            <v>538</v>
          </cell>
          <cell r="E49">
            <v>797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X2011"/>
  <sheetViews>
    <sheetView showGridLines="0" tabSelected="1" zoomScale="85" zoomScaleNormal="85" workbookViewId="0">
      <selection activeCell="D1" sqref="D1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9.28515625" customWidth="1"/>
    <col min="3" max="3" width="1.7109375" customWidth="1"/>
    <col min="4" max="4" width="9.28515625" customWidth="1"/>
    <col min="5" max="5" width="1.7109375" customWidth="1"/>
    <col min="6" max="6" width="9.28515625" customWidth="1"/>
    <col min="7" max="7" width="1.7109375" customWidth="1"/>
    <col min="8" max="8" width="9.28515625" customWidth="1"/>
    <col min="9" max="9" width="1.7109375" customWidth="1"/>
    <col min="10" max="10" width="9.28515625" customWidth="1"/>
    <col min="11" max="11" width="1.7109375" customWidth="1"/>
    <col min="12" max="12" width="9.28515625" customWidth="1"/>
    <col min="13" max="13" width="1.7109375" customWidth="1"/>
    <col min="14" max="14" width="9.28515625" customWidth="1"/>
    <col min="15" max="15" width="1.7109375" customWidth="1"/>
    <col min="16" max="16" width="9.28515625" customWidth="1"/>
    <col min="17" max="17" width="1.7109375" customWidth="1"/>
    <col min="18" max="18" width="9.28515625" customWidth="1" outlineLevel="1"/>
    <col min="19" max="19" width="1.7109375" customWidth="1" outlineLevel="1"/>
    <col min="20" max="20" width="9.28515625" customWidth="1"/>
    <col min="21" max="21" width="1.7109375" customWidth="1"/>
    <col min="22" max="22" width="9.28515625" style="203" customWidth="1" outlineLevel="1"/>
    <col min="23" max="23" width="1.7109375" style="202" customWidth="1" outlineLevel="1"/>
    <col min="24" max="24" width="9.28515625" style="163" customWidth="1" outlineLevel="1"/>
    <col min="25" max="25" width="1.7109375" style="53" customWidth="1" outlineLevel="1"/>
    <col min="26" max="26" width="9.28515625" style="1" customWidth="1" outlineLevel="1"/>
    <col min="27" max="27" width="1.7109375" style="53" customWidth="1" outlineLevel="1"/>
    <col min="28" max="28" width="9.28515625" style="1" customWidth="1"/>
    <col min="29" max="29" width="1.7109375" style="53" customWidth="1"/>
    <col min="30" max="30" width="9.28515625" style="1" customWidth="1" outlineLevel="1"/>
    <col min="31" max="31" width="1.7109375" style="53" customWidth="1" outlineLevel="1"/>
    <col min="32" max="32" width="9.28515625" style="1" customWidth="1" outlineLevel="1"/>
    <col min="33" max="33" width="1.7109375" style="53" customWidth="1" outlineLevel="1"/>
    <col min="34" max="34" width="9.28515625" style="1" customWidth="1" outlineLevel="1"/>
    <col min="35" max="35" width="1.7109375" style="53" customWidth="1" outlineLevel="1"/>
    <col min="36" max="36" width="9.28515625" style="1" customWidth="1"/>
    <col min="37" max="37" width="1.7109375" style="53" customWidth="1" outlineLevel="1"/>
    <col min="38" max="38" width="9.28515625" style="1" customWidth="1" outlineLevel="1"/>
    <col min="39" max="39" width="1.7109375" style="53" customWidth="1" outlineLevel="1"/>
    <col min="40" max="40" width="9.28515625" style="1" customWidth="1" outlineLevel="1"/>
    <col min="41" max="41" width="1.7109375" style="53" customWidth="1" outlineLevel="1"/>
    <col min="42" max="42" width="9.28515625" style="1" customWidth="1" outlineLevel="1"/>
    <col min="43" max="43" width="1.7109375" style="53" customWidth="1"/>
    <col min="44" max="44" width="9.28515625" style="1" customWidth="1"/>
    <col min="45" max="45" width="1.7109375" style="53" customWidth="1"/>
    <col min="46" max="46" width="9.28515625" style="1" customWidth="1" outlineLevel="1"/>
    <col min="47" max="47" width="1.7109375" style="53" customWidth="1" outlineLevel="1"/>
    <col min="48" max="48" width="9.28515625" style="1" customWidth="1" outlineLevel="1"/>
    <col min="49" max="49" width="1.7109375" style="53" customWidth="1" outlineLevel="1"/>
    <col min="50" max="50" width="9.28515625" style="1" customWidth="1" outlineLevel="1"/>
    <col min="51" max="51" width="1.7109375" style="53" customWidth="1" outlineLevel="1"/>
    <col min="52" max="52" width="9.28515625" style="1" customWidth="1"/>
    <col min="53" max="53" width="1.7109375" style="53" customWidth="1"/>
    <col min="54" max="54" width="9.28515625" style="1" customWidth="1" outlineLevel="1"/>
    <col min="55" max="55" width="1.7109375" style="53" customWidth="1" outlineLevel="1"/>
    <col min="56" max="56" width="9.28515625" style="1" customWidth="1" outlineLevel="1"/>
    <col min="57" max="57" width="1.7109375" style="53" customWidth="1" outlineLevel="1"/>
    <col min="58" max="58" width="9.28515625" style="1" customWidth="1" outlineLevel="1"/>
    <col min="59" max="59" width="1.7109375" style="53" customWidth="1" outlineLevel="1"/>
    <col min="60" max="60" width="9.28515625" style="1" customWidth="1"/>
    <col min="61" max="63" width="9.28515625" style="1" customWidth="1" outlineLevel="1"/>
    <col min="64" max="64" width="1.7109375" style="53" customWidth="1"/>
    <col min="65" max="65" width="9.28515625" style="1" customWidth="1"/>
    <col min="66" max="68" width="9.28515625" style="1" customWidth="1" outlineLevel="1"/>
    <col min="69" max="69" width="1.7109375" style="93" customWidth="1"/>
    <col min="70" max="70" width="9.28515625" style="1" customWidth="1"/>
    <col min="71" max="74" width="9.28515625" style="1" customWidth="1" outlineLevel="1"/>
    <col min="75" max="75" width="1.7109375" style="93" customWidth="1"/>
    <col min="76" max="76" width="9.28515625" style="1" customWidth="1"/>
    <col min="77" max="79" width="9.28515625" style="1" customWidth="1" outlineLevel="1"/>
    <col min="80" max="80" width="1.7109375" style="93" customWidth="1"/>
    <col min="81" max="81" width="9.28515625" style="1" customWidth="1"/>
    <col min="82" max="84" width="9.28515625" style="1" customWidth="1" outlineLevel="1"/>
    <col min="85" max="85" width="1.7109375" style="93" customWidth="1"/>
    <col min="86" max="86" width="9.28515625" style="1" customWidth="1"/>
    <col min="87" max="89" width="10.140625" style="1" hidden="1" customWidth="1"/>
    <col min="90" max="90" width="1.7109375" style="93" customWidth="1"/>
    <col min="91" max="91" width="9.28515625" style="2" customWidth="1"/>
    <col min="92" max="92" width="1.7109375" style="93" customWidth="1"/>
    <col min="93" max="93" width="9.28515625" style="1" customWidth="1"/>
    <col min="94" max="94" width="7.5703125" style="2" customWidth="1"/>
    <col min="95" max="95" width="7.5703125" style="77" hidden="1" customWidth="1"/>
    <col min="96" max="96" width="7.140625" style="1" hidden="1" customWidth="1"/>
    <col min="97" max="97" width="6" style="2" hidden="1" customWidth="1"/>
    <col min="98" max="98" width="7.5703125" style="1" customWidth="1"/>
    <col min="99" max="100" width="6.5703125" style="1" hidden="1" customWidth="1"/>
    <col min="101" max="101" width="6" style="1" hidden="1" customWidth="1"/>
    <col min="102" max="102" width="7.5703125" style="78" customWidth="1"/>
    <col min="103" max="103" width="7" style="1" customWidth="1"/>
    <col min="104" max="104" width="6.5703125" style="1" customWidth="1"/>
    <col min="105" max="105" width="6" style="1" customWidth="1"/>
    <col min="106" max="16384" width="11.42578125" style="1"/>
  </cols>
  <sheetData>
    <row r="1" spans="1:102" ht="45" customHeight="1" x14ac:dyDescent="0.2">
      <c r="W1"/>
      <c r="X1" s="94"/>
      <c r="Y1" s="52"/>
      <c r="Z1" s="94"/>
      <c r="AA1" s="52"/>
      <c r="AB1" s="2"/>
      <c r="AC1" s="52"/>
      <c r="AD1" s="94"/>
      <c r="AE1" s="52"/>
      <c r="AF1" s="94"/>
      <c r="AG1" s="52"/>
      <c r="AH1" s="94"/>
      <c r="AI1" s="52"/>
      <c r="AJ1" s="2"/>
      <c r="AK1" s="52"/>
      <c r="AL1" s="94"/>
      <c r="AM1" s="52"/>
      <c r="AN1" s="94"/>
      <c r="AO1" s="52"/>
      <c r="AP1" s="94"/>
      <c r="AQ1" s="52"/>
      <c r="AR1" s="2"/>
      <c r="AS1" s="52"/>
      <c r="AT1" s="2"/>
      <c r="AU1" s="52"/>
      <c r="AV1" s="94"/>
      <c r="AW1" s="52"/>
      <c r="AX1" s="94"/>
      <c r="AY1" s="52"/>
      <c r="AZ1" s="2"/>
      <c r="BA1" s="52"/>
      <c r="BB1" s="94"/>
      <c r="BC1" s="52"/>
      <c r="BD1" s="94"/>
      <c r="BE1" s="52"/>
      <c r="BF1" s="94"/>
      <c r="BG1" s="52"/>
      <c r="BH1" s="2"/>
      <c r="BI1" s="94"/>
      <c r="BJ1" s="94"/>
      <c r="BK1" s="94"/>
      <c r="BL1" s="52"/>
      <c r="BM1" s="2"/>
      <c r="BN1" s="94"/>
      <c r="BO1" s="94"/>
      <c r="BP1" s="94"/>
      <c r="BQ1" s="2"/>
      <c r="BR1" s="2"/>
      <c r="BX1" s="2"/>
      <c r="BY1" s="2"/>
      <c r="BZ1" s="2"/>
      <c r="CA1" s="52"/>
      <c r="CB1" s="2"/>
      <c r="CC1" s="2"/>
      <c r="CD1" s="2"/>
      <c r="CE1" s="2"/>
      <c r="CF1" s="52"/>
      <c r="CG1" s="2"/>
      <c r="CH1" s="2"/>
      <c r="CI1" s="2"/>
      <c r="CJ1" s="2"/>
      <c r="CK1" s="52"/>
      <c r="CL1" s="2"/>
      <c r="CN1" s="2"/>
      <c r="CO1" s="3"/>
      <c r="CP1" s="52"/>
      <c r="CQ1" s="3"/>
      <c r="CS1" s="4"/>
      <c r="CT1" s="4"/>
      <c r="CU1" s="4"/>
      <c r="CW1" s="1" t="s">
        <v>67</v>
      </c>
      <c r="CX1" s="1"/>
    </row>
    <row r="2" spans="1:102" s="6" customFormat="1" ht="27" customHeight="1" x14ac:dyDescent="0.2">
      <c r="A2" s="568" t="s">
        <v>103</v>
      </c>
      <c r="B2" s="241" t="s">
        <v>256</v>
      </c>
      <c r="C2"/>
      <c r="D2" s="241" t="s">
        <v>338</v>
      </c>
      <c r="E2"/>
      <c r="F2" s="241" t="s">
        <v>331</v>
      </c>
      <c r="G2"/>
      <c r="H2" s="241" t="s">
        <v>261</v>
      </c>
      <c r="I2"/>
      <c r="J2" s="241" t="s">
        <v>256</v>
      </c>
      <c r="K2"/>
      <c r="L2" s="241" t="s">
        <v>244</v>
      </c>
      <c r="M2"/>
      <c r="N2" s="241" t="s">
        <v>241</v>
      </c>
      <c r="O2"/>
      <c r="P2" s="241" t="s">
        <v>233</v>
      </c>
      <c r="Q2"/>
      <c r="R2" s="241" t="s">
        <v>257</v>
      </c>
      <c r="S2"/>
      <c r="T2" s="241" t="s">
        <v>231</v>
      </c>
      <c r="U2"/>
      <c r="V2" s="241" t="s">
        <v>230</v>
      </c>
      <c r="W2"/>
      <c r="X2" s="241" t="s">
        <v>197</v>
      </c>
      <c r="Y2" s="566"/>
      <c r="Z2" s="241" t="s">
        <v>228</v>
      </c>
      <c r="AA2" s="566"/>
      <c r="AB2" s="241" t="s">
        <v>227</v>
      </c>
      <c r="AC2" s="566"/>
      <c r="AD2" s="241" t="s">
        <v>229</v>
      </c>
      <c r="AE2" s="566"/>
      <c r="AF2" s="241" t="s">
        <v>167</v>
      </c>
      <c r="AG2" s="566"/>
      <c r="AH2" s="241" t="s">
        <v>246</v>
      </c>
      <c r="AI2" s="566"/>
      <c r="AJ2" s="241" t="s">
        <v>164</v>
      </c>
      <c r="AK2" s="566"/>
      <c r="AL2" s="242" t="s">
        <v>160</v>
      </c>
      <c r="AM2" s="566"/>
      <c r="AN2" s="242" t="s">
        <v>158</v>
      </c>
      <c r="AO2" s="566"/>
      <c r="AP2" s="242" t="s">
        <v>247</v>
      </c>
      <c r="AQ2" s="566"/>
      <c r="AR2" s="241" t="s">
        <v>154</v>
      </c>
      <c r="AS2" s="566"/>
      <c r="AT2" s="241" t="s">
        <v>153</v>
      </c>
      <c r="AU2" s="566"/>
      <c r="AV2" s="242" t="s">
        <v>150</v>
      </c>
      <c r="AW2" s="566"/>
      <c r="AX2" s="242" t="s">
        <v>248</v>
      </c>
      <c r="AY2" s="113"/>
      <c r="AZ2" s="242" t="s">
        <v>145</v>
      </c>
      <c r="BA2" s="566"/>
      <c r="BB2" s="242" t="s">
        <v>142</v>
      </c>
      <c r="BC2" s="113"/>
      <c r="BD2" s="242" t="s">
        <v>138</v>
      </c>
      <c r="BE2" s="113"/>
      <c r="BF2" s="242" t="s">
        <v>249</v>
      </c>
      <c r="BG2" s="113"/>
      <c r="BH2" s="242" t="s">
        <v>134</v>
      </c>
      <c r="BI2" s="242" t="s">
        <v>131</v>
      </c>
      <c r="BJ2" s="242" t="s">
        <v>139</v>
      </c>
      <c r="BK2" s="242" t="s">
        <v>250</v>
      </c>
      <c r="BL2" s="113"/>
      <c r="BM2" s="242" t="s">
        <v>126</v>
      </c>
      <c r="BN2" s="242" t="s">
        <v>125</v>
      </c>
      <c r="BO2" s="242" t="s">
        <v>120</v>
      </c>
      <c r="BP2" s="242" t="s">
        <v>251</v>
      </c>
      <c r="BQ2" s="566"/>
      <c r="BR2" s="241" t="s">
        <v>170</v>
      </c>
      <c r="BS2" s="242" t="s">
        <v>109</v>
      </c>
      <c r="BT2" s="242" t="s">
        <v>68</v>
      </c>
      <c r="BU2" s="242" t="s">
        <v>252</v>
      </c>
      <c r="BV2" s="242" t="s">
        <v>115</v>
      </c>
      <c r="BW2" s="566"/>
      <c r="BX2" s="242" t="s">
        <v>69</v>
      </c>
      <c r="BY2" s="242" t="s">
        <v>70</v>
      </c>
      <c r="BZ2" s="242" t="s">
        <v>71</v>
      </c>
      <c r="CA2" s="242" t="s">
        <v>253</v>
      </c>
      <c r="CB2" s="566"/>
      <c r="CC2" s="242" t="s">
        <v>72</v>
      </c>
      <c r="CD2" s="242" t="s">
        <v>73</v>
      </c>
      <c r="CE2" s="242" t="s">
        <v>74</v>
      </c>
      <c r="CF2" s="242" t="s">
        <v>254</v>
      </c>
      <c r="CG2" s="566"/>
      <c r="CH2" s="242" t="s">
        <v>75</v>
      </c>
      <c r="CI2" s="79" t="s">
        <v>76</v>
      </c>
      <c r="CJ2" s="79" t="s">
        <v>77</v>
      </c>
      <c r="CK2" s="79" t="s">
        <v>255</v>
      </c>
      <c r="CL2" s="566"/>
      <c r="CM2" s="242" t="s">
        <v>78</v>
      </c>
      <c r="CN2" s="566"/>
      <c r="CO2" s="242" t="s">
        <v>79</v>
      </c>
    </row>
    <row r="3" spans="1:102" s="80" customFormat="1" ht="6" customHeight="1" x14ac:dyDescent="0.2">
      <c r="A3" s="569" t="s">
        <v>80</v>
      </c>
      <c r="B3" s="88"/>
      <c r="C3"/>
      <c r="D3" s="88"/>
      <c r="E3"/>
      <c r="F3" s="88"/>
      <c r="G3"/>
      <c r="H3" s="88"/>
      <c r="I3"/>
      <c r="J3" s="88"/>
      <c r="K3"/>
      <c r="L3" s="88"/>
      <c r="M3"/>
      <c r="N3" s="88"/>
      <c r="O3"/>
      <c r="P3" s="88"/>
      <c r="Q3"/>
      <c r="R3" s="88"/>
      <c r="S3"/>
      <c r="T3" s="88"/>
      <c r="U3"/>
      <c r="V3" s="88"/>
      <c r="W3"/>
      <c r="X3" s="88"/>
      <c r="Y3" s="566"/>
      <c r="Z3" s="88"/>
      <c r="AA3" s="566"/>
      <c r="AB3" s="88"/>
      <c r="AC3" s="566"/>
      <c r="AD3" s="88"/>
      <c r="AE3" s="566"/>
      <c r="AF3" s="88"/>
      <c r="AG3" s="566"/>
      <c r="AH3" s="88"/>
      <c r="AI3" s="566"/>
      <c r="AJ3" s="88"/>
      <c r="AK3" s="566"/>
      <c r="AL3" s="88"/>
      <c r="AM3" s="566"/>
      <c r="AN3" s="88"/>
      <c r="AO3" s="566"/>
      <c r="AP3" s="88"/>
      <c r="AQ3" s="566"/>
      <c r="AR3" s="88"/>
      <c r="AS3" s="566"/>
      <c r="AT3" s="88"/>
      <c r="AU3" s="566"/>
      <c r="AV3" s="88"/>
      <c r="AW3" s="566"/>
      <c r="AX3" s="88"/>
      <c r="AY3" s="113"/>
      <c r="AZ3" s="88"/>
      <c r="BA3" s="566"/>
      <c r="BB3" s="88"/>
      <c r="BC3" s="114"/>
      <c r="BD3" s="88"/>
      <c r="BE3" s="114"/>
      <c r="BF3" s="88"/>
      <c r="BG3" s="114"/>
      <c r="BH3" s="88"/>
      <c r="BI3" s="88"/>
      <c r="BJ3" s="88"/>
      <c r="BK3" s="88"/>
      <c r="BL3" s="114"/>
      <c r="BM3" s="88"/>
      <c r="BN3" s="88"/>
      <c r="BO3" s="88"/>
      <c r="BP3" s="88"/>
      <c r="BQ3" s="567"/>
      <c r="BR3" s="88"/>
      <c r="BS3" s="88"/>
      <c r="BT3" s="88"/>
      <c r="BU3" s="88"/>
      <c r="BV3" s="88"/>
      <c r="BW3" s="567"/>
      <c r="BX3" s="88"/>
      <c r="BY3" s="88"/>
      <c r="BZ3" s="88"/>
      <c r="CA3" s="88"/>
      <c r="CB3" s="567"/>
      <c r="CC3" s="88"/>
      <c r="CD3" s="88"/>
      <c r="CE3" s="88"/>
      <c r="CF3" s="88"/>
      <c r="CG3" s="567"/>
      <c r="CH3" s="88"/>
      <c r="CI3" s="87">
        <v>1.266</v>
      </c>
      <c r="CJ3" s="87">
        <v>1.2713000000000001</v>
      </c>
      <c r="CK3" s="87">
        <v>1.2103999999999999</v>
      </c>
      <c r="CL3" s="567"/>
      <c r="CM3" s="89"/>
      <c r="CN3" s="567"/>
      <c r="CO3" s="88"/>
    </row>
    <row r="4" spans="1:102" s="91" customFormat="1" ht="6" customHeight="1" thickBot="1" x14ac:dyDescent="0.25">
      <c r="A4" s="287"/>
      <c r="B4" s="243"/>
      <c r="C4"/>
      <c r="D4" s="243"/>
      <c r="E4"/>
      <c r="F4" s="243"/>
      <c r="G4"/>
      <c r="H4" s="243"/>
      <c r="I4"/>
      <c r="J4" s="243"/>
      <c r="K4"/>
      <c r="L4" s="243"/>
      <c r="M4"/>
      <c r="N4" s="243"/>
      <c r="O4"/>
      <c r="P4" s="243"/>
      <c r="Q4" s="183"/>
      <c r="R4" s="243"/>
      <c r="S4" s="183"/>
      <c r="T4" s="243"/>
      <c r="U4" s="183"/>
      <c r="V4" s="243"/>
      <c r="W4" s="183"/>
      <c r="X4" s="243"/>
      <c r="Y4" s="244"/>
      <c r="Z4" s="243"/>
      <c r="AA4" s="244"/>
      <c r="AB4" s="243"/>
      <c r="AC4" s="244"/>
      <c r="AD4" s="243"/>
      <c r="AE4" s="244"/>
      <c r="AF4" s="243"/>
      <c r="AG4" s="244"/>
      <c r="AH4" s="243"/>
      <c r="AI4" s="244"/>
      <c r="AJ4" s="243"/>
      <c r="AK4" s="244"/>
      <c r="AL4" s="243"/>
      <c r="AM4" s="244"/>
      <c r="AN4" s="243"/>
      <c r="AO4" s="244"/>
      <c r="AP4" s="243"/>
      <c r="AQ4" s="244"/>
      <c r="AR4" s="243"/>
      <c r="AS4" s="244"/>
      <c r="AT4" s="243"/>
      <c r="AU4" s="244"/>
      <c r="AV4" s="243"/>
      <c r="AW4" s="244"/>
      <c r="AX4" s="243"/>
      <c r="AY4" s="244"/>
      <c r="AZ4" s="243"/>
      <c r="BA4" s="244"/>
      <c r="BB4" s="243"/>
      <c r="BC4" s="244"/>
      <c r="BD4" s="243"/>
      <c r="BE4" s="244"/>
      <c r="BF4" s="243"/>
      <c r="BG4" s="244"/>
      <c r="BH4" s="243"/>
      <c r="BI4" s="243"/>
      <c r="BJ4" s="243"/>
      <c r="BK4" s="243"/>
      <c r="BL4" s="244"/>
      <c r="BM4" s="243"/>
      <c r="BN4" s="243"/>
      <c r="BO4" s="243"/>
      <c r="BP4" s="243"/>
      <c r="BQ4" s="245"/>
      <c r="BR4" s="243"/>
      <c r="BS4" s="243"/>
      <c r="BT4" s="243"/>
      <c r="BU4" s="243"/>
      <c r="BV4" s="243"/>
      <c r="BW4" s="245"/>
      <c r="BX4" s="243"/>
      <c r="BY4" s="243"/>
      <c r="BZ4" s="243"/>
      <c r="CA4" s="243"/>
      <c r="CB4" s="245"/>
      <c r="CC4" s="243"/>
      <c r="CD4" s="243"/>
      <c r="CE4" s="243"/>
      <c r="CF4" s="243"/>
      <c r="CG4" s="245"/>
      <c r="CH4" s="243"/>
      <c r="CI4" s="243"/>
      <c r="CJ4" s="243"/>
      <c r="CK4" s="243"/>
      <c r="CL4" s="245"/>
      <c r="CM4" s="246"/>
      <c r="CN4" s="245"/>
      <c r="CO4" s="243"/>
    </row>
    <row r="5" spans="1:102" s="10" customFormat="1" ht="14.1" customHeight="1" thickTop="1" x14ac:dyDescent="0.2">
      <c r="A5" s="288" t="s">
        <v>81</v>
      </c>
      <c r="B5" s="260">
        <v>1786</v>
      </c>
      <c r="C5" s="364"/>
      <c r="D5" s="150">
        <v>1764</v>
      </c>
      <c r="E5" s="364"/>
      <c r="F5" s="150">
        <v>1737</v>
      </c>
      <c r="G5" s="364"/>
      <c r="H5" s="150">
        <v>1737</v>
      </c>
      <c r="I5" s="364"/>
      <c r="J5" s="150">
        <f>'[4]5.5.2 - Bilanz Langfri...'!$G$19</f>
        <v>1761</v>
      </c>
      <c r="K5" s="204"/>
      <c r="L5" s="150">
        <v>1769</v>
      </c>
      <c r="M5" s="204"/>
      <c r="N5" s="150">
        <v>1760</v>
      </c>
      <c r="O5" s="204"/>
      <c r="P5" s="150">
        <v>1813</v>
      </c>
      <c r="Q5" s="247"/>
      <c r="R5" s="150">
        <v>490</v>
      </c>
      <c r="S5" s="247"/>
      <c r="T5" s="150">
        <v>494</v>
      </c>
      <c r="U5" s="247"/>
      <c r="V5" s="150">
        <v>481</v>
      </c>
      <c r="W5" s="183"/>
      <c r="X5" s="150">
        <v>297</v>
      </c>
      <c r="Y5" s="150"/>
      <c r="Z5" s="150">
        <v>289</v>
      </c>
      <c r="AA5" s="150"/>
      <c r="AB5" s="150">
        <v>300</v>
      </c>
      <c r="AC5" s="150"/>
      <c r="AD5" s="150">
        <v>289</v>
      </c>
      <c r="AE5" s="150"/>
      <c r="AF5" s="150">
        <v>313</v>
      </c>
      <c r="AG5" s="150"/>
      <c r="AH5" s="150">
        <v>322</v>
      </c>
      <c r="AI5" s="150"/>
      <c r="AJ5" s="150">
        <v>320</v>
      </c>
      <c r="AK5" s="150"/>
      <c r="AL5" s="150">
        <v>321</v>
      </c>
      <c r="AM5" s="150"/>
      <c r="AN5" s="150">
        <v>319</v>
      </c>
      <c r="AO5" s="150"/>
      <c r="AP5" s="150">
        <v>318</v>
      </c>
      <c r="AQ5" s="150"/>
      <c r="AR5" s="150">
        <v>323</v>
      </c>
      <c r="AS5" s="150"/>
      <c r="AT5" s="150">
        <v>372</v>
      </c>
      <c r="AU5" s="150"/>
      <c r="AV5" s="150">
        <v>388</v>
      </c>
      <c r="AW5" s="150"/>
      <c r="AX5" s="150">
        <v>399</v>
      </c>
      <c r="AY5" s="150"/>
      <c r="AZ5" s="150">
        <v>390</v>
      </c>
      <c r="BA5" s="150"/>
      <c r="BB5" s="150">
        <v>393</v>
      </c>
      <c r="BC5" s="150"/>
      <c r="BD5" s="150">
        <v>358</v>
      </c>
      <c r="BE5" s="150"/>
      <c r="BF5" s="150">
        <v>365</v>
      </c>
      <c r="BG5" s="150"/>
      <c r="BH5" s="150">
        <v>373</v>
      </c>
      <c r="BI5" s="150">
        <v>350</v>
      </c>
      <c r="BJ5" s="150">
        <v>355</v>
      </c>
      <c r="BK5" s="150">
        <v>238</v>
      </c>
      <c r="BL5" s="150"/>
      <c r="BM5" s="150">
        <v>226</v>
      </c>
      <c r="BN5" s="150">
        <v>202</v>
      </c>
      <c r="BO5" s="150">
        <v>214</v>
      </c>
      <c r="BP5" s="150">
        <v>202</v>
      </c>
      <c r="BQ5" s="150"/>
      <c r="BR5" s="150">
        <v>196</v>
      </c>
      <c r="BS5" s="150">
        <v>192</v>
      </c>
      <c r="BT5" s="150">
        <v>159</v>
      </c>
      <c r="BU5" s="150">
        <v>150</v>
      </c>
      <c r="BV5" s="150">
        <v>145</v>
      </c>
      <c r="BW5" s="150"/>
      <c r="BX5" s="150">
        <v>145</v>
      </c>
      <c r="BY5" s="150">
        <v>130</v>
      </c>
      <c r="BZ5" s="150">
        <v>143</v>
      </c>
      <c r="CA5" s="150">
        <v>32</v>
      </c>
      <c r="CB5" s="150"/>
      <c r="CC5" s="150">
        <v>33</v>
      </c>
      <c r="CD5" s="150">
        <v>38</v>
      </c>
      <c r="CE5" s="150">
        <v>40</v>
      </c>
      <c r="CF5" s="150">
        <v>41</v>
      </c>
      <c r="CG5" s="150"/>
      <c r="CH5" s="150">
        <v>41</v>
      </c>
      <c r="CI5" s="150">
        <v>47</v>
      </c>
      <c r="CJ5" s="150">
        <v>45</v>
      </c>
      <c r="CK5" s="150">
        <v>50</v>
      </c>
      <c r="CL5" s="150"/>
      <c r="CM5" s="150">
        <v>53</v>
      </c>
      <c r="CN5" s="150"/>
      <c r="CO5" s="150">
        <v>65</v>
      </c>
    </row>
    <row r="6" spans="1:102" s="10" customFormat="1" ht="14.1" customHeight="1" x14ac:dyDescent="0.2">
      <c r="A6" s="288" t="s">
        <v>82</v>
      </c>
      <c r="B6" s="260">
        <v>2717</v>
      </c>
      <c r="C6" s="364"/>
      <c r="D6" s="150">
        <v>2577</v>
      </c>
      <c r="E6" s="364"/>
      <c r="F6" s="150">
        <v>2448</v>
      </c>
      <c r="G6" s="364"/>
      <c r="H6" s="150">
        <v>2436</v>
      </c>
      <c r="I6" s="364"/>
      <c r="J6" s="150">
        <f>'[4]5.5.2 - Bilanz Langfri...'!$G$24</f>
        <v>3977</v>
      </c>
      <c r="K6" s="204"/>
      <c r="L6" s="150">
        <v>4059</v>
      </c>
      <c r="M6" s="204"/>
      <c r="N6" s="150">
        <v>4001</v>
      </c>
      <c r="O6" s="204"/>
      <c r="P6" s="150">
        <v>4100</v>
      </c>
      <c r="Q6" s="247"/>
      <c r="R6" s="150">
        <v>3456</v>
      </c>
      <c r="S6" s="247"/>
      <c r="T6" s="150">
        <v>3519</v>
      </c>
      <c r="U6" s="247"/>
      <c r="V6" s="150">
        <v>3339</v>
      </c>
      <c r="W6" s="183"/>
      <c r="X6" s="150">
        <v>3345</v>
      </c>
      <c r="Y6" s="149"/>
      <c r="Z6" s="150">
        <v>3330</v>
      </c>
      <c r="AA6" s="149"/>
      <c r="AB6" s="150">
        <v>3447</v>
      </c>
      <c r="AC6" s="149"/>
      <c r="AD6" s="150">
        <v>3275</v>
      </c>
      <c r="AE6" s="149"/>
      <c r="AF6" s="150">
        <v>3359</v>
      </c>
      <c r="AG6" s="149"/>
      <c r="AH6" s="150">
        <v>3468</v>
      </c>
      <c r="AI6" s="149"/>
      <c r="AJ6" s="150">
        <v>3333</v>
      </c>
      <c r="AK6" s="149"/>
      <c r="AL6" s="150">
        <v>3139</v>
      </c>
      <c r="AM6" s="149"/>
      <c r="AN6" s="150">
        <v>3000</v>
      </c>
      <c r="AO6" s="149"/>
      <c r="AP6" s="150">
        <v>2910</v>
      </c>
      <c r="AQ6" s="149"/>
      <c r="AR6" s="150">
        <v>2903</v>
      </c>
      <c r="AS6" s="149"/>
      <c r="AT6" s="150">
        <v>3046</v>
      </c>
      <c r="AU6" s="149"/>
      <c r="AV6" s="150">
        <v>3081</v>
      </c>
      <c r="AW6" s="149"/>
      <c r="AX6" s="150">
        <v>3084</v>
      </c>
      <c r="AY6" s="149"/>
      <c r="AZ6" s="150">
        <v>2994</v>
      </c>
      <c r="BA6" s="149"/>
      <c r="BB6" s="150">
        <v>2808</v>
      </c>
      <c r="BC6" s="149"/>
      <c r="BD6" s="150">
        <v>2752</v>
      </c>
      <c r="BE6" s="149"/>
      <c r="BF6" s="150">
        <v>2676</v>
      </c>
      <c r="BG6" s="149"/>
      <c r="BH6" s="150">
        <v>2679</v>
      </c>
      <c r="BI6" s="150">
        <v>2345</v>
      </c>
      <c r="BJ6" s="150">
        <v>2286</v>
      </c>
      <c r="BK6" s="150">
        <v>2086</v>
      </c>
      <c r="BL6" s="149"/>
      <c r="BM6" s="150">
        <v>2131</v>
      </c>
      <c r="BN6" s="150">
        <v>1898</v>
      </c>
      <c r="BO6" s="150">
        <v>1921</v>
      </c>
      <c r="BP6" s="150">
        <v>1850</v>
      </c>
      <c r="BQ6" s="149"/>
      <c r="BR6" s="150">
        <v>1809</v>
      </c>
      <c r="BS6" s="150">
        <v>1763</v>
      </c>
      <c r="BT6" s="150">
        <v>1714</v>
      </c>
      <c r="BU6" s="150">
        <v>1659</v>
      </c>
      <c r="BV6" s="150">
        <v>1646</v>
      </c>
      <c r="BW6" s="149"/>
      <c r="BX6" s="150">
        <v>1646</v>
      </c>
      <c r="BY6" s="150">
        <v>1605</v>
      </c>
      <c r="BZ6" s="150">
        <v>1590</v>
      </c>
      <c r="CA6" s="150">
        <v>1387</v>
      </c>
      <c r="CB6" s="149"/>
      <c r="CC6" s="150">
        <v>1459</v>
      </c>
      <c r="CD6" s="150">
        <v>1418</v>
      </c>
      <c r="CE6" s="150">
        <v>1439</v>
      </c>
      <c r="CF6" s="150">
        <v>1468</v>
      </c>
      <c r="CG6" s="149"/>
      <c r="CH6" s="150">
        <v>1465</v>
      </c>
      <c r="CI6" s="150">
        <v>1444</v>
      </c>
      <c r="CJ6" s="150">
        <v>1444</v>
      </c>
      <c r="CK6" s="150">
        <v>1478</v>
      </c>
      <c r="CL6" s="149"/>
      <c r="CM6" s="150">
        <v>1526</v>
      </c>
      <c r="CN6" s="149"/>
      <c r="CO6" s="150">
        <v>1521</v>
      </c>
    </row>
    <row r="7" spans="1:102" s="10" customFormat="1" ht="14.1" customHeight="1" x14ac:dyDescent="0.2">
      <c r="A7" s="289" t="s">
        <v>208</v>
      </c>
      <c r="B7" s="260">
        <v>0</v>
      </c>
      <c r="C7" s="237"/>
      <c r="D7" s="150">
        <v>0</v>
      </c>
      <c r="E7" s="237"/>
      <c r="F7" s="150">
        <v>0</v>
      </c>
      <c r="G7" s="237"/>
      <c r="H7" s="150">
        <v>0</v>
      </c>
      <c r="I7" s="237"/>
      <c r="J7" s="150">
        <v>0</v>
      </c>
      <c r="K7" s="204"/>
      <c r="L7" s="150">
        <v>0</v>
      </c>
      <c r="M7" s="204"/>
      <c r="N7" s="150">
        <v>0</v>
      </c>
      <c r="O7" s="204"/>
      <c r="P7" s="150">
        <v>0</v>
      </c>
      <c r="Q7" s="247"/>
      <c r="R7" s="150">
        <v>0</v>
      </c>
      <c r="S7" s="247"/>
      <c r="T7" s="150">
        <v>1E-10</v>
      </c>
      <c r="U7" s="247"/>
      <c r="V7" s="150">
        <v>1E-10</v>
      </c>
      <c r="W7" s="183"/>
      <c r="X7" s="150">
        <v>0</v>
      </c>
      <c r="Y7" s="152"/>
      <c r="Z7" s="150">
        <v>0</v>
      </c>
      <c r="AA7" s="152"/>
      <c r="AB7" s="150">
        <v>0</v>
      </c>
      <c r="AC7" s="152"/>
      <c r="AD7" s="150">
        <v>0</v>
      </c>
      <c r="AE7" s="152"/>
      <c r="AF7" s="150">
        <v>0</v>
      </c>
      <c r="AG7" s="152"/>
      <c r="AH7" s="150">
        <v>0</v>
      </c>
      <c r="AI7" s="152"/>
      <c r="AJ7" s="150">
        <v>0</v>
      </c>
      <c r="AK7" s="152"/>
      <c r="AL7" s="150">
        <v>18</v>
      </c>
      <c r="AM7" s="152"/>
      <c r="AN7" s="150">
        <v>17</v>
      </c>
      <c r="AO7" s="152"/>
      <c r="AP7" s="150">
        <v>13</v>
      </c>
      <c r="AQ7" s="152"/>
      <c r="AR7" s="150">
        <v>12</v>
      </c>
      <c r="AS7" s="152"/>
      <c r="AT7" s="150">
        <v>0</v>
      </c>
      <c r="AU7" s="152"/>
      <c r="AV7" s="150">
        <v>0</v>
      </c>
      <c r="AW7" s="152"/>
      <c r="AX7" s="150">
        <v>0</v>
      </c>
      <c r="AY7" s="152"/>
      <c r="AZ7" s="150">
        <v>8</v>
      </c>
      <c r="BA7" s="152"/>
      <c r="BB7" s="150">
        <v>13</v>
      </c>
      <c r="BC7" s="152"/>
      <c r="BD7" s="150">
        <v>16</v>
      </c>
      <c r="BE7" s="152"/>
      <c r="BF7" s="150">
        <v>15</v>
      </c>
      <c r="BG7" s="152"/>
      <c r="BH7" s="150">
        <v>12</v>
      </c>
      <c r="BI7" s="150">
        <v>35</v>
      </c>
      <c r="BJ7" s="150">
        <v>28</v>
      </c>
      <c r="BK7" s="150">
        <v>17</v>
      </c>
      <c r="BL7" s="152"/>
      <c r="BM7" s="150">
        <v>13</v>
      </c>
      <c r="BN7" s="150">
        <v>45</v>
      </c>
      <c r="BO7" s="150">
        <v>31</v>
      </c>
      <c r="BP7" s="150">
        <v>30</v>
      </c>
      <c r="BQ7" s="152"/>
      <c r="BR7" s="150">
        <v>26</v>
      </c>
      <c r="BS7" s="150">
        <v>29</v>
      </c>
      <c r="BT7" s="150">
        <v>23</v>
      </c>
      <c r="BU7" s="150">
        <v>44</v>
      </c>
      <c r="BV7" s="150">
        <v>42</v>
      </c>
      <c r="BW7" s="152"/>
      <c r="BX7" s="150">
        <v>42</v>
      </c>
      <c r="BY7" s="150">
        <v>47</v>
      </c>
      <c r="BZ7" s="150">
        <v>46</v>
      </c>
      <c r="CA7" s="150">
        <v>38</v>
      </c>
      <c r="CB7" s="152"/>
      <c r="CC7" s="150">
        <v>33</v>
      </c>
      <c r="CD7" s="150">
        <v>43</v>
      </c>
      <c r="CE7" s="150">
        <v>33</v>
      </c>
      <c r="CF7" s="150">
        <v>19</v>
      </c>
      <c r="CG7" s="152"/>
      <c r="CH7" s="150">
        <v>5</v>
      </c>
      <c r="CI7" s="150">
        <v>37</v>
      </c>
      <c r="CJ7" s="150">
        <v>45</v>
      </c>
      <c r="CK7" s="150">
        <v>31</v>
      </c>
      <c r="CL7" s="152"/>
      <c r="CM7" s="150">
        <v>22</v>
      </c>
      <c r="CN7" s="152"/>
      <c r="CO7" s="150">
        <v>44</v>
      </c>
    </row>
    <row r="8" spans="1:102" s="8" customFormat="1" ht="21" customHeight="1" x14ac:dyDescent="0.2">
      <c r="A8" s="288" t="s">
        <v>83</v>
      </c>
      <c r="B8" s="260">
        <v>2</v>
      </c>
      <c r="C8" s="364"/>
      <c r="D8" s="150">
        <v>2</v>
      </c>
      <c r="E8" s="364"/>
      <c r="F8" s="150">
        <v>1</v>
      </c>
      <c r="G8" s="364"/>
      <c r="H8" s="150">
        <v>1</v>
      </c>
      <c r="I8" s="364"/>
      <c r="J8" s="150">
        <f>'[4]5.5.2 - Bilanz Langfri...'!$G$26</f>
        <v>9</v>
      </c>
      <c r="K8" s="204"/>
      <c r="L8" s="150">
        <v>9</v>
      </c>
      <c r="M8" s="204"/>
      <c r="N8" s="150">
        <v>8</v>
      </c>
      <c r="O8" s="204"/>
      <c r="P8" s="150">
        <v>13</v>
      </c>
      <c r="Q8" s="247"/>
      <c r="R8" s="150">
        <v>11</v>
      </c>
      <c r="S8" s="247"/>
      <c r="T8" s="150">
        <v>12</v>
      </c>
      <c r="U8" s="247"/>
      <c r="V8" s="150">
        <v>11</v>
      </c>
      <c r="W8" s="183"/>
      <c r="X8" s="150">
        <v>16</v>
      </c>
      <c r="Y8" s="150"/>
      <c r="Z8" s="150">
        <v>11</v>
      </c>
      <c r="AA8" s="150"/>
      <c r="AB8" s="150">
        <v>12</v>
      </c>
      <c r="AC8" s="150"/>
      <c r="AD8" s="150">
        <v>12</v>
      </c>
      <c r="AE8" s="150"/>
      <c r="AF8" s="150">
        <v>13</v>
      </c>
      <c r="AG8" s="150"/>
      <c r="AH8" s="150">
        <v>13</v>
      </c>
      <c r="AI8" s="150"/>
      <c r="AJ8" s="150">
        <v>13</v>
      </c>
      <c r="AK8" s="150"/>
      <c r="AL8" s="150">
        <v>13</v>
      </c>
      <c r="AM8" s="150"/>
      <c r="AN8" s="150">
        <v>13</v>
      </c>
      <c r="AO8" s="150"/>
      <c r="AP8" s="150">
        <v>14</v>
      </c>
      <c r="AQ8" s="150"/>
      <c r="AR8" s="150">
        <v>13</v>
      </c>
      <c r="AS8" s="150"/>
      <c r="AT8" s="150">
        <v>14</v>
      </c>
      <c r="AU8" s="150"/>
      <c r="AV8" s="150">
        <v>14</v>
      </c>
      <c r="AW8" s="150"/>
      <c r="AX8" s="150">
        <v>22</v>
      </c>
      <c r="AY8" s="150"/>
      <c r="AZ8" s="150">
        <v>18</v>
      </c>
      <c r="BA8" s="150"/>
      <c r="BB8" s="150">
        <v>19</v>
      </c>
      <c r="BC8" s="150"/>
      <c r="BD8" s="150">
        <v>25</v>
      </c>
      <c r="BE8" s="150"/>
      <c r="BF8" s="150">
        <v>31</v>
      </c>
      <c r="BG8" s="150"/>
      <c r="BH8" s="150">
        <v>19</v>
      </c>
      <c r="BI8" s="150">
        <v>16</v>
      </c>
      <c r="BJ8" s="150">
        <v>36</v>
      </c>
      <c r="BK8" s="150">
        <v>31</v>
      </c>
      <c r="BL8" s="150"/>
      <c r="BM8" s="150">
        <v>8</v>
      </c>
      <c r="BN8" s="150">
        <v>8</v>
      </c>
      <c r="BO8" s="150">
        <v>8</v>
      </c>
      <c r="BP8" s="150">
        <v>1</v>
      </c>
      <c r="BQ8" s="150"/>
      <c r="BR8" s="150">
        <v>1</v>
      </c>
      <c r="BS8" s="150">
        <v>1</v>
      </c>
      <c r="BT8" s="150">
        <v>1</v>
      </c>
      <c r="BU8" s="150">
        <v>1</v>
      </c>
      <c r="BV8" s="150">
        <v>2</v>
      </c>
      <c r="BW8" s="150"/>
      <c r="BX8" s="150">
        <v>2</v>
      </c>
      <c r="BY8" s="150">
        <v>2</v>
      </c>
      <c r="BZ8" s="150">
        <v>2</v>
      </c>
      <c r="CA8" s="150">
        <v>1</v>
      </c>
      <c r="CB8" s="150"/>
      <c r="CC8" s="150">
        <v>1</v>
      </c>
      <c r="CD8" s="150">
        <v>2</v>
      </c>
      <c r="CE8" s="150">
        <v>4</v>
      </c>
      <c r="CF8" s="150">
        <v>4</v>
      </c>
      <c r="CG8" s="150"/>
      <c r="CH8" s="150">
        <v>4</v>
      </c>
      <c r="CI8" s="150">
        <v>6</v>
      </c>
      <c r="CJ8" s="150">
        <v>4</v>
      </c>
      <c r="CK8" s="150">
        <v>4</v>
      </c>
      <c r="CL8" s="150"/>
      <c r="CM8" s="150">
        <v>4</v>
      </c>
      <c r="CN8" s="150"/>
      <c r="CO8" s="150">
        <v>4</v>
      </c>
    </row>
    <row r="9" spans="1:102" s="8" customFormat="1" ht="14.1" customHeight="1" x14ac:dyDescent="0.2">
      <c r="A9" s="289" t="s">
        <v>209</v>
      </c>
      <c r="B9" s="260">
        <v>1E-10</v>
      </c>
      <c r="C9" s="364"/>
      <c r="D9" s="150">
        <v>1E-10</v>
      </c>
      <c r="E9" s="364"/>
      <c r="F9" s="150">
        <v>3</v>
      </c>
      <c r="G9" s="364"/>
      <c r="H9" s="150">
        <v>3</v>
      </c>
      <c r="I9" s="364"/>
      <c r="J9" s="150">
        <f>'[4]5.5.2 - Bilanz Langfri...'!$G$28</f>
        <v>12</v>
      </c>
      <c r="K9" s="204"/>
      <c r="L9" s="150">
        <v>7</v>
      </c>
      <c r="M9" s="204"/>
      <c r="N9" s="150">
        <v>7</v>
      </c>
      <c r="O9" s="204"/>
      <c r="P9" s="150">
        <v>9</v>
      </c>
      <c r="Q9" s="247"/>
      <c r="R9" s="150">
        <v>1E-10</v>
      </c>
      <c r="S9" s="247"/>
      <c r="T9" s="150">
        <v>1</v>
      </c>
      <c r="U9" s="247"/>
      <c r="V9" s="150">
        <v>2</v>
      </c>
      <c r="W9" s="183"/>
      <c r="X9" s="150">
        <v>1</v>
      </c>
      <c r="Y9" s="150"/>
      <c r="Z9" s="150">
        <v>7</v>
      </c>
      <c r="AA9" s="150"/>
      <c r="AB9" s="150">
        <v>1</v>
      </c>
      <c r="AC9" s="150"/>
      <c r="AD9" s="150">
        <v>4</v>
      </c>
      <c r="AE9" s="150"/>
      <c r="AF9" s="150">
        <v>5</v>
      </c>
      <c r="AG9" s="150"/>
      <c r="AH9" s="150">
        <v>3</v>
      </c>
      <c r="AI9" s="150"/>
      <c r="AJ9" s="150">
        <v>5</v>
      </c>
      <c r="AK9" s="150"/>
      <c r="AL9" s="150">
        <v>5</v>
      </c>
      <c r="AM9" s="150"/>
      <c r="AN9" s="150">
        <v>10</v>
      </c>
      <c r="AO9" s="150"/>
      <c r="AP9" s="150">
        <v>13</v>
      </c>
      <c r="AQ9" s="150"/>
      <c r="AR9" s="150">
        <v>20</v>
      </c>
      <c r="AS9" s="150"/>
      <c r="AT9" s="150">
        <v>20</v>
      </c>
      <c r="AU9" s="150"/>
      <c r="AV9" s="150">
        <v>16</v>
      </c>
      <c r="AW9" s="150"/>
      <c r="AX9" s="150">
        <v>13</v>
      </c>
      <c r="AY9" s="150"/>
      <c r="AZ9" s="150">
        <v>16</v>
      </c>
      <c r="BA9" s="150"/>
      <c r="BB9" s="150">
        <v>8</v>
      </c>
      <c r="BC9" s="150"/>
      <c r="BD9" s="150">
        <v>11</v>
      </c>
      <c r="BE9" s="150"/>
      <c r="BF9" s="150">
        <v>8</v>
      </c>
      <c r="BG9" s="150"/>
      <c r="BH9" s="150">
        <v>8</v>
      </c>
      <c r="BI9" s="150">
        <v>6</v>
      </c>
      <c r="BJ9" s="150">
        <v>14</v>
      </c>
      <c r="BK9" s="150">
        <v>12</v>
      </c>
      <c r="BL9" s="150"/>
      <c r="BM9" s="150">
        <v>3</v>
      </c>
      <c r="BN9" s="150">
        <v>7</v>
      </c>
      <c r="BO9" s="150">
        <v>2</v>
      </c>
      <c r="BP9" s="150">
        <v>8</v>
      </c>
      <c r="BQ9" s="150"/>
      <c r="BR9" s="150">
        <v>16</v>
      </c>
      <c r="BS9" s="150">
        <v>33</v>
      </c>
      <c r="BT9" s="150">
        <v>43</v>
      </c>
      <c r="BU9" s="150">
        <v>27</v>
      </c>
      <c r="BV9" s="150">
        <v>43</v>
      </c>
      <c r="BW9" s="150"/>
      <c r="BX9" s="150">
        <v>43</v>
      </c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</row>
    <row r="10" spans="1:102" s="10" customFormat="1" ht="14.1" customHeight="1" x14ac:dyDescent="0.2">
      <c r="A10" s="288" t="s">
        <v>84</v>
      </c>
      <c r="B10" s="260">
        <v>25.000000000100002</v>
      </c>
      <c r="C10" s="364"/>
      <c r="D10" s="150">
        <v>25.000000000100002</v>
      </c>
      <c r="E10" s="364"/>
      <c r="F10" s="150">
        <v>25.000000000100002</v>
      </c>
      <c r="G10" s="364"/>
      <c r="H10" s="150">
        <v>25.000000000100002</v>
      </c>
      <c r="I10" s="364"/>
      <c r="J10" s="150">
        <v>39</v>
      </c>
      <c r="K10" s="204"/>
      <c r="L10" s="150">
        <v>20</v>
      </c>
      <c r="M10" s="204"/>
      <c r="N10" s="150">
        <v>19</v>
      </c>
      <c r="O10" s="204"/>
      <c r="P10" s="150">
        <v>20.000000000099998</v>
      </c>
      <c r="Q10" s="247"/>
      <c r="R10" s="150">
        <v>19</v>
      </c>
      <c r="S10" s="247"/>
      <c r="T10" s="150">
        <v>19</v>
      </c>
      <c r="U10" s="247"/>
      <c r="V10" s="150">
        <v>19</v>
      </c>
      <c r="W10" s="183"/>
      <c r="X10" s="150">
        <v>20</v>
      </c>
      <c r="Y10" s="150"/>
      <c r="Z10" s="150">
        <v>20</v>
      </c>
      <c r="AA10" s="150"/>
      <c r="AB10" s="150">
        <v>21</v>
      </c>
      <c r="AC10" s="150"/>
      <c r="AD10" s="150">
        <v>6</v>
      </c>
      <c r="AE10" s="150"/>
      <c r="AF10" s="150">
        <v>6</v>
      </c>
      <c r="AG10" s="150"/>
      <c r="AH10" s="150">
        <v>7</v>
      </c>
      <c r="AI10" s="150"/>
      <c r="AJ10" s="150">
        <v>11</v>
      </c>
      <c r="AK10" s="150"/>
      <c r="AL10" s="150">
        <v>12</v>
      </c>
      <c r="AM10" s="150"/>
      <c r="AN10" s="150">
        <v>13</v>
      </c>
      <c r="AO10" s="150"/>
      <c r="AP10" s="150">
        <v>11</v>
      </c>
      <c r="AQ10" s="150"/>
      <c r="AR10" s="150">
        <v>11</v>
      </c>
      <c r="AS10" s="150"/>
      <c r="AT10" s="150">
        <v>11</v>
      </c>
      <c r="AU10" s="150"/>
      <c r="AV10" s="150">
        <v>7</v>
      </c>
      <c r="AW10" s="150"/>
      <c r="AX10" s="150">
        <v>7</v>
      </c>
      <c r="AY10" s="150"/>
      <c r="AZ10" s="150">
        <v>8</v>
      </c>
      <c r="BA10" s="150"/>
      <c r="BB10" s="150">
        <v>9</v>
      </c>
      <c r="BC10" s="150"/>
      <c r="BD10" s="150">
        <v>9</v>
      </c>
      <c r="BE10" s="150"/>
      <c r="BF10" s="150">
        <v>71</v>
      </c>
      <c r="BG10" s="150"/>
      <c r="BH10" s="150">
        <v>82</v>
      </c>
      <c r="BI10" s="150">
        <v>85</v>
      </c>
      <c r="BJ10" s="150">
        <v>74</v>
      </c>
      <c r="BK10" s="150">
        <v>71</v>
      </c>
      <c r="BL10" s="150"/>
      <c r="BM10" s="150">
        <v>74</v>
      </c>
      <c r="BN10" s="150">
        <v>73</v>
      </c>
      <c r="BO10" s="150">
        <v>75</v>
      </c>
      <c r="BP10" s="150">
        <v>76</v>
      </c>
      <c r="BQ10" s="150"/>
      <c r="BR10" s="150">
        <v>79</v>
      </c>
      <c r="BS10" s="150">
        <v>87</v>
      </c>
      <c r="BT10" s="150">
        <v>39</v>
      </c>
      <c r="BU10" s="150">
        <v>69</v>
      </c>
      <c r="BV10" s="150">
        <v>72</v>
      </c>
      <c r="BW10" s="150"/>
      <c r="BX10" s="150">
        <v>72</v>
      </c>
      <c r="BY10" s="150">
        <v>78</v>
      </c>
      <c r="BZ10" s="150">
        <v>64</v>
      </c>
      <c r="CA10" s="150">
        <v>89</v>
      </c>
      <c r="CB10" s="150"/>
      <c r="CC10" s="150">
        <v>85</v>
      </c>
      <c r="CD10" s="150">
        <v>82</v>
      </c>
      <c r="CE10" s="150">
        <v>19</v>
      </c>
      <c r="CF10" s="150">
        <v>19</v>
      </c>
      <c r="CG10" s="150"/>
      <c r="CH10" s="150">
        <v>37</v>
      </c>
      <c r="CI10" s="150">
        <v>20</v>
      </c>
      <c r="CJ10" s="150">
        <v>38</v>
      </c>
      <c r="CK10" s="150">
        <v>45</v>
      </c>
      <c r="CL10" s="150"/>
      <c r="CM10" s="150">
        <v>48</v>
      </c>
      <c r="CN10" s="150"/>
      <c r="CO10" s="150">
        <v>53</v>
      </c>
    </row>
    <row r="11" spans="1:102" s="10" customFormat="1" ht="14.1" customHeight="1" x14ac:dyDescent="0.2">
      <c r="A11" s="288" t="s">
        <v>85</v>
      </c>
      <c r="B11" s="260">
        <v>307</v>
      </c>
      <c r="C11" s="364"/>
      <c r="D11" s="150">
        <v>287</v>
      </c>
      <c r="E11" s="364"/>
      <c r="F11" s="150">
        <v>316</v>
      </c>
      <c r="G11" s="364"/>
      <c r="H11" s="150">
        <v>382</v>
      </c>
      <c r="I11" s="364"/>
      <c r="J11" s="150">
        <f>'[4]5.5.2 - Bilanz Langfri...'!$G$38</f>
        <v>441</v>
      </c>
      <c r="K11" s="204"/>
      <c r="L11" s="150">
        <v>442</v>
      </c>
      <c r="M11" s="204"/>
      <c r="N11" s="150">
        <v>457</v>
      </c>
      <c r="O11" s="204"/>
      <c r="P11" s="150">
        <v>439</v>
      </c>
      <c r="Q11" s="247"/>
      <c r="R11" s="150">
        <v>478</v>
      </c>
      <c r="S11" s="247"/>
      <c r="T11" s="150">
        <v>442</v>
      </c>
      <c r="U11" s="247"/>
      <c r="V11" s="150">
        <v>510</v>
      </c>
      <c r="W11" s="183"/>
      <c r="X11" s="150">
        <v>485</v>
      </c>
      <c r="Y11" s="150"/>
      <c r="Z11" s="150">
        <v>411</v>
      </c>
      <c r="AA11" s="150"/>
      <c r="AB11" s="150">
        <v>361</v>
      </c>
      <c r="AC11" s="150"/>
      <c r="AD11" s="150">
        <v>401</v>
      </c>
      <c r="AE11" s="150"/>
      <c r="AF11" s="150">
        <v>381</v>
      </c>
      <c r="AG11" s="150"/>
      <c r="AH11" s="150">
        <v>501</v>
      </c>
      <c r="AI11" s="150"/>
      <c r="AJ11" s="150">
        <v>380</v>
      </c>
      <c r="AK11" s="150"/>
      <c r="AL11" s="150">
        <v>330</v>
      </c>
      <c r="AM11" s="150"/>
      <c r="AN11" s="150">
        <v>283</v>
      </c>
      <c r="AO11" s="150"/>
      <c r="AP11" s="150">
        <v>268</v>
      </c>
      <c r="AQ11" s="150"/>
      <c r="AR11" s="150">
        <v>254</v>
      </c>
      <c r="AS11" s="150"/>
      <c r="AT11" s="150">
        <v>199</v>
      </c>
      <c r="AU11" s="150"/>
      <c r="AV11" s="150">
        <v>213</v>
      </c>
      <c r="AW11" s="150"/>
      <c r="AX11" s="150">
        <v>219</v>
      </c>
      <c r="AY11" s="150"/>
      <c r="AZ11" s="150">
        <v>211</v>
      </c>
      <c r="BA11" s="150"/>
      <c r="BB11" s="150">
        <v>233</v>
      </c>
      <c r="BC11" s="150"/>
      <c r="BD11" s="150">
        <v>241</v>
      </c>
      <c r="BE11" s="150"/>
      <c r="BF11" s="150">
        <v>212</v>
      </c>
      <c r="BG11" s="150"/>
      <c r="BH11" s="150">
        <v>196</v>
      </c>
      <c r="BI11" s="150">
        <v>178</v>
      </c>
      <c r="BJ11" s="150">
        <v>140</v>
      </c>
      <c r="BK11" s="150">
        <v>144</v>
      </c>
      <c r="BL11" s="150"/>
      <c r="BM11" s="150">
        <v>170</v>
      </c>
      <c r="BN11" s="150">
        <v>207</v>
      </c>
      <c r="BO11" s="150">
        <v>214</v>
      </c>
      <c r="BP11" s="150">
        <v>172</v>
      </c>
      <c r="BQ11" s="150"/>
      <c r="BR11" s="150">
        <v>163</v>
      </c>
      <c r="BS11" s="150">
        <v>164</v>
      </c>
      <c r="BT11" s="150">
        <v>160</v>
      </c>
      <c r="BU11" s="150">
        <v>176</v>
      </c>
      <c r="BV11" s="150">
        <v>154</v>
      </c>
      <c r="BW11" s="150"/>
      <c r="BX11" s="150">
        <v>154</v>
      </c>
      <c r="BY11" s="150">
        <v>132</v>
      </c>
      <c r="BZ11" s="150">
        <v>93</v>
      </c>
      <c r="CA11" s="150">
        <v>92</v>
      </c>
      <c r="CB11" s="150"/>
      <c r="CC11" s="150">
        <v>93</v>
      </c>
      <c r="CD11" s="150">
        <v>98</v>
      </c>
      <c r="CE11" s="150">
        <v>111</v>
      </c>
      <c r="CF11" s="150">
        <v>81</v>
      </c>
      <c r="CG11" s="150"/>
      <c r="CH11" s="150">
        <v>84</v>
      </c>
      <c r="CI11" s="150">
        <v>73</v>
      </c>
      <c r="CJ11" s="150">
        <v>71</v>
      </c>
      <c r="CK11" s="150">
        <v>96</v>
      </c>
      <c r="CL11" s="150"/>
      <c r="CM11" s="150">
        <v>103</v>
      </c>
      <c r="CN11" s="150"/>
      <c r="CO11" s="150">
        <v>172</v>
      </c>
    </row>
    <row r="12" spans="1:102" s="81" customFormat="1" ht="14.1" customHeight="1" x14ac:dyDescent="0.2">
      <c r="A12" s="288" t="s">
        <v>86</v>
      </c>
      <c r="B12" s="260">
        <v>140</v>
      </c>
      <c r="C12" s="364"/>
      <c r="D12" s="150">
        <v>131</v>
      </c>
      <c r="E12" s="364"/>
      <c r="F12" s="150">
        <v>121</v>
      </c>
      <c r="G12" s="364"/>
      <c r="H12" s="150">
        <v>104</v>
      </c>
      <c r="I12" s="364"/>
      <c r="J12" s="150">
        <f>'[4]5.5.2 - Bilanz Langfri...'!$G$37+'[4]5.5.2 - Bilanz Langfri...'!$G$44</f>
        <v>118</v>
      </c>
      <c r="K12" s="204"/>
      <c r="L12" s="150">
        <v>133</v>
      </c>
      <c r="M12" s="204"/>
      <c r="N12" s="150">
        <v>146</v>
      </c>
      <c r="O12" s="204"/>
      <c r="P12" s="150">
        <v>164</v>
      </c>
      <c r="Q12" s="247"/>
      <c r="R12" s="150">
        <v>33.000000000199996</v>
      </c>
      <c r="S12" s="247"/>
      <c r="T12" s="150">
        <v>32.000000000100002</v>
      </c>
      <c r="U12" s="247"/>
      <c r="V12" s="150">
        <v>38.000000000199996</v>
      </c>
      <c r="W12" s="183"/>
      <c r="X12" s="150">
        <v>41</v>
      </c>
      <c r="Y12" s="150"/>
      <c r="Z12" s="150">
        <v>38</v>
      </c>
      <c r="AA12" s="150"/>
      <c r="AB12" s="150">
        <v>38</v>
      </c>
      <c r="AC12" s="150"/>
      <c r="AD12" s="150">
        <v>29</v>
      </c>
      <c r="AE12" s="150"/>
      <c r="AF12" s="150">
        <v>32</v>
      </c>
      <c r="AG12" s="150"/>
      <c r="AH12" s="150">
        <v>34</v>
      </c>
      <c r="AI12" s="150"/>
      <c r="AJ12" s="150">
        <v>39</v>
      </c>
      <c r="AK12" s="150"/>
      <c r="AL12" s="150">
        <v>67</v>
      </c>
      <c r="AM12" s="150"/>
      <c r="AN12" s="150">
        <v>62</v>
      </c>
      <c r="AO12" s="150"/>
      <c r="AP12" s="150">
        <v>57</v>
      </c>
      <c r="AQ12" s="150"/>
      <c r="AR12" s="150">
        <v>56</v>
      </c>
      <c r="AS12" s="150"/>
      <c r="AT12" s="150">
        <v>90</v>
      </c>
      <c r="AU12" s="150"/>
      <c r="AV12" s="150">
        <v>101</v>
      </c>
      <c r="AW12" s="150"/>
      <c r="AX12" s="150">
        <v>105</v>
      </c>
      <c r="AY12" s="150"/>
      <c r="AZ12" s="150">
        <v>102</v>
      </c>
      <c r="BA12" s="150"/>
      <c r="BB12" s="150">
        <v>116</v>
      </c>
      <c r="BC12" s="150"/>
      <c r="BD12" s="150">
        <v>117</v>
      </c>
      <c r="BE12" s="150"/>
      <c r="BF12" s="150">
        <v>118</v>
      </c>
      <c r="BG12" s="150"/>
      <c r="BH12" s="150">
        <v>120</v>
      </c>
      <c r="BI12" s="150">
        <v>115</v>
      </c>
      <c r="BJ12" s="150">
        <v>123</v>
      </c>
      <c r="BK12" s="150">
        <v>120</v>
      </c>
      <c r="BL12" s="150"/>
      <c r="BM12" s="150">
        <v>113</v>
      </c>
      <c r="BN12" s="150">
        <v>106</v>
      </c>
      <c r="BO12" s="150">
        <v>110</v>
      </c>
      <c r="BP12" s="150">
        <v>97</v>
      </c>
      <c r="BQ12" s="150"/>
      <c r="BR12" s="150">
        <v>92</v>
      </c>
      <c r="BS12" s="150">
        <v>88</v>
      </c>
      <c r="BT12" s="150">
        <v>80</v>
      </c>
      <c r="BU12" s="150">
        <v>58</v>
      </c>
      <c r="BV12" s="150">
        <v>65</v>
      </c>
      <c r="BW12" s="150"/>
      <c r="BX12" s="150">
        <v>65</v>
      </c>
      <c r="BY12" s="150">
        <v>156</v>
      </c>
      <c r="BZ12" s="150">
        <v>154</v>
      </c>
      <c r="CA12" s="150">
        <v>93</v>
      </c>
      <c r="CB12" s="150"/>
      <c r="CC12" s="150">
        <v>102</v>
      </c>
      <c r="CD12" s="150">
        <v>104</v>
      </c>
      <c r="CE12" s="150">
        <v>101</v>
      </c>
      <c r="CF12" s="150">
        <v>93</v>
      </c>
      <c r="CG12" s="150"/>
      <c r="CH12" s="150">
        <v>94</v>
      </c>
      <c r="CI12" s="150">
        <v>85</v>
      </c>
      <c r="CJ12" s="150">
        <v>83</v>
      </c>
      <c r="CK12" s="150">
        <v>79</v>
      </c>
      <c r="CL12" s="150"/>
      <c r="CM12" s="150">
        <v>79</v>
      </c>
      <c r="CN12" s="150"/>
      <c r="CO12" s="150">
        <v>129</v>
      </c>
    </row>
    <row r="13" spans="1:102" s="8" customFormat="1" ht="13.5" thickBot="1" x14ac:dyDescent="0.25">
      <c r="A13" s="290" t="s">
        <v>104</v>
      </c>
      <c r="B13" s="261">
        <v>4977.0000000003001</v>
      </c>
      <c r="C13" s="364"/>
      <c r="D13" s="248">
        <v>4786.0000000003001</v>
      </c>
      <c r="E13" s="364"/>
      <c r="F13" s="248">
        <v>4651.0000000002001</v>
      </c>
      <c r="G13" s="364"/>
      <c r="H13" s="248">
        <v>4688.0000000002001</v>
      </c>
      <c r="I13" s="364"/>
      <c r="J13" s="248">
        <f>'[4]5.5.2 - Bilanz Langfri...'!$G$45</f>
        <v>6357.0000000001</v>
      </c>
      <c r="K13" s="204"/>
      <c r="L13" s="248">
        <v>6439.0000000001</v>
      </c>
      <c r="M13" s="204"/>
      <c r="N13" s="248">
        <v>6398.0000000001</v>
      </c>
      <c r="O13" s="204"/>
      <c r="P13" s="248">
        <v>6558.0000000002001</v>
      </c>
      <c r="Q13" s="247"/>
      <c r="R13" s="248">
        <v>4487.0000000004002</v>
      </c>
      <c r="S13" s="247"/>
      <c r="T13" s="248">
        <v>4519.0000000002001</v>
      </c>
      <c r="U13" s="247"/>
      <c r="V13" s="248">
        <v>4400.0000000003001</v>
      </c>
      <c r="W13" s="183"/>
      <c r="X13" s="248">
        <f>SUM(X5:X12)</f>
        <v>4205</v>
      </c>
      <c r="Y13" s="149"/>
      <c r="Z13" s="248">
        <v>4106</v>
      </c>
      <c r="AA13" s="149"/>
      <c r="AB13" s="248">
        <v>4180</v>
      </c>
      <c r="AC13" s="149"/>
      <c r="AD13" s="248">
        <v>4016</v>
      </c>
      <c r="AE13" s="149"/>
      <c r="AF13" s="248">
        <f>SUM(AF5:AF12)</f>
        <v>4109</v>
      </c>
      <c r="AG13" s="149"/>
      <c r="AH13" s="248">
        <f>SUM(AH5:AH12)</f>
        <v>4348</v>
      </c>
      <c r="AI13" s="149"/>
      <c r="AJ13" s="248">
        <v>4101</v>
      </c>
      <c r="AK13" s="149"/>
      <c r="AL13" s="248">
        <v>3905</v>
      </c>
      <c r="AM13" s="149"/>
      <c r="AN13" s="248">
        <v>3717</v>
      </c>
      <c r="AO13" s="149"/>
      <c r="AP13" s="248">
        <f>SUM(AP5:AP12)</f>
        <v>3604</v>
      </c>
      <c r="AQ13" s="149"/>
      <c r="AR13" s="248">
        <v>3592</v>
      </c>
      <c r="AS13" s="149"/>
      <c r="AT13" s="248">
        <v>3752</v>
      </c>
      <c r="AU13" s="149"/>
      <c r="AV13" s="248">
        <v>3820</v>
      </c>
      <c r="AW13" s="149"/>
      <c r="AX13" s="248">
        <f>SUM(AX5:AX12)</f>
        <v>3849</v>
      </c>
      <c r="AY13" s="149"/>
      <c r="AZ13" s="248">
        <v>3747</v>
      </c>
      <c r="BA13" s="149"/>
      <c r="BB13" s="248">
        <v>3599</v>
      </c>
      <c r="BC13" s="149"/>
      <c r="BD13" s="248">
        <v>3529</v>
      </c>
      <c r="BE13" s="149"/>
      <c r="BF13" s="248">
        <v>3496</v>
      </c>
      <c r="BG13" s="149"/>
      <c r="BH13" s="248">
        <v>3489</v>
      </c>
      <c r="BI13" s="248">
        <v>3130</v>
      </c>
      <c r="BJ13" s="248">
        <v>3056</v>
      </c>
      <c r="BK13" s="248">
        <v>2719</v>
      </c>
      <c r="BL13" s="149"/>
      <c r="BM13" s="248">
        <v>2738</v>
      </c>
      <c r="BN13" s="248">
        <v>2546</v>
      </c>
      <c r="BO13" s="248">
        <v>2575</v>
      </c>
      <c r="BP13" s="248">
        <v>2436</v>
      </c>
      <c r="BQ13" s="149"/>
      <c r="BR13" s="248">
        <v>2382</v>
      </c>
      <c r="BS13" s="248">
        <v>2357</v>
      </c>
      <c r="BT13" s="248">
        <v>2219</v>
      </c>
      <c r="BU13" s="248">
        <v>2184</v>
      </c>
      <c r="BV13" s="248">
        <v>2169</v>
      </c>
      <c r="BW13" s="149"/>
      <c r="BX13" s="248">
        <v>2169</v>
      </c>
      <c r="BY13" s="248">
        <v>2150</v>
      </c>
      <c r="BZ13" s="248">
        <v>2092</v>
      </c>
      <c r="CA13" s="248">
        <v>1732</v>
      </c>
      <c r="CB13" s="149"/>
      <c r="CC13" s="248">
        <v>1806</v>
      </c>
      <c r="CD13" s="248">
        <v>1785</v>
      </c>
      <c r="CE13" s="248">
        <v>1747</v>
      </c>
      <c r="CF13" s="248">
        <v>1725</v>
      </c>
      <c r="CG13" s="149"/>
      <c r="CH13" s="248">
        <v>1730</v>
      </c>
      <c r="CI13" s="149">
        <v>1712</v>
      </c>
      <c r="CJ13" s="149">
        <v>1730</v>
      </c>
      <c r="CK13" s="149">
        <v>1783</v>
      </c>
      <c r="CL13" s="149"/>
      <c r="CM13" s="248">
        <v>1835</v>
      </c>
      <c r="CN13" s="149"/>
      <c r="CO13" s="248">
        <v>1988</v>
      </c>
      <c r="CP13" s="14"/>
      <c r="CQ13" s="62"/>
      <c r="CR13" s="7"/>
      <c r="CS13" s="7"/>
      <c r="CT13" s="7"/>
    </row>
    <row r="14" spans="1:102" s="91" customFormat="1" ht="6" customHeight="1" x14ac:dyDescent="0.2">
      <c r="A14" s="291"/>
      <c r="B14" s="262"/>
      <c r="C14" s="237"/>
      <c r="D14" s="243"/>
      <c r="E14" s="237"/>
      <c r="F14" s="243"/>
      <c r="G14" s="237"/>
      <c r="H14" s="243"/>
      <c r="I14" s="237"/>
      <c r="J14" s="243"/>
      <c r="K14" s="204"/>
      <c r="L14" s="243"/>
      <c r="M14" s="204"/>
      <c r="N14" s="243"/>
      <c r="O14" s="204"/>
      <c r="P14" s="243"/>
      <c r="Q14" s="247"/>
      <c r="R14" s="243"/>
      <c r="S14" s="247"/>
      <c r="T14" s="243"/>
      <c r="U14" s="247"/>
      <c r="V14" s="243"/>
      <c r="W14" s="183"/>
      <c r="X14" s="243"/>
      <c r="Y14" s="244"/>
      <c r="Z14" s="243"/>
      <c r="AA14" s="244"/>
      <c r="AB14" s="243"/>
      <c r="AC14" s="244"/>
      <c r="AD14" s="243"/>
      <c r="AE14" s="244"/>
      <c r="AF14" s="243"/>
      <c r="AG14" s="244"/>
      <c r="AH14" s="243"/>
      <c r="AI14" s="244"/>
      <c r="AJ14" s="243"/>
      <c r="AK14" s="244"/>
      <c r="AL14" s="243"/>
      <c r="AM14" s="244"/>
      <c r="AN14" s="243"/>
      <c r="AO14" s="244"/>
      <c r="AP14" s="243"/>
      <c r="AQ14" s="244"/>
      <c r="AR14" s="243"/>
      <c r="AS14" s="244"/>
      <c r="AT14" s="243"/>
      <c r="AU14" s="244"/>
      <c r="AV14" s="243"/>
      <c r="AW14" s="244"/>
      <c r="AX14" s="243"/>
      <c r="AY14" s="244"/>
      <c r="AZ14" s="243"/>
      <c r="BA14" s="244"/>
      <c r="BB14" s="243"/>
      <c r="BC14" s="244"/>
      <c r="BD14" s="243"/>
      <c r="BE14" s="244"/>
      <c r="BF14" s="243"/>
      <c r="BG14" s="244"/>
      <c r="BH14" s="243"/>
      <c r="BI14" s="243"/>
      <c r="BJ14" s="243"/>
      <c r="BK14" s="243"/>
      <c r="BL14" s="244"/>
      <c r="BM14" s="243"/>
      <c r="BN14" s="243"/>
      <c r="BO14" s="243"/>
      <c r="BP14" s="243"/>
      <c r="BQ14" s="245"/>
      <c r="BR14" s="243"/>
      <c r="BS14" s="243"/>
      <c r="BT14" s="243"/>
      <c r="BU14" s="243"/>
      <c r="BV14" s="243"/>
      <c r="BW14" s="245"/>
      <c r="BX14" s="243"/>
      <c r="BY14" s="243"/>
      <c r="BZ14" s="243"/>
      <c r="CA14" s="243"/>
      <c r="CB14" s="245"/>
      <c r="CC14" s="243"/>
      <c r="CD14" s="243"/>
      <c r="CE14" s="243"/>
      <c r="CF14" s="243"/>
      <c r="CG14" s="245"/>
      <c r="CH14" s="243"/>
      <c r="CI14" s="243"/>
      <c r="CJ14" s="243"/>
      <c r="CK14" s="243"/>
      <c r="CL14" s="245"/>
      <c r="CM14" s="246"/>
      <c r="CN14" s="245"/>
      <c r="CO14" s="243"/>
    </row>
    <row r="15" spans="1:102" s="10" customFormat="1" ht="14.1" customHeight="1" x14ac:dyDescent="0.2">
      <c r="A15" s="288" t="s">
        <v>87</v>
      </c>
      <c r="B15" s="260">
        <v>1386</v>
      </c>
      <c r="C15" s="364"/>
      <c r="D15" s="150">
        <v>1347</v>
      </c>
      <c r="E15" s="364"/>
      <c r="F15" s="150">
        <v>1348</v>
      </c>
      <c r="G15" s="364"/>
      <c r="H15" s="150">
        <v>1285</v>
      </c>
      <c r="I15" s="364"/>
      <c r="J15" s="150">
        <f>'[4]5.5.3 - Bilanz Kurzfri...'!$G$17</f>
        <v>1843</v>
      </c>
      <c r="K15" s="204"/>
      <c r="L15" s="150">
        <v>1680</v>
      </c>
      <c r="M15" s="204"/>
      <c r="N15" s="150">
        <v>1692</v>
      </c>
      <c r="O15" s="204"/>
      <c r="P15" s="150">
        <v>1733</v>
      </c>
      <c r="Q15" s="247"/>
      <c r="R15" s="150">
        <v>1494</v>
      </c>
      <c r="S15" s="247"/>
      <c r="T15" s="150">
        <v>1429</v>
      </c>
      <c r="U15" s="247"/>
      <c r="V15" s="150">
        <v>1395</v>
      </c>
      <c r="W15" s="183"/>
      <c r="X15" s="150">
        <v>1332</v>
      </c>
      <c r="Y15" s="150"/>
      <c r="Z15" s="150">
        <v>1339</v>
      </c>
      <c r="AA15" s="150"/>
      <c r="AB15" s="150">
        <v>1349</v>
      </c>
      <c r="AC15" s="150"/>
      <c r="AD15" s="150">
        <v>1415</v>
      </c>
      <c r="AE15" s="150"/>
      <c r="AF15" s="150">
        <v>1411</v>
      </c>
      <c r="AG15" s="150"/>
      <c r="AH15" s="150">
        <v>1414</v>
      </c>
      <c r="AI15" s="150"/>
      <c r="AJ15" s="150">
        <v>1384</v>
      </c>
      <c r="AK15" s="150"/>
      <c r="AL15" s="150">
        <v>1527</v>
      </c>
      <c r="AM15" s="150"/>
      <c r="AN15" s="150">
        <v>1477</v>
      </c>
      <c r="AO15" s="150"/>
      <c r="AP15" s="150">
        <v>1363</v>
      </c>
      <c r="AQ15" s="150"/>
      <c r="AR15" s="150">
        <v>1299</v>
      </c>
      <c r="AS15" s="150"/>
      <c r="AT15" s="150">
        <v>1388</v>
      </c>
      <c r="AU15" s="150"/>
      <c r="AV15" s="150">
        <v>1527</v>
      </c>
      <c r="AW15" s="150"/>
      <c r="AX15" s="150">
        <v>1641</v>
      </c>
      <c r="AY15" s="150"/>
      <c r="AZ15" s="150">
        <v>1527</v>
      </c>
      <c r="BA15" s="150"/>
      <c r="BB15" s="150">
        <v>1601</v>
      </c>
      <c r="BC15" s="150"/>
      <c r="BD15" s="150">
        <v>1588</v>
      </c>
      <c r="BE15" s="150"/>
      <c r="BF15" s="150">
        <v>1446</v>
      </c>
      <c r="BG15" s="150"/>
      <c r="BH15" s="150">
        <v>1386</v>
      </c>
      <c r="BI15" s="150">
        <v>1491</v>
      </c>
      <c r="BJ15" s="150">
        <v>1364</v>
      </c>
      <c r="BK15" s="150">
        <v>1142</v>
      </c>
      <c r="BL15" s="150"/>
      <c r="BM15" s="150">
        <v>1094</v>
      </c>
      <c r="BN15" s="150">
        <v>1096</v>
      </c>
      <c r="BO15" s="150">
        <v>1099</v>
      </c>
      <c r="BP15" s="150">
        <v>949</v>
      </c>
      <c r="BQ15" s="150"/>
      <c r="BR15" s="150">
        <v>849</v>
      </c>
      <c r="BS15" s="150">
        <v>819</v>
      </c>
      <c r="BT15" s="150">
        <v>821</v>
      </c>
      <c r="BU15" s="150">
        <v>945</v>
      </c>
      <c r="BV15" s="150">
        <v>1048</v>
      </c>
      <c r="BW15" s="150"/>
      <c r="BX15" s="150">
        <v>1048</v>
      </c>
      <c r="BY15" s="150">
        <v>1129</v>
      </c>
      <c r="BZ15" s="150">
        <v>1047</v>
      </c>
      <c r="CA15" s="150">
        <v>932</v>
      </c>
      <c r="CB15" s="150"/>
      <c r="CC15" s="150">
        <v>895</v>
      </c>
      <c r="CD15" s="150">
        <v>964</v>
      </c>
      <c r="CE15" s="150">
        <v>1112</v>
      </c>
      <c r="CF15" s="150">
        <v>1076</v>
      </c>
      <c r="CG15" s="150"/>
      <c r="CH15" s="150">
        <v>1047</v>
      </c>
      <c r="CI15" s="150">
        <v>1099</v>
      </c>
      <c r="CJ15" s="150">
        <v>1098</v>
      </c>
      <c r="CK15" s="150">
        <v>1040</v>
      </c>
      <c r="CL15" s="150"/>
      <c r="CM15" s="150">
        <v>1068</v>
      </c>
      <c r="CN15" s="150"/>
      <c r="CO15" s="150">
        <v>1151</v>
      </c>
    </row>
    <row r="16" spans="1:102" s="10" customFormat="1" ht="14.1" customHeight="1" x14ac:dyDescent="0.2">
      <c r="A16" s="288" t="s">
        <v>88</v>
      </c>
      <c r="B16" s="260">
        <v>975</v>
      </c>
      <c r="C16" s="364"/>
      <c r="D16" s="150">
        <v>903</v>
      </c>
      <c r="E16" s="364"/>
      <c r="F16" s="150">
        <v>920</v>
      </c>
      <c r="G16" s="364"/>
      <c r="H16" s="150">
        <v>948</v>
      </c>
      <c r="I16" s="364"/>
      <c r="J16" s="150">
        <f>'[4]5.5.3 - Bilanz Kurzfri...'!$G$20</f>
        <v>1292</v>
      </c>
      <c r="K16" s="204"/>
      <c r="L16" s="150">
        <v>1316</v>
      </c>
      <c r="M16" s="204"/>
      <c r="N16" s="150">
        <v>1345</v>
      </c>
      <c r="O16" s="204"/>
      <c r="P16" s="150">
        <v>1389</v>
      </c>
      <c r="Q16" s="247"/>
      <c r="R16" s="150">
        <v>1338</v>
      </c>
      <c r="S16" s="247"/>
      <c r="T16" s="150">
        <v>1088</v>
      </c>
      <c r="U16" s="247"/>
      <c r="V16" s="150">
        <v>1084</v>
      </c>
      <c r="W16" s="183"/>
      <c r="X16" s="150">
        <v>1112</v>
      </c>
      <c r="Y16" s="150"/>
      <c r="Z16" s="150">
        <v>1082</v>
      </c>
      <c r="AA16" s="150"/>
      <c r="AB16" s="150">
        <v>956</v>
      </c>
      <c r="AC16" s="150"/>
      <c r="AD16" s="150">
        <v>1061</v>
      </c>
      <c r="AE16" s="150"/>
      <c r="AF16" s="150">
        <v>1183</v>
      </c>
      <c r="AG16" s="150"/>
      <c r="AH16" s="150">
        <v>1213</v>
      </c>
      <c r="AI16" s="150"/>
      <c r="AJ16" s="150">
        <v>1015</v>
      </c>
      <c r="AK16" s="150"/>
      <c r="AL16" s="150">
        <v>1155</v>
      </c>
      <c r="AM16" s="150"/>
      <c r="AN16" s="150">
        <v>1152</v>
      </c>
      <c r="AO16" s="150"/>
      <c r="AP16" s="150">
        <v>1176</v>
      </c>
      <c r="AQ16" s="150"/>
      <c r="AR16" s="150">
        <v>1070</v>
      </c>
      <c r="AS16" s="150"/>
      <c r="AT16" s="150">
        <v>1136</v>
      </c>
      <c r="AU16" s="150"/>
      <c r="AV16" s="150">
        <v>1212</v>
      </c>
      <c r="AW16" s="150"/>
      <c r="AX16" s="150">
        <v>1244</v>
      </c>
      <c r="AY16" s="150"/>
      <c r="AZ16" s="150">
        <v>1117</v>
      </c>
      <c r="BA16" s="150"/>
      <c r="BB16" s="150">
        <v>1147</v>
      </c>
      <c r="BC16" s="150"/>
      <c r="BD16" s="150">
        <v>1330</v>
      </c>
      <c r="BE16" s="150"/>
      <c r="BF16" s="150">
        <v>1301</v>
      </c>
      <c r="BG16" s="150"/>
      <c r="BH16" s="150">
        <v>1146</v>
      </c>
      <c r="BI16" s="150">
        <v>1237</v>
      </c>
      <c r="BJ16" s="150">
        <v>1227</v>
      </c>
      <c r="BK16" s="150">
        <v>1141</v>
      </c>
      <c r="BL16" s="150"/>
      <c r="BM16" s="150">
        <v>942</v>
      </c>
      <c r="BN16" s="150">
        <v>941</v>
      </c>
      <c r="BO16" s="150">
        <v>1024</v>
      </c>
      <c r="BP16" s="150">
        <v>905</v>
      </c>
      <c r="BQ16" s="150"/>
      <c r="BR16" s="150">
        <v>733</v>
      </c>
      <c r="BS16" s="150">
        <v>750</v>
      </c>
      <c r="BT16" s="150">
        <v>679</v>
      </c>
      <c r="BU16" s="150">
        <v>613</v>
      </c>
      <c r="BV16" s="150">
        <v>725</v>
      </c>
      <c r="BW16" s="150"/>
      <c r="BX16" s="150">
        <v>725</v>
      </c>
      <c r="BY16" s="150">
        <v>1051</v>
      </c>
      <c r="BZ16" s="150">
        <v>1080</v>
      </c>
      <c r="CA16" s="150">
        <v>914</v>
      </c>
      <c r="CB16" s="150"/>
      <c r="CC16" s="150">
        <v>809</v>
      </c>
      <c r="CD16" s="150">
        <v>834</v>
      </c>
      <c r="CE16" s="150">
        <v>983</v>
      </c>
      <c r="CF16" s="150">
        <v>1001</v>
      </c>
      <c r="CG16" s="150"/>
      <c r="CH16" s="150">
        <v>924</v>
      </c>
      <c r="CI16" s="150">
        <v>984</v>
      </c>
      <c r="CJ16" s="150">
        <v>1029</v>
      </c>
      <c r="CK16" s="150">
        <v>1042</v>
      </c>
      <c r="CL16" s="150"/>
      <c r="CM16" s="150">
        <v>1065</v>
      </c>
      <c r="CN16" s="150"/>
      <c r="CO16" s="150">
        <v>1137</v>
      </c>
    </row>
    <row r="17" spans="1:98" s="10" customFormat="1" ht="14.1" customHeight="1" x14ac:dyDescent="0.2">
      <c r="A17" s="288" t="s">
        <v>114</v>
      </c>
      <c r="B17" s="260">
        <v>0</v>
      </c>
      <c r="C17" s="364"/>
      <c r="D17" s="150">
        <v>0</v>
      </c>
      <c r="E17" s="364"/>
      <c r="F17" s="150">
        <v>50</v>
      </c>
      <c r="G17" s="364"/>
      <c r="H17" s="150">
        <v>50</v>
      </c>
      <c r="I17" s="364"/>
      <c r="J17" s="150">
        <f>'[4]5.5.3 - Bilanz Kurzfri...'!$G$37</f>
        <v>50</v>
      </c>
      <c r="K17" s="204"/>
      <c r="L17" s="150">
        <v>50</v>
      </c>
      <c r="M17" s="204"/>
      <c r="N17" s="150">
        <v>0</v>
      </c>
      <c r="O17" s="204"/>
      <c r="P17" s="150">
        <v>0</v>
      </c>
      <c r="Q17" s="247"/>
      <c r="R17" s="150">
        <v>90</v>
      </c>
      <c r="S17" s="247"/>
      <c r="T17" s="150">
        <v>40</v>
      </c>
      <c r="U17" s="247"/>
      <c r="V17" s="150">
        <v>2</v>
      </c>
      <c r="W17" s="183"/>
      <c r="X17" s="150">
        <v>2</v>
      </c>
      <c r="Y17" s="150"/>
      <c r="Z17" s="150">
        <v>0</v>
      </c>
      <c r="AA17" s="150"/>
      <c r="AB17" s="150">
        <v>100</v>
      </c>
      <c r="AC17" s="150"/>
      <c r="AD17" s="150">
        <v>81</v>
      </c>
      <c r="AE17" s="150"/>
      <c r="AF17" s="150">
        <v>228</v>
      </c>
      <c r="AG17" s="150"/>
      <c r="AH17" s="150">
        <v>107</v>
      </c>
      <c r="AI17" s="150"/>
      <c r="AJ17" s="150">
        <v>100</v>
      </c>
      <c r="AK17" s="150"/>
      <c r="AL17" s="150">
        <v>241</v>
      </c>
      <c r="AM17" s="150"/>
      <c r="AN17" s="150">
        <v>269</v>
      </c>
      <c r="AO17" s="150"/>
      <c r="AP17" s="150">
        <v>405</v>
      </c>
      <c r="AQ17" s="150"/>
      <c r="AR17" s="150">
        <v>106</v>
      </c>
      <c r="AS17" s="150"/>
      <c r="AT17" s="150">
        <v>150</v>
      </c>
      <c r="AU17" s="150"/>
      <c r="AV17" s="150">
        <v>97</v>
      </c>
      <c r="AW17" s="150"/>
      <c r="AX17" s="150">
        <v>176</v>
      </c>
      <c r="AY17" s="150"/>
      <c r="AZ17" s="150">
        <v>411</v>
      </c>
      <c r="BA17" s="150"/>
      <c r="BB17" s="150">
        <v>0</v>
      </c>
      <c r="BC17" s="150"/>
      <c r="BD17" s="150">
        <v>0</v>
      </c>
      <c r="BE17" s="150"/>
      <c r="BF17" s="150">
        <v>227</v>
      </c>
      <c r="BG17" s="150"/>
      <c r="BH17" s="150">
        <v>350</v>
      </c>
      <c r="BI17" s="150">
        <v>356</v>
      </c>
      <c r="BJ17" s="150">
        <v>310</v>
      </c>
      <c r="BK17" s="150">
        <v>330</v>
      </c>
      <c r="BL17" s="150"/>
      <c r="BM17" s="150">
        <v>364</v>
      </c>
      <c r="BN17" s="150">
        <v>318</v>
      </c>
      <c r="BO17" s="150">
        <v>205</v>
      </c>
      <c r="BP17" s="150">
        <v>402</v>
      </c>
      <c r="BQ17" s="150"/>
      <c r="BR17" s="150">
        <v>402</v>
      </c>
      <c r="BS17" s="150">
        <v>456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</row>
    <row r="18" spans="1:98" s="10" customFormat="1" ht="14.1" customHeight="1" x14ac:dyDescent="0.2">
      <c r="A18" s="288" t="s">
        <v>113</v>
      </c>
      <c r="B18" s="260">
        <v>434</v>
      </c>
      <c r="C18" s="364"/>
      <c r="D18" s="150">
        <v>797</v>
      </c>
      <c r="E18" s="364"/>
      <c r="F18" s="150">
        <v>131</v>
      </c>
      <c r="G18" s="364"/>
      <c r="H18" s="150">
        <v>130</v>
      </c>
      <c r="I18" s="364"/>
      <c r="J18" s="150">
        <f>'[4]5.5.3 - Bilanz Kurzfri...'!$G$38</f>
        <v>438</v>
      </c>
      <c r="K18" s="204"/>
      <c r="L18" s="150">
        <v>538</v>
      </c>
      <c r="M18" s="204"/>
      <c r="N18" s="150">
        <v>536</v>
      </c>
      <c r="O18" s="204"/>
      <c r="P18" s="150">
        <v>759</v>
      </c>
      <c r="Q18" s="247"/>
      <c r="R18" s="150">
        <v>404</v>
      </c>
      <c r="S18" s="247"/>
      <c r="T18" s="150">
        <v>355</v>
      </c>
      <c r="U18" s="247"/>
      <c r="V18" s="150">
        <v>521</v>
      </c>
      <c r="W18" s="183"/>
      <c r="X18" s="150">
        <v>650</v>
      </c>
      <c r="Y18" s="150"/>
      <c r="Z18" s="150">
        <v>333</v>
      </c>
      <c r="AA18" s="150"/>
      <c r="AB18" s="150">
        <v>366</v>
      </c>
      <c r="AC18" s="150"/>
      <c r="AD18" s="150">
        <v>350</v>
      </c>
      <c r="AE18" s="150"/>
      <c r="AF18" s="150">
        <v>204</v>
      </c>
      <c r="AG18" s="150"/>
      <c r="AH18" s="150">
        <v>344</v>
      </c>
      <c r="AI18" s="150"/>
      <c r="AJ18" s="150">
        <v>418</v>
      </c>
      <c r="AK18" s="150"/>
      <c r="AL18" s="150">
        <v>275</v>
      </c>
      <c r="AM18" s="150"/>
      <c r="AN18" s="150">
        <v>301</v>
      </c>
      <c r="AO18" s="150"/>
      <c r="AP18" s="150">
        <v>123</v>
      </c>
      <c r="AQ18" s="150"/>
      <c r="AR18" s="150">
        <v>427</v>
      </c>
      <c r="AS18" s="150"/>
      <c r="AT18" s="150">
        <v>368</v>
      </c>
      <c r="AU18" s="150"/>
      <c r="AV18" s="150">
        <v>274</v>
      </c>
      <c r="AW18" s="150"/>
      <c r="AX18" s="150">
        <v>353</v>
      </c>
      <c r="AY18" s="150"/>
      <c r="AZ18" s="150">
        <v>386</v>
      </c>
      <c r="BA18" s="150"/>
      <c r="BB18" s="150">
        <v>302</v>
      </c>
      <c r="BC18" s="150"/>
      <c r="BD18" s="150">
        <v>234</v>
      </c>
      <c r="BE18" s="150"/>
      <c r="BF18" s="150">
        <v>333</v>
      </c>
      <c r="BG18" s="150"/>
      <c r="BH18" s="150">
        <v>178</v>
      </c>
      <c r="BI18" s="150">
        <v>233</v>
      </c>
      <c r="BJ18" s="150">
        <v>285</v>
      </c>
      <c r="BK18" s="150">
        <v>164</v>
      </c>
      <c r="BL18" s="150"/>
      <c r="BM18" s="150">
        <v>160</v>
      </c>
      <c r="BN18" s="150">
        <v>264</v>
      </c>
      <c r="BO18" s="150">
        <v>232</v>
      </c>
      <c r="BP18" s="150">
        <v>211</v>
      </c>
      <c r="BQ18" s="150"/>
      <c r="BR18" s="150">
        <v>313</v>
      </c>
      <c r="BS18" s="150">
        <v>417</v>
      </c>
      <c r="BT18" s="150">
        <v>954</v>
      </c>
      <c r="BU18" s="150">
        <v>283</v>
      </c>
      <c r="BV18" s="150">
        <v>249</v>
      </c>
      <c r="BW18" s="150"/>
      <c r="BX18" s="150">
        <v>249</v>
      </c>
      <c r="BY18" s="150">
        <v>244</v>
      </c>
      <c r="BZ18" s="150">
        <v>183</v>
      </c>
      <c r="CA18" s="150">
        <v>307</v>
      </c>
      <c r="CB18" s="150"/>
      <c r="CC18" s="150">
        <v>189</v>
      </c>
      <c r="CD18" s="150">
        <v>154</v>
      </c>
      <c r="CE18" s="150">
        <v>200</v>
      </c>
      <c r="CF18" s="150">
        <v>213</v>
      </c>
      <c r="CG18" s="150"/>
      <c r="CH18" s="150">
        <v>171</v>
      </c>
      <c r="CI18" s="150">
        <v>182</v>
      </c>
      <c r="CJ18" s="150">
        <v>135</v>
      </c>
      <c r="CK18" s="150">
        <v>88</v>
      </c>
      <c r="CL18" s="150"/>
      <c r="CM18" s="150">
        <v>136</v>
      </c>
      <c r="CN18" s="150"/>
      <c r="CO18" s="150">
        <v>72</v>
      </c>
    </row>
    <row r="19" spans="1:98" s="10" customFormat="1" ht="14.1" customHeight="1" x14ac:dyDescent="0.2">
      <c r="A19" s="289" t="s">
        <v>210</v>
      </c>
      <c r="B19" s="260">
        <v>8</v>
      </c>
      <c r="C19" s="364"/>
      <c r="D19" s="150">
        <v>4</v>
      </c>
      <c r="E19" s="364"/>
      <c r="F19" s="150">
        <v>7</v>
      </c>
      <c r="G19" s="364"/>
      <c r="H19" s="150">
        <v>10</v>
      </c>
      <c r="I19" s="364"/>
      <c r="J19" s="150">
        <f>'[4]5.5.3 - Bilanz Kurzfri...'!$G$21</f>
        <v>44</v>
      </c>
      <c r="K19" s="204"/>
      <c r="L19" s="150">
        <v>45</v>
      </c>
      <c r="M19" s="204"/>
      <c r="N19" s="150">
        <v>29</v>
      </c>
      <c r="O19" s="204"/>
      <c r="P19" s="150">
        <v>55</v>
      </c>
      <c r="Q19" s="247"/>
      <c r="R19" s="150">
        <v>57</v>
      </c>
      <c r="S19" s="247"/>
      <c r="T19" s="150">
        <v>65</v>
      </c>
      <c r="U19" s="247"/>
      <c r="V19" s="150">
        <v>17</v>
      </c>
      <c r="W19" s="183"/>
      <c r="X19" s="150">
        <v>29</v>
      </c>
      <c r="Y19" s="150"/>
      <c r="Z19" s="150">
        <v>44</v>
      </c>
      <c r="AA19" s="150"/>
      <c r="AB19" s="150">
        <v>14</v>
      </c>
      <c r="AC19" s="150"/>
      <c r="AD19" s="150">
        <v>29</v>
      </c>
      <c r="AE19" s="150"/>
      <c r="AF19" s="150">
        <v>22</v>
      </c>
      <c r="AG19" s="150"/>
      <c r="AH19" s="150">
        <v>12</v>
      </c>
      <c r="AI19" s="150"/>
      <c r="AJ19" s="150">
        <v>14</v>
      </c>
      <c r="AK19" s="150"/>
      <c r="AL19" s="150">
        <v>12</v>
      </c>
      <c r="AM19" s="150"/>
      <c r="AN19" s="150">
        <v>27</v>
      </c>
      <c r="AO19" s="150"/>
      <c r="AP19" s="150">
        <v>39</v>
      </c>
      <c r="AQ19" s="150"/>
      <c r="AR19" s="150">
        <v>58</v>
      </c>
      <c r="AS19" s="150"/>
      <c r="AT19" s="150">
        <v>50</v>
      </c>
      <c r="AU19" s="150"/>
      <c r="AV19" s="150">
        <v>23</v>
      </c>
      <c r="AW19" s="150"/>
      <c r="AX19" s="150">
        <v>14</v>
      </c>
      <c r="AY19" s="150"/>
      <c r="AZ19" s="150">
        <v>28</v>
      </c>
      <c r="BA19" s="150"/>
      <c r="BB19" s="150">
        <v>24</v>
      </c>
      <c r="BC19" s="150"/>
      <c r="BD19" s="150">
        <v>9</v>
      </c>
      <c r="BE19" s="150"/>
      <c r="BF19" s="150">
        <v>19</v>
      </c>
      <c r="BG19" s="150"/>
      <c r="BH19" s="150">
        <v>8</v>
      </c>
      <c r="BI19" s="150">
        <v>9</v>
      </c>
      <c r="BJ19" s="150">
        <v>47</v>
      </c>
      <c r="BK19" s="150">
        <v>47</v>
      </c>
      <c r="BL19" s="150"/>
      <c r="BM19" s="150">
        <v>19</v>
      </c>
      <c r="BN19" s="150">
        <v>44</v>
      </c>
      <c r="BO19" s="150">
        <v>8</v>
      </c>
      <c r="BP19" s="150">
        <v>13</v>
      </c>
      <c r="BQ19" s="150"/>
      <c r="BR19" s="150">
        <v>29</v>
      </c>
      <c r="BS19" s="150">
        <v>29</v>
      </c>
      <c r="BT19" s="150">
        <v>21</v>
      </c>
      <c r="BU19" s="150">
        <v>29</v>
      </c>
      <c r="BV19" s="150">
        <v>34</v>
      </c>
      <c r="BW19" s="150"/>
      <c r="BX19" s="150">
        <v>34</v>
      </c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</row>
    <row r="20" spans="1:98" s="10" customFormat="1" ht="14.1" customHeight="1" x14ac:dyDescent="0.2">
      <c r="A20" s="288" t="s">
        <v>89</v>
      </c>
      <c r="B20" s="260">
        <v>789.00000000010004</v>
      </c>
      <c r="C20" s="364"/>
      <c r="D20" s="150">
        <v>598.00000000010004</v>
      </c>
      <c r="E20" s="364"/>
      <c r="F20" s="150">
        <v>50.000000000100002</v>
      </c>
      <c r="G20" s="364"/>
      <c r="H20" s="150">
        <v>60.000000000100002</v>
      </c>
      <c r="I20" s="364"/>
      <c r="J20" s="150">
        <f>'[4]5.5.3 - Bilanz Kurzfri...'!$G$29</f>
        <v>50</v>
      </c>
      <c r="K20" s="204"/>
      <c r="L20" s="150">
        <v>7</v>
      </c>
      <c r="M20" s="204"/>
      <c r="N20" s="150">
        <v>3.0000000001</v>
      </c>
      <c r="O20" s="204"/>
      <c r="P20" s="150">
        <v>4.0000000001</v>
      </c>
      <c r="Q20" s="247"/>
      <c r="R20" s="150">
        <v>2039</v>
      </c>
      <c r="S20" s="247"/>
      <c r="T20" s="150">
        <v>2130</v>
      </c>
      <c r="U20" s="247"/>
      <c r="V20" s="150">
        <v>589</v>
      </c>
      <c r="W20" s="183"/>
      <c r="X20" s="150">
        <v>713</v>
      </c>
      <c r="Y20" s="149"/>
      <c r="Z20" s="150">
        <v>4</v>
      </c>
      <c r="AA20" s="149"/>
      <c r="AB20" s="150">
        <v>4</v>
      </c>
      <c r="AC20" s="149"/>
      <c r="AD20" s="150">
        <v>9</v>
      </c>
      <c r="AE20" s="149"/>
      <c r="AF20" s="150">
        <v>9</v>
      </c>
      <c r="AG20" s="149"/>
      <c r="AH20" s="150">
        <v>8</v>
      </c>
      <c r="AI20" s="149"/>
      <c r="AJ20" s="150">
        <v>5</v>
      </c>
      <c r="AK20" s="149"/>
      <c r="AL20" s="150">
        <v>4</v>
      </c>
      <c r="AM20" s="149"/>
      <c r="AN20" s="150">
        <v>5</v>
      </c>
      <c r="AO20" s="149"/>
      <c r="AP20" s="150">
        <v>8</v>
      </c>
      <c r="AQ20" s="149"/>
      <c r="AR20" s="150">
        <v>6</v>
      </c>
      <c r="AS20" s="149"/>
      <c r="AT20" s="150">
        <v>4</v>
      </c>
      <c r="AU20" s="149"/>
      <c r="AV20" s="150">
        <v>5</v>
      </c>
      <c r="AW20" s="149"/>
      <c r="AX20" s="150">
        <v>7</v>
      </c>
      <c r="AY20" s="149"/>
      <c r="AZ20" s="150">
        <v>6</v>
      </c>
      <c r="BA20" s="149"/>
      <c r="BB20" s="150">
        <v>6</v>
      </c>
      <c r="BC20" s="149"/>
      <c r="BD20" s="150">
        <v>21</v>
      </c>
      <c r="BE20" s="149"/>
      <c r="BF20" s="150">
        <v>46</v>
      </c>
      <c r="BG20" s="149"/>
      <c r="BH20" s="150">
        <v>27</v>
      </c>
      <c r="BI20" s="150">
        <v>29</v>
      </c>
      <c r="BJ20" s="150">
        <v>63</v>
      </c>
      <c r="BK20" s="150">
        <v>56</v>
      </c>
      <c r="BL20" s="149"/>
      <c r="BM20" s="150">
        <v>58</v>
      </c>
      <c r="BN20" s="150">
        <v>144</v>
      </c>
      <c r="BO20" s="150">
        <v>146</v>
      </c>
      <c r="BP20" s="150">
        <v>147</v>
      </c>
      <c r="BQ20" s="149"/>
      <c r="BR20" s="150">
        <v>146</v>
      </c>
      <c r="BS20" s="150">
        <v>143</v>
      </c>
      <c r="BT20" s="150">
        <v>146</v>
      </c>
      <c r="BU20" s="150">
        <v>145</v>
      </c>
      <c r="BV20" s="150">
        <v>155</v>
      </c>
      <c r="BW20" s="149"/>
      <c r="BX20" s="150">
        <v>155</v>
      </c>
      <c r="BY20" s="150">
        <v>232</v>
      </c>
      <c r="BZ20" s="150">
        <v>264</v>
      </c>
      <c r="CA20" s="150">
        <v>258</v>
      </c>
      <c r="CB20" s="149"/>
      <c r="CC20" s="150">
        <v>200</v>
      </c>
      <c r="CD20" s="150">
        <v>198</v>
      </c>
      <c r="CE20" s="150">
        <v>133</v>
      </c>
      <c r="CF20" s="150">
        <v>107</v>
      </c>
      <c r="CG20" s="149"/>
      <c r="CH20" s="150">
        <v>113</v>
      </c>
      <c r="CI20" s="150">
        <v>44</v>
      </c>
      <c r="CJ20" s="150">
        <v>44</v>
      </c>
      <c r="CK20" s="150">
        <v>26</v>
      </c>
      <c r="CL20" s="149"/>
      <c r="CM20" s="150">
        <v>37</v>
      </c>
      <c r="CN20" s="149"/>
      <c r="CO20" s="150">
        <v>24</v>
      </c>
    </row>
    <row r="21" spans="1:98" s="10" customFormat="1" ht="14.1" customHeight="1" x14ac:dyDescent="0.2">
      <c r="A21" s="288" t="s">
        <v>90</v>
      </c>
      <c r="B21" s="260">
        <v>268</v>
      </c>
      <c r="C21" s="364"/>
      <c r="D21" s="150">
        <v>252.00000000009999</v>
      </c>
      <c r="E21" s="364"/>
      <c r="F21" s="150">
        <v>230</v>
      </c>
      <c r="G21" s="364"/>
      <c r="H21" s="150">
        <v>242</v>
      </c>
      <c r="I21" s="364"/>
      <c r="J21" s="150">
        <f>'[4]5.5.3 - Bilanz Kurzfri...'!$G$30+'[4]5.5.3 - Bilanz Kurzfri...'!$G$36</f>
        <v>346</v>
      </c>
      <c r="K21" s="204"/>
      <c r="L21" s="150">
        <v>321</v>
      </c>
      <c r="M21" s="204"/>
      <c r="N21" s="150">
        <v>362</v>
      </c>
      <c r="O21" s="204"/>
      <c r="P21" s="150">
        <v>414</v>
      </c>
      <c r="Q21" s="247"/>
      <c r="R21" s="150">
        <v>293</v>
      </c>
      <c r="S21" s="247"/>
      <c r="T21" s="150">
        <v>251</v>
      </c>
      <c r="U21" s="247"/>
      <c r="V21" s="150">
        <v>234</v>
      </c>
      <c r="W21" s="183"/>
      <c r="X21" s="150">
        <v>257</v>
      </c>
      <c r="Y21" s="149"/>
      <c r="Z21" s="150">
        <v>232</v>
      </c>
      <c r="AA21" s="149"/>
      <c r="AB21" s="150">
        <v>250</v>
      </c>
      <c r="AC21" s="149"/>
      <c r="AD21" s="150">
        <v>256</v>
      </c>
      <c r="AE21" s="149"/>
      <c r="AF21" s="150">
        <v>256</v>
      </c>
      <c r="AG21" s="149"/>
      <c r="AH21" s="150">
        <v>232</v>
      </c>
      <c r="AI21" s="149"/>
      <c r="AJ21" s="150">
        <v>213</v>
      </c>
      <c r="AK21" s="149"/>
      <c r="AL21" s="150">
        <v>241</v>
      </c>
      <c r="AM21" s="149"/>
      <c r="AN21" s="150">
        <v>248</v>
      </c>
      <c r="AO21" s="149"/>
      <c r="AP21" s="150">
        <v>280</v>
      </c>
      <c r="AQ21" s="149"/>
      <c r="AR21" s="150">
        <v>253</v>
      </c>
      <c r="AS21" s="149"/>
      <c r="AT21" s="150">
        <v>293</v>
      </c>
      <c r="AU21" s="149"/>
      <c r="AV21" s="150">
        <v>310</v>
      </c>
      <c r="AW21" s="149"/>
      <c r="AX21" s="150">
        <v>319</v>
      </c>
      <c r="AY21" s="149"/>
      <c r="AZ21" s="150">
        <v>297</v>
      </c>
      <c r="BA21" s="149"/>
      <c r="BB21" s="150">
        <v>286</v>
      </c>
      <c r="BC21" s="149"/>
      <c r="BD21" s="150">
        <v>305</v>
      </c>
      <c r="BE21" s="149"/>
      <c r="BF21" s="150">
        <v>273</v>
      </c>
      <c r="BG21" s="149"/>
      <c r="BH21" s="150">
        <v>294</v>
      </c>
      <c r="BI21" s="150">
        <v>259</v>
      </c>
      <c r="BJ21" s="150">
        <v>236</v>
      </c>
      <c r="BK21" s="150">
        <v>238</v>
      </c>
      <c r="BL21" s="149"/>
      <c r="BM21" s="150">
        <v>291</v>
      </c>
      <c r="BN21" s="150">
        <v>227</v>
      </c>
      <c r="BO21" s="150">
        <v>260</v>
      </c>
      <c r="BP21" s="150">
        <v>256</v>
      </c>
      <c r="BQ21" s="149"/>
      <c r="BR21" s="150">
        <v>214</v>
      </c>
      <c r="BS21" s="150">
        <v>151</v>
      </c>
      <c r="BT21" s="150">
        <v>145</v>
      </c>
      <c r="BU21" s="150">
        <v>167</v>
      </c>
      <c r="BV21" s="150">
        <v>212</v>
      </c>
      <c r="BW21" s="149"/>
      <c r="BX21" s="150">
        <v>212</v>
      </c>
      <c r="BY21" s="150">
        <v>169</v>
      </c>
      <c r="BZ21" s="150">
        <v>184</v>
      </c>
      <c r="CA21" s="150">
        <v>147</v>
      </c>
      <c r="CB21" s="149"/>
      <c r="CC21" s="150">
        <v>150</v>
      </c>
      <c r="CD21" s="150">
        <v>195</v>
      </c>
      <c r="CE21" s="150">
        <v>175</v>
      </c>
      <c r="CF21" s="150">
        <v>165</v>
      </c>
      <c r="CG21" s="149"/>
      <c r="CH21" s="150">
        <v>220</v>
      </c>
      <c r="CI21" s="150">
        <v>203</v>
      </c>
      <c r="CJ21" s="150">
        <v>223</v>
      </c>
      <c r="CK21" s="150">
        <v>290</v>
      </c>
      <c r="CL21" s="149"/>
      <c r="CM21" s="150">
        <v>200</v>
      </c>
      <c r="CN21" s="149"/>
      <c r="CO21" s="150">
        <v>205</v>
      </c>
    </row>
    <row r="22" spans="1:98" s="10" customFormat="1" ht="14.1" customHeight="1" x14ac:dyDescent="0.2">
      <c r="A22" s="289" t="s">
        <v>262</v>
      </c>
      <c r="B22" s="537">
        <v>0</v>
      </c>
      <c r="C22" s="364"/>
      <c r="D22" s="554" t="s">
        <v>57</v>
      </c>
      <c r="E22" s="364"/>
      <c r="F22" s="150">
        <v>3158</v>
      </c>
      <c r="G22" s="364"/>
      <c r="H22" s="150">
        <v>3127</v>
      </c>
      <c r="I22" s="364"/>
      <c r="J22" s="144" t="s">
        <v>57</v>
      </c>
      <c r="K22" s="204"/>
      <c r="L22" s="144" t="s">
        <v>57</v>
      </c>
      <c r="M22" s="204"/>
      <c r="N22" s="144" t="s">
        <v>57</v>
      </c>
      <c r="O22" s="204"/>
      <c r="P22" s="144" t="s">
        <v>57</v>
      </c>
      <c r="Q22" s="247"/>
      <c r="R22" s="144" t="s">
        <v>57</v>
      </c>
      <c r="S22" s="247"/>
      <c r="T22" s="144" t="s">
        <v>57</v>
      </c>
      <c r="U22" s="247"/>
      <c r="V22" s="144" t="s">
        <v>57</v>
      </c>
      <c r="W22" s="183"/>
      <c r="X22" s="144" t="s">
        <v>57</v>
      </c>
      <c r="Y22" s="149"/>
      <c r="Z22" s="144" t="s">
        <v>57</v>
      </c>
      <c r="AA22" s="149"/>
      <c r="AB22" s="144" t="s">
        <v>57</v>
      </c>
      <c r="AC22" s="149"/>
      <c r="AD22" s="144" t="s">
        <v>57</v>
      </c>
      <c r="AE22" s="149"/>
      <c r="AF22" s="144" t="s">
        <v>57</v>
      </c>
      <c r="AG22" s="149"/>
      <c r="AH22" s="144" t="s">
        <v>57</v>
      </c>
      <c r="AI22" s="149"/>
      <c r="AJ22" s="144" t="s">
        <v>57</v>
      </c>
      <c r="AK22" s="149"/>
      <c r="AL22" s="144" t="s">
        <v>57</v>
      </c>
      <c r="AM22" s="149"/>
      <c r="AN22" s="144" t="s">
        <v>57</v>
      </c>
      <c r="AO22" s="149"/>
      <c r="AP22" s="144" t="s">
        <v>57</v>
      </c>
      <c r="AQ22" s="149"/>
      <c r="AR22" s="144" t="s">
        <v>57</v>
      </c>
      <c r="AS22" s="149"/>
      <c r="AT22" s="144" t="s">
        <v>57</v>
      </c>
      <c r="AU22" s="149"/>
      <c r="AV22" s="144" t="s">
        <v>57</v>
      </c>
      <c r="AW22" s="149"/>
      <c r="AX22" s="144" t="s">
        <v>57</v>
      </c>
      <c r="AY22" s="149"/>
      <c r="AZ22" s="144" t="s">
        <v>57</v>
      </c>
      <c r="BA22" s="149"/>
      <c r="BB22" s="144" t="s">
        <v>57</v>
      </c>
      <c r="BC22" s="149"/>
      <c r="BD22" s="144" t="s">
        <v>57</v>
      </c>
      <c r="BE22" s="149"/>
      <c r="BF22" s="144" t="s">
        <v>57</v>
      </c>
      <c r="BG22" s="149"/>
      <c r="BH22" s="144" t="s">
        <v>57</v>
      </c>
      <c r="BI22" s="144" t="s">
        <v>57</v>
      </c>
      <c r="BJ22" s="144" t="s">
        <v>57</v>
      </c>
      <c r="BK22" s="144" t="s">
        <v>57</v>
      </c>
      <c r="BL22" s="149"/>
      <c r="BM22" s="144" t="s">
        <v>57</v>
      </c>
      <c r="BN22" s="144" t="s">
        <v>57</v>
      </c>
      <c r="BO22" s="144" t="s">
        <v>57</v>
      </c>
      <c r="BP22" s="144" t="s">
        <v>57</v>
      </c>
      <c r="BQ22" s="149"/>
      <c r="BR22" s="144" t="s">
        <v>57</v>
      </c>
      <c r="BS22" s="144" t="s">
        <v>57</v>
      </c>
      <c r="BT22" s="144" t="s">
        <v>57</v>
      </c>
      <c r="BU22" s="144" t="s">
        <v>57</v>
      </c>
      <c r="BV22" s="144" t="s">
        <v>57</v>
      </c>
      <c r="BW22" s="149"/>
      <c r="BX22" s="144" t="s">
        <v>57</v>
      </c>
      <c r="BY22" s="144" t="s">
        <v>57</v>
      </c>
      <c r="BZ22" s="144" t="s">
        <v>57</v>
      </c>
      <c r="CA22" s="144" t="s">
        <v>57</v>
      </c>
      <c r="CB22" s="149"/>
      <c r="CC22" s="144" t="s">
        <v>57</v>
      </c>
      <c r="CD22" s="144" t="s">
        <v>57</v>
      </c>
      <c r="CE22" s="144" t="s">
        <v>57</v>
      </c>
      <c r="CF22" s="144" t="s">
        <v>57</v>
      </c>
      <c r="CG22" s="149"/>
      <c r="CH22" s="144" t="s">
        <v>57</v>
      </c>
      <c r="CI22" s="150"/>
      <c r="CJ22" s="150"/>
      <c r="CK22" s="150"/>
      <c r="CL22" s="149"/>
      <c r="CM22" s="144" t="s">
        <v>57</v>
      </c>
      <c r="CN22" s="149"/>
      <c r="CO22" s="144" t="s">
        <v>57</v>
      </c>
    </row>
    <row r="23" spans="1:98" s="8" customFormat="1" ht="13.5" thickBot="1" x14ac:dyDescent="0.25">
      <c r="A23" s="290" t="s">
        <v>105</v>
      </c>
      <c r="B23" s="261">
        <v>3860.0000000001</v>
      </c>
      <c r="C23" s="364"/>
      <c r="D23" s="248">
        <v>3901.0000000002001</v>
      </c>
      <c r="E23" s="364"/>
      <c r="F23" s="248">
        <v>5894.0000000001</v>
      </c>
      <c r="G23" s="364"/>
      <c r="H23" s="248">
        <v>5852.0000000001</v>
      </c>
      <c r="I23" s="364"/>
      <c r="J23" s="248">
        <f>'[4]5.5.3 - Bilanz Kurzfri...'!$G$39</f>
        <v>4063</v>
      </c>
      <c r="K23" s="204"/>
      <c r="L23" s="248">
        <v>3957</v>
      </c>
      <c r="M23" s="204"/>
      <c r="N23" s="248">
        <v>3967.0000000001</v>
      </c>
      <c r="O23" s="204"/>
      <c r="P23" s="248">
        <v>4354.0000000001</v>
      </c>
      <c r="Q23" s="247"/>
      <c r="R23" s="248">
        <v>5715</v>
      </c>
      <c r="S23" s="247"/>
      <c r="T23" s="248">
        <v>5358</v>
      </c>
      <c r="U23" s="247"/>
      <c r="V23" s="248">
        <v>3842</v>
      </c>
      <c r="W23" s="183"/>
      <c r="X23" s="248">
        <f>SUM(X15:X21)</f>
        <v>4095</v>
      </c>
      <c r="Y23" s="149"/>
      <c r="Z23" s="248">
        <v>3034</v>
      </c>
      <c r="AA23" s="149"/>
      <c r="AB23" s="248">
        <v>3039</v>
      </c>
      <c r="AC23" s="149"/>
      <c r="AD23" s="248">
        <v>3201</v>
      </c>
      <c r="AE23" s="149"/>
      <c r="AF23" s="248">
        <f>SUM(AF15:AF21)</f>
        <v>3313</v>
      </c>
      <c r="AG23" s="149"/>
      <c r="AH23" s="248">
        <f>SUM(AH15:AH21)</f>
        <v>3330</v>
      </c>
      <c r="AI23" s="149"/>
      <c r="AJ23" s="248">
        <v>3149</v>
      </c>
      <c r="AK23" s="149"/>
      <c r="AL23" s="248">
        <v>3455</v>
      </c>
      <c r="AM23" s="149"/>
      <c r="AN23" s="248">
        <v>3479</v>
      </c>
      <c r="AO23" s="149"/>
      <c r="AP23" s="248">
        <f>SUM(AP15:AP21)</f>
        <v>3394</v>
      </c>
      <c r="AQ23" s="149"/>
      <c r="AR23" s="248">
        <v>3219</v>
      </c>
      <c r="AS23" s="149"/>
      <c r="AT23" s="248">
        <v>3359</v>
      </c>
      <c r="AU23" s="149"/>
      <c r="AV23" s="248">
        <v>3448</v>
      </c>
      <c r="AW23" s="149"/>
      <c r="AX23" s="248">
        <v>3754</v>
      </c>
      <c r="AY23" s="149"/>
      <c r="AZ23" s="248">
        <v>3772</v>
      </c>
      <c r="BA23" s="149"/>
      <c r="BB23" s="248">
        <v>3366</v>
      </c>
      <c r="BC23" s="149"/>
      <c r="BD23" s="248">
        <v>3487</v>
      </c>
      <c r="BE23" s="149"/>
      <c r="BF23" s="248">
        <v>3645</v>
      </c>
      <c r="BG23" s="149"/>
      <c r="BH23" s="248">
        <v>3389</v>
      </c>
      <c r="BI23" s="248">
        <v>3614</v>
      </c>
      <c r="BJ23" s="248">
        <v>3532</v>
      </c>
      <c r="BK23" s="248">
        <v>3118</v>
      </c>
      <c r="BL23" s="149"/>
      <c r="BM23" s="248">
        <v>2928</v>
      </c>
      <c r="BN23" s="248">
        <v>3034</v>
      </c>
      <c r="BO23" s="248">
        <v>2974</v>
      </c>
      <c r="BP23" s="248">
        <v>2883</v>
      </c>
      <c r="BQ23" s="149"/>
      <c r="BR23" s="248">
        <v>2686</v>
      </c>
      <c r="BS23" s="248">
        <v>2765</v>
      </c>
      <c r="BT23" s="248">
        <v>2766</v>
      </c>
      <c r="BU23" s="248">
        <v>2182</v>
      </c>
      <c r="BV23" s="248">
        <v>2423</v>
      </c>
      <c r="BW23" s="149"/>
      <c r="BX23" s="248">
        <v>2423</v>
      </c>
      <c r="BY23" s="248">
        <v>2825</v>
      </c>
      <c r="BZ23" s="248">
        <v>2758</v>
      </c>
      <c r="CA23" s="248">
        <v>2558</v>
      </c>
      <c r="CB23" s="149"/>
      <c r="CC23" s="248">
        <v>2243</v>
      </c>
      <c r="CD23" s="248">
        <v>2345</v>
      </c>
      <c r="CE23" s="248">
        <v>2603</v>
      </c>
      <c r="CF23" s="248">
        <v>2562</v>
      </c>
      <c r="CG23" s="149"/>
      <c r="CH23" s="248">
        <v>2475</v>
      </c>
      <c r="CI23" s="149">
        <v>2512</v>
      </c>
      <c r="CJ23" s="149">
        <v>2529</v>
      </c>
      <c r="CK23" s="149">
        <v>2486</v>
      </c>
      <c r="CL23" s="149"/>
      <c r="CM23" s="248">
        <v>2506</v>
      </c>
      <c r="CN23" s="149"/>
      <c r="CO23" s="248">
        <v>2589</v>
      </c>
      <c r="CP23" s="14"/>
      <c r="CQ23" s="62"/>
      <c r="CR23" s="7"/>
      <c r="CS23" s="7"/>
      <c r="CT23" s="7"/>
    </row>
    <row r="24" spans="1:98" s="82" customFormat="1" ht="6" customHeight="1" thickBot="1" x14ac:dyDescent="0.25">
      <c r="A24" s="292"/>
      <c r="B24" s="250"/>
      <c r="C24" s="237"/>
      <c r="D24" s="250"/>
      <c r="E24" s="237"/>
      <c r="F24" s="250"/>
      <c r="G24" s="237"/>
      <c r="H24" s="250"/>
      <c r="I24" s="237"/>
      <c r="J24" s="250"/>
      <c r="K24" s="204"/>
      <c r="L24" s="250"/>
      <c r="M24" s="204"/>
      <c r="N24" s="250"/>
      <c r="O24" s="204"/>
      <c r="P24" s="250"/>
      <c r="Q24" s="247"/>
      <c r="R24" s="250"/>
      <c r="S24" s="247"/>
      <c r="T24" s="250"/>
      <c r="U24" s="247"/>
      <c r="V24" s="250"/>
      <c r="W24" s="183"/>
      <c r="X24" s="250"/>
      <c r="Y24" s="150"/>
      <c r="Z24" s="250"/>
      <c r="AA24" s="150"/>
      <c r="AB24" s="250"/>
      <c r="AC24" s="150"/>
      <c r="AD24" s="250"/>
      <c r="AE24" s="150"/>
      <c r="AF24" s="250"/>
      <c r="AG24" s="150"/>
      <c r="AH24" s="250"/>
      <c r="AI24" s="150"/>
      <c r="AJ24" s="250"/>
      <c r="AK24" s="150"/>
      <c r="AL24" s="250"/>
      <c r="AM24" s="150"/>
      <c r="AN24" s="250"/>
      <c r="AO24" s="150"/>
      <c r="AP24" s="250"/>
      <c r="AQ24" s="150"/>
      <c r="AR24" s="250"/>
      <c r="AS24" s="150"/>
      <c r="AT24" s="250"/>
      <c r="AU24" s="150"/>
      <c r="AV24" s="250"/>
      <c r="AW24" s="150"/>
      <c r="AX24" s="250"/>
      <c r="AY24" s="150"/>
      <c r="AZ24" s="250"/>
      <c r="BA24" s="150"/>
      <c r="BB24" s="250"/>
      <c r="BC24" s="150"/>
      <c r="BD24" s="250"/>
      <c r="BE24" s="150"/>
      <c r="BF24" s="250"/>
      <c r="BG24" s="150"/>
      <c r="BH24" s="250"/>
      <c r="BI24" s="250"/>
      <c r="BJ24" s="250"/>
      <c r="BK24" s="250"/>
      <c r="BL24" s="150"/>
      <c r="BM24" s="250"/>
      <c r="BN24" s="250"/>
      <c r="BO24" s="250"/>
      <c r="BP24" s="250"/>
      <c r="BQ24" s="150"/>
      <c r="BR24" s="250"/>
      <c r="BS24" s="250"/>
      <c r="BT24" s="250"/>
      <c r="BU24" s="250"/>
      <c r="BV24" s="250"/>
      <c r="BW24" s="150"/>
      <c r="BX24" s="250"/>
      <c r="BY24" s="250"/>
      <c r="BZ24" s="250"/>
      <c r="CA24" s="250"/>
      <c r="CB24" s="150"/>
      <c r="CC24" s="250"/>
      <c r="CD24" s="250"/>
      <c r="CE24" s="212"/>
      <c r="CF24" s="250"/>
      <c r="CG24" s="150"/>
      <c r="CH24" s="250"/>
      <c r="CI24" s="250"/>
      <c r="CJ24" s="250"/>
      <c r="CK24" s="250"/>
      <c r="CL24" s="150"/>
      <c r="CM24" s="250"/>
      <c r="CN24" s="150"/>
      <c r="CO24" s="250"/>
    </row>
    <row r="25" spans="1:98" s="8" customFormat="1" ht="13.5" thickBot="1" x14ac:dyDescent="0.25">
      <c r="A25" s="293" t="s">
        <v>91</v>
      </c>
      <c r="B25" s="266">
        <v>8837</v>
      </c>
      <c r="C25" s="364"/>
      <c r="D25" s="267">
        <v>8687</v>
      </c>
      <c r="E25" s="364"/>
      <c r="F25" s="267">
        <v>10545</v>
      </c>
      <c r="G25" s="364"/>
      <c r="H25" s="267">
        <v>10540</v>
      </c>
      <c r="I25" s="364"/>
      <c r="J25" s="267">
        <f>'[4]5.5.3 - Bilanz Kurzfri...'!$G$40</f>
        <v>10420</v>
      </c>
      <c r="K25" s="204"/>
      <c r="L25" s="267">
        <v>10396</v>
      </c>
      <c r="M25" s="204"/>
      <c r="N25" s="267">
        <v>10365</v>
      </c>
      <c r="O25" s="204"/>
      <c r="P25" s="267">
        <v>10912</v>
      </c>
      <c r="Q25" s="247"/>
      <c r="R25" s="267">
        <v>10202</v>
      </c>
      <c r="S25" s="247"/>
      <c r="T25" s="267">
        <v>9877</v>
      </c>
      <c r="U25" s="247"/>
      <c r="V25" s="267">
        <v>8242</v>
      </c>
      <c r="W25" s="183"/>
      <c r="X25" s="267">
        <f>+X23+X13</f>
        <v>8300</v>
      </c>
      <c r="Y25" s="149"/>
      <c r="Z25" s="267">
        <v>7140</v>
      </c>
      <c r="AA25" s="149"/>
      <c r="AB25" s="267">
        <v>7219</v>
      </c>
      <c r="AC25" s="149"/>
      <c r="AD25" s="267">
        <v>7217</v>
      </c>
      <c r="AE25" s="149"/>
      <c r="AF25" s="267">
        <f>+AF23+AF13</f>
        <v>7422</v>
      </c>
      <c r="AG25" s="149"/>
      <c r="AH25" s="267">
        <f>+AH23+AH13</f>
        <v>7678</v>
      </c>
      <c r="AI25" s="149"/>
      <c r="AJ25" s="267">
        <v>7250</v>
      </c>
      <c r="AK25" s="149"/>
      <c r="AL25" s="267">
        <v>7360</v>
      </c>
      <c r="AM25" s="149"/>
      <c r="AN25" s="267">
        <v>7196</v>
      </c>
      <c r="AO25" s="149"/>
      <c r="AP25" s="267">
        <f>+AP23+AP13</f>
        <v>6998</v>
      </c>
      <c r="AQ25" s="149"/>
      <c r="AR25" s="267">
        <v>6811</v>
      </c>
      <c r="AS25" s="149"/>
      <c r="AT25" s="267">
        <v>7111</v>
      </c>
      <c r="AU25" s="149"/>
      <c r="AV25" s="267">
        <f>AV13+AV23</f>
        <v>7268</v>
      </c>
      <c r="AW25" s="149"/>
      <c r="AX25" s="267">
        <f>AX13+AX23</f>
        <v>7603</v>
      </c>
      <c r="AY25" s="149"/>
      <c r="AZ25" s="267">
        <f>AZ23+AZ13</f>
        <v>7519</v>
      </c>
      <c r="BA25" s="149"/>
      <c r="BB25" s="267">
        <f>BB23+BB13</f>
        <v>6965</v>
      </c>
      <c r="BC25" s="149"/>
      <c r="BD25" s="267">
        <v>7016</v>
      </c>
      <c r="BE25" s="149"/>
      <c r="BF25" s="267">
        <v>7141</v>
      </c>
      <c r="BG25" s="149"/>
      <c r="BH25" s="267">
        <v>6878</v>
      </c>
      <c r="BI25" s="267">
        <v>6744</v>
      </c>
      <c r="BJ25" s="267">
        <v>6588</v>
      </c>
      <c r="BK25" s="267">
        <v>5837</v>
      </c>
      <c r="BL25" s="149"/>
      <c r="BM25" s="267">
        <v>5666</v>
      </c>
      <c r="BN25" s="267">
        <v>5580</v>
      </c>
      <c r="BO25" s="267">
        <v>5549</v>
      </c>
      <c r="BP25" s="267">
        <v>5319</v>
      </c>
      <c r="BQ25" s="149"/>
      <c r="BR25" s="267">
        <v>5068</v>
      </c>
      <c r="BS25" s="267">
        <v>5122</v>
      </c>
      <c r="BT25" s="267">
        <v>4985</v>
      </c>
      <c r="BU25" s="267">
        <v>4366</v>
      </c>
      <c r="BV25" s="267">
        <v>4592</v>
      </c>
      <c r="BW25" s="149"/>
      <c r="BX25" s="267">
        <v>4592</v>
      </c>
      <c r="BY25" s="267">
        <v>4975</v>
      </c>
      <c r="BZ25" s="267">
        <v>4850</v>
      </c>
      <c r="CA25" s="267">
        <v>4290</v>
      </c>
      <c r="CB25" s="149"/>
      <c r="CC25" s="267">
        <v>4049</v>
      </c>
      <c r="CD25" s="267">
        <v>4130</v>
      </c>
      <c r="CE25" s="267">
        <v>4350</v>
      </c>
      <c r="CF25" s="267">
        <v>4287</v>
      </c>
      <c r="CG25" s="149"/>
      <c r="CH25" s="267">
        <v>4205</v>
      </c>
      <c r="CI25" s="212">
        <v>4224</v>
      </c>
      <c r="CJ25" s="212">
        <v>4259</v>
      </c>
      <c r="CK25" s="212">
        <v>4269</v>
      </c>
      <c r="CL25" s="149"/>
      <c r="CM25" s="267">
        <v>4341</v>
      </c>
      <c r="CN25" s="149"/>
      <c r="CO25" s="267">
        <v>4577</v>
      </c>
      <c r="CP25" s="14"/>
      <c r="CQ25" s="62"/>
      <c r="CR25" s="7"/>
      <c r="CS25" s="7"/>
      <c r="CT25" s="7"/>
    </row>
    <row r="26" spans="1:98" s="10" customFormat="1" ht="12" customHeight="1" thickTop="1" x14ac:dyDescent="0.2">
      <c r="A26" s="9"/>
      <c r="B26" s="150"/>
      <c r="C26" s="237"/>
      <c r="D26" s="150"/>
      <c r="E26" s="237"/>
      <c r="F26" s="150"/>
      <c r="G26" s="237"/>
      <c r="H26" s="150"/>
      <c r="I26" s="237"/>
      <c r="J26" s="150"/>
      <c r="K26" s="204"/>
      <c r="L26" s="150"/>
      <c r="M26" s="204"/>
      <c r="N26" s="150"/>
      <c r="O26" s="204"/>
      <c r="P26" s="150"/>
      <c r="Q26" s="247"/>
      <c r="R26" s="150"/>
      <c r="S26" s="251"/>
      <c r="T26" s="150"/>
      <c r="U26" s="247"/>
      <c r="V26" s="150"/>
      <c r="W26" s="183"/>
      <c r="X26" s="150"/>
      <c r="Y26" s="213"/>
      <c r="Z26" s="150"/>
      <c r="AA26" s="213"/>
      <c r="AB26" s="150"/>
      <c r="AC26" s="213"/>
      <c r="AD26" s="150"/>
      <c r="AE26" s="213"/>
      <c r="AF26" s="150"/>
      <c r="AG26" s="213"/>
      <c r="AH26" s="150"/>
      <c r="AI26" s="213"/>
      <c r="AJ26" s="150"/>
      <c r="AK26" s="213"/>
      <c r="AL26" s="150"/>
      <c r="AM26" s="213"/>
      <c r="AN26" s="150"/>
      <c r="AO26" s="213"/>
      <c r="AP26" s="150"/>
      <c r="AQ26" s="213"/>
      <c r="AR26" s="150"/>
      <c r="AS26" s="213"/>
      <c r="AT26" s="150"/>
      <c r="AU26" s="213"/>
      <c r="AV26" s="150"/>
      <c r="AW26" s="213"/>
      <c r="AX26" s="150"/>
      <c r="AY26" s="213"/>
      <c r="AZ26" s="150"/>
      <c r="BA26" s="213"/>
      <c r="BB26" s="150"/>
      <c r="BC26" s="213"/>
      <c r="BD26" s="150"/>
      <c r="BE26" s="213"/>
      <c r="BF26" s="150"/>
      <c r="BG26" s="213"/>
      <c r="BH26" s="150"/>
      <c r="BI26" s="150"/>
      <c r="BJ26" s="150"/>
      <c r="BK26" s="150"/>
      <c r="BL26" s="213"/>
      <c r="BM26" s="150"/>
      <c r="BN26" s="150"/>
      <c r="BO26" s="150"/>
      <c r="BP26" s="150"/>
      <c r="BQ26" s="252"/>
      <c r="BR26" s="150"/>
      <c r="BS26" s="150"/>
      <c r="BT26" s="150"/>
      <c r="BU26" s="150"/>
      <c r="BV26" s="150"/>
      <c r="BW26" s="252"/>
      <c r="BX26" s="150"/>
      <c r="BY26" s="150"/>
      <c r="BZ26" s="150"/>
      <c r="CA26" s="150"/>
      <c r="CB26" s="252"/>
      <c r="CC26" s="150"/>
      <c r="CD26" s="150"/>
      <c r="CE26" s="150"/>
      <c r="CF26" s="150"/>
      <c r="CG26" s="252"/>
      <c r="CH26" s="150"/>
      <c r="CI26" s="150"/>
      <c r="CJ26" s="150"/>
      <c r="CK26" s="150"/>
      <c r="CL26" s="252"/>
      <c r="CM26" s="150"/>
      <c r="CN26" s="252"/>
      <c r="CO26" s="150"/>
    </row>
    <row r="27" spans="1:98" s="10" customFormat="1" ht="14.1" customHeight="1" x14ac:dyDescent="0.2">
      <c r="A27" s="288" t="s">
        <v>92</v>
      </c>
      <c r="B27" s="260">
        <v>1317</v>
      </c>
      <c r="C27" s="237"/>
      <c r="D27" s="150">
        <v>1317</v>
      </c>
      <c r="E27" s="237"/>
      <c r="F27" s="150">
        <v>1317</v>
      </c>
      <c r="G27" s="237"/>
      <c r="H27" s="150">
        <v>1317</v>
      </c>
      <c r="I27" s="237"/>
      <c r="J27" s="150">
        <v>1317</v>
      </c>
      <c r="K27" s="204"/>
      <c r="L27" s="150">
        <v>1317</v>
      </c>
      <c r="M27" s="204"/>
      <c r="N27" s="150">
        <v>1317</v>
      </c>
      <c r="O27" s="204"/>
      <c r="P27" s="150">
        <v>1317</v>
      </c>
      <c r="Q27" s="247"/>
      <c r="R27" s="150">
        <v>1317</v>
      </c>
      <c r="S27" s="251"/>
      <c r="T27" s="150">
        <v>1317</v>
      </c>
      <c r="U27" s="247"/>
      <c r="V27" s="150">
        <v>1316</v>
      </c>
      <c r="W27" s="183"/>
      <c r="X27" s="150">
        <v>1317</v>
      </c>
      <c r="Y27" s="119"/>
      <c r="Z27" s="150">
        <v>1317</v>
      </c>
      <c r="AA27" s="119"/>
      <c r="AB27" s="150">
        <v>1317</v>
      </c>
      <c r="AC27" s="119"/>
      <c r="AD27" s="150">
        <v>1317</v>
      </c>
      <c r="AE27" s="119"/>
      <c r="AF27" s="150">
        <v>1317</v>
      </c>
      <c r="AG27" s="119"/>
      <c r="AH27" s="150">
        <v>1317</v>
      </c>
      <c r="AI27" s="119"/>
      <c r="AJ27" s="150">
        <v>1317</v>
      </c>
      <c r="AK27" s="119"/>
      <c r="AL27" s="150">
        <v>1317</v>
      </c>
      <c r="AM27" s="119"/>
      <c r="AN27" s="150">
        <v>1317</v>
      </c>
      <c r="AO27" s="119"/>
      <c r="AP27" s="150">
        <v>889</v>
      </c>
      <c r="AQ27" s="119"/>
      <c r="AR27" s="150">
        <v>889</v>
      </c>
      <c r="AS27" s="119"/>
      <c r="AT27" s="150">
        <v>889</v>
      </c>
      <c r="AU27" s="119"/>
      <c r="AV27" s="150">
        <v>889</v>
      </c>
      <c r="AW27" s="119"/>
      <c r="AX27" s="150">
        <v>889</v>
      </c>
      <c r="AY27" s="119"/>
      <c r="AZ27" s="150">
        <v>889</v>
      </c>
      <c r="BA27" s="119"/>
      <c r="BB27" s="150">
        <v>889</v>
      </c>
      <c r="BC27" s="119"/>
      <c r="BD27" s="150">
        <v>889</v>
      </c>
      <c r="BE27" s="119"/>
      <c r="BF27" s="150">
        <v>889</v>
      </c>
      <c r="BG27" s="119"/>
      <c r="BH27" s="150">
        <v>889</v>
      </c>
      <c r="BI27" s="150">
        <v>889</v>
      </c>
      <c r="BJ27" s="150">
        <v>889</v>
      </c>
      <c r="BK27" s="150">
        <v>889</v>
      </c>
      <c r="BL27" s="119"/>
      <c r="BM27" s="150">
        <v>889</v>
      </c>
      <c r="BN27" s="150">
        <v>889</v>
      </c>
      <c r="BO27" s="150">
        <v>889</v>
      </c>
      <c r="BP27" s="150">
        <v>894</v>
      </c>
      <c r="BQ27" s="253"/>
      <c r="BR27" s="150">
        <v>889</v>
      </c>
      <c r="BS27" s="150">
        <v>889</v>
      </c>
      <c r="BT27" s="150">
        <v>889</v>
      </c>
      <c r="BU27" s="150">
        <v>889</v>
      </c>
      <c r="BV27" s="150">
        <v>889</v>
      </c>
      <c r="BW27" s="253"/>
      <c r="BX27" s="150">
        <v>889</v>
      </c>
      <c r="BY27" s="150">
        <v>889</v>
      </c>
      <c r="BZ27" s="150">
        <v>889</v>
      </c>
      <c r="CA27" s="150">
        <v>889</v>
      </c>
      <c r="CB27" s="253"/>
      <c r="CC27" s="150">
        <v>889</v>
      </c>
      <c r="CD27" s="150">
        <v>889</v>
      </c>
      <c r="CE27" s="150">
        <v>889</v>
      </c>
      <c r="CF27" s="150">
        <v>889</v>
      </c>
      <c r="CG27" s="253"/>
      <c r="CH27" s="150">
        <v>889</v>
      </c>
      <c r="CI27" s="150">
        <v>889</v>
      </c>
      <c r="CJ27" s="150">
        <v>889</v>
      </c>
      <c r="CK27" s="150">
        <v>889</v>
      </c>
      <c r="CL27" s="253"/>
      <c r="CM27" s="150">
        <v>889</v>
      </c>
      <c r="CN27" s="253"/>
      <c r="CO27" s="150">
        <v>836</v>
      </c>
    </row>
    <row r="28" spans="1:98" s="10" customFormat="1" ht="14.1" customHeight="1" x14ac:dyDescent="0.2">
      <c r="A28" s="294" t="s">
        <v>93</v>
      </c>
      <c r="B28" s="260">
        <v>1695</v>
      </c>
      <c r="C28" s="237"/>
      <c r="D28" s="150">
        <v>1391</v>
      </c>
      <c r="E28" s="237"/>
      <c r="F28" s="150">
        <v>1400</v>
      </c>
      <c r="G28" s="237"/>
      <c r="H28" s="150">
        <v>1324</v>
      </c>
      <c r="I28" s="237"/>
      <c r="J28" s="150">
        <v>1444</v>
      </c>
      <c r="K28" s="204"/>
      <c r="L28" s="150">
        <v>1381</v>
      </c>
      <c r="M28" s="204"/>
      <c r="N28" s="150">
        <v>1366</v>
      </c>
      <c r="O28" s="204"/>
      <c r="P28" s="150">
        <v>1416</v>
      </c>
      <c r="Q28" s="247"/>
      <c r="R28" s="150">
        <v>1430</v>
      </c>
      <c r="S28" s="247"/>
      <c r="T28" s="150">
        <v>1257</v>
      </c>
      <c r="U28" s="247"/>
      <c r="V28" s="150">
        <v>1123</v>
      </c>
      <c r="W28" s="183"/>
      <c r="X28" s="150">
        <v>1172</v>
      </c>
      <c r="Y28" s="119"/>
      <c r="Z28" s="150">
        <v>1374</v>
      </c>
      <c r="AA28" s="119"/>
      <c r="AB28" s="150">
        <v>1313</v>
      </c>
      <c r="AC28" s="119"/>
      <c r="AD28" s="150">
        <v>1252</v>
      </c>
      <c r="AE28" s="119"/>
      <c r="AF28" s="150">
        <v>1262</v>
      </c>
      <c r="AG28" s="119"/>
      <c r="AH28" s="150">
        <v>1141</v>
      </c>
      <c r="AI28" s="119"/>
      <c r="AJ28" s="150">
        <v>1253</v>
      </c>
      <c r="AK28" s="119"/>
      <c r="AL28" s="150">
        <v>1374</v>
      </c>
      <c r="AM28" s="119"/>
      <c r="AN28" s="150">
        <v>1406</v>
      </c>
      <c r="AO28" s="119"/>
      <c r="AP28" s="150">
        <v>1499</v>
      </c>
      <c r="AQ28" s="119"/>
      <c r="AR28" s="150">
        <v>1690</v>
      </c>
      <c r="AS28" s="119"/>
      <c r="AT28" s="150">
        <v>1662</v>
      </c>
      <c r="AU28" s="119"/>
      <c r="AV28" s="150">
        <v>1657</v>
      </c>
      <c r="AW28" s="119"/>
      <c r="AX28" s="150">
        <v>1732</v>
      </c>
      <c r="AY28" s="119"/>
      <c r="AZ28" s="150">
        <v>1238</v>
      </c>
      <c r="BA28" s="119"/>
      <c r="BB28" s="150">
        <v>1239</v>
      </c>
      <c r="BC28" s="150"/>
      <c r="BD28" s="150">
        <v>1296</v>
      </c>
      <c r="BE28" s="150"/>
      <c r="BF28" s="150">
        <v>1402</v>
      </c>
      <c r="BG28" s="119"/>
      <c r="BH28" s="249">
        <v>943</v>
      </c>
      <c r="BI28" s="249">
        <v>1000</v>
      </c>
      <c r="BJ28" s="249">
        <v>1028</v>
      </c>
      <c r="BK28" s="249">
        <v>1089</v>
      </c>
      <c r="BL28" s="119"/>
      <c r="BM28" s="249">
        <v>699</v>
      </c>
      <c r="BN28" s="249">
        <v>725</v>
      </c>
      <c r="BO28" s="249">
        <v>744</v>
      </c>
      <c r="BP28" s="249">
        <v>828</v>
      </c>
      <c r="BQ28" s="253"/>
      <c r="BR28" s="249">
        <v>818</v>
      </c>
      <c r="BS28" s="249">
        <v>842</v>
      </c>
      <c r="BT28" s="249">
        <v>861</v>
      </c>
      <c r="BU28" s="249">
        <v>930</v>
      </c>
      <c r="BV28" s="249">
        <v>762</v>
      </c>
      <c r="BW28" s="253"/>
      <c r="BX28" s="249">
        <v>762</v>
      </c>
      <c r="BY28" s="249">
        <v>840</v>
      </c>
      <c r="BZ28" s="249">
        <v>840</v>
      </c>
      <c r="CA28" s="249">
        <v>923</v>
      </c>
      <c r="CB28" s="253"/>
      <c r="CC28" s="249">
        <v>811</v>
      </c>
      <c r="CD28" s="249">
        <v>811</v>
      </c>
      <c r="CE28" s="249">
        <v>861</v>
      </c>
      <c r="CF28" s="249">
        <v>882</v>
      </c>
      <c r="CG28" s="253"/>
      <c r="CH28" s="249">
        <v>685</v>
      </c>
      <c r="CI28" s="249">
        <v>685</v>
      </c>
      <c r="CJ28" s="249">
        <v>685</v>
      </c>
      <c r="CK28" s="249">
        <v>685</v>
      </c>
      <c r="CL28" s="253"/>
      <c r="CM28" s="249">
        <v>748</v>
      </c>
      <c r="CN28" s="253"/>
      <c r="CO28" s="249">
        <v>896</v>
      </c>
    </row>
    <row r="29" spans="1:98" s="10" customFormat="1" ht="14.1" customHeight="1" x14ac:dyDescent="0.2">
      <c r="A29" s="294" t="s">
        <v>94</v>
      </c>
      <c r="B29" s="263">
        <v>84</v>
      </c>
      <c r="C29" s="237"/>
      <c r="D29" s="254">
        <v>431</v>
      </c>
      <c r="E29" s="237"/>
      <c r="F29" s="254">
        <v>332</v>
      </c>
      <c r="G29" s="237"/>
      <c r="H29" s="254">
        <v>222</v>
      </c>
      <c r="I29" s="237"/>
      <c r="J29" s="254">
        <v>96</v>
      </c>
      <c r="K29" s="204"/>
      <c r="L29" s="254">
        <v>87</v>
      </c>
      <c r="M29" s="204"/>
      <c r="N29" s="254">
        <v>136</v>
      </c>
      <c r="O29" s="204"/>
      <c r="P29" s="254">
        <v>81</v>
      </c>
      <c r="Q29" s="247"/>
      <c r="R29" s="254">
        <v>78</v>
      </c>
      <c r="S29" s="247"/>
      <c r="T29" s="254">
        <v>192</v>
      </c>
      <c r="U29" s="247"/>
      <c r="V29" s="254">
        <v>190</v>
      </c>
      <c r="W29" s="183"/>
      <c r="X29" s="249">
        <v>128</v>
      </c>
      <c r="Y29" s="119"/>
      <c r="Z29" s="249">
        <v>53</v>
      </c>
      <c r="AA29" s="119"/>
      <c r="AB29" s="249">
        <v>165</v>
      </c>
      <c r="AC29" s="119"/>
      <c r="AD29" s="249">
        <v>150</v>
      </c>
      <c r="AE29" s="119"/>
      <c r="AF29" s="249">
        <v>109</v>
      </c>
      <c r="AG29" s="119"/>
      <c r="AH29" s="249">
        <v>22</v>
      </c>
      <c r="AI29" s="119"/>
      <c r="AJ29" s="249">
        <v>47</v>
      </c>
      <c r="AK29" s="119"/>
      <c r="AL29" s="249">
        <v>115</v>
      </c>
      <c r="AM29" s="119"/>
      <c r="AN29" s="249">
        <v>80</v>
      </c>
      <c r="AO29" s="119"/>
      <c r="AP29" s="249">
        <v>25</v>
      </c>
      <c r="AQ29" s="119"/>
      <c r="AR29" s="249">
        <v>-159</v>
      </c>
      <c r="AS29" s="119"/>
      <c r="AT29" s="249">
        <v>45</v>
      </c>
      <c r="AU29" s="119"/>
      <c r="AV29" s="249">
        <v>34</v>
      </c>
      <c r="AW29" s="119"/>
      <c r="AX29" s="249">
        <v>25</v>
      </c>
      <c r="AY29" s="119"/>
      <c r="AZ29" s="249">
        <v>508</v>
      </c>
      <c r="BA29" s="119"/>
      <c r="BB29" s="249">
        <v>463</v>
      </c>
      <c r="BC29" s="119"/>
      <c r="BD29" s="249">
        <v>369</v>
      </c>
      <c r="BE29" s="119"/>
      <c r="BF29" s="249">
        <v>193</v>
      </c>
      <c r="BG29" s="119"/>
      <c r="BH29" s="249">
        <v>506</v>
      </c>
      <c r="BI29" s="249">
        <v>501</v>
      </c>
      <c r="BJ29" s="249">
        <v>347</v>
      </c>
      <c r="BK29" s="249">
        <v>166</v>
      </c>
      <c r="BL29" s="119"/>
      <c r="BM29" s="249">
        <v>379</v>
      </c>
      <c r="BN29" s="249">
        <v>353</v>
      </c>
      <c r="BO29" s="249">
        <v>235</v>
      </c>
      <c r="BP29" s="249">
        <v>104</v>
      </c>
      <c r="BQ29" s="253"/>
      <c r="BR29" s="249">
        <v>40</v>
      </c>
      <c r="BS29" s="249">
        <v>26</v>
      </c>
      <c r="BT29" s="249">
        <v>3</v>
      </c>
      <c r="BU29" s="249">
        <v>-14</v>
      </c>
      <c r="BV29" s="249">
        <v>183</v>
      </c>
      <c r="BW29" s="253"/>
      <c r="BX29" s="249">
        <v>183</v>
      </c>
      <c r="BY29" s="249">
        <v>212</v>
      </c>
      <c r="BZ29" s="249">
        <v>156</v>
      </c>
      <c r="CA29" s="249">
        <v>103</v>
      </c>
      <c r="CB29" s="253"/>
      <c r="CC29" s="249">
        <v>112</v>
      </c>
      <c r="CD29" s="249">
        <v>107</v>
      </c>
      <c r="CE29" s="249">
        <v>32</v>
      </c>
      <c r="CF29" s="249">
        <v>91</v>
      </c>
      <c r="CG29" s="253"/>
      <c r="CH29" s="249">
        <v>197</v>
      </c>
      <c r="CI29" s="249">
        <v>195</v>
      </c>
      <c r="CJ29" s="249">
        <v>159</v>
      </c>
      <c r="CK29" s="249">
        <v>82</v>
      </c>
      <c r="CL29" s="253"/>
      <c r="CM29" s="249">
        <v>-63</v>
      </c>
      <c r="CN29" s="253"/>
      <c r="CO29" s="249">
        <v>-12</v>
      </c>
    </row>
    <row r="30" spans="1:98" s="10" customFormat="1" ht="14.1" customHeight="1" x14ac:dyDescent="0.2">
      <c r="A30" s="295" t="s">
        <v>201</v>
      </c>
      <c r="B30" s="263">
        <v>-275</v>
      </c>
      <c r="C30" s="237"/>
      <c r="D30" s="254">
        <v>-359</v>
      </c>
      <c r="E30" s="237"/>
      <c r="F30" s="254">
        <v>-543</v>
      </c>
      <c r="G30" s="237"/>
      <c r="H30" s="254">
        <v>-528</v>
      </c>
      <c r="I30" s="237"/>
      <c r="J30" s="254">
        <v>-547</v>
      </c>
      <c r="K30" s="204"/>
      <c r="L30" s="254">
        <v>-498</v>
      </c>
      <c r="M30" s="204"/>
      <c r="N30" s="254">
        <v>-468</v>
      </c>
      <c r="O30" s="204"/>
      <c r="P30" s="254">
        <v>-396</v>
      </c>
      <c r="Q30" s="247"/>
      <c r="R30" s="254">
        <v>-212</v>
      </c>
      <c r="S30" s="247"/>
      <c r="T30" s="254">
        <v>-214</v>
      </c>
      <c r="U30" s="247"/>
      <c r="V30" s="254">
        <v>-300</v>
      </c>
      <c r="W30" s="183"/>
      <c r="X30" s="249">
        <v>-298</v>
      </c>
      <c r="Y30" s="153"/>
      <c r="Z30" s="249">
        <v>-462</v>
      </c>
      <c r="AA30" s="153"/>
      <c r="AB30" s="249">
        <v>-485</v>
      </c>
      <c r="AC30" s="153"/>
      <c r="AD30" s="249">
        <v>-541</v>
      </c>
      <c r="AE30" s="153"/>
      <c r="AF30" s="249">
        <v>-410</v>
      </c>
      <c r="AG30" s="153"/>
      <c r="AH30" s="249">
        <v>-416</v>
      </c>
      <c r="AI30" s="153"/>
      <c r="AJ30" s="249">
        <v>-458</v>
      </c>
      <c r="AK30" s="153"/>
      <c r="AL30" s="249">
        <v>-445</v>
      </c>
      <c r="AM30" s="153"/>
      <c r="AN30" s="249">
        <v>-482</v>
      </c>
      <c r="AO30" s="153"/>
      <c r="AP30" s="249">
        <f>-533+8</f>
        <v>-525</v>
      </c>
      <c r="AQ30" s="153"/>
      <c r="AR30" s="249">
        <v>-525</v>
      </c>
      <c r="AS30" s="153"/>
      <c r="AT30" s="249">
        <v>-460</v>
      </c>
      <c r="AU30" s="153"/>
      <c r="AV30" s="249">
        <v>-405</v>
      </c>
      <c r="AW30" s="153"/>
      <c r="AX30" s="249">
        <v>-285</v>
      </c>
      <c r="AY30" s="153"/>
      <c r="AZ30" s="249">
        <v>-321</v>
      </c>
      <c r="BA30" s="153"/>
      <c r="BB30" s="249">
        <v>-294</v>
      </c>
      <c r="BC30" s="153"/>
      <c r="BD30" s="249">
        <v>-311</v>
      </c>
      <c r="BE30" s="153"/>
      <c r="BF30" s="249">
        <v>-275</v>
      </c>
      <c r="BG30" s="153"/>
      <c r="BH30" s="249">
        <v>-280</v>
      </c>
      <c r="BI30" s="249">
        <v>-325</v>
      </c>
      <c r="BJ30" s="249">
        <v>-246</v>
      </c>
      <c r="BK30" s="249">
        <v>-243</v>
      </c>
      <c r="BL30" s="153"/>
      <c r="BM30" s="249">
        <v>-221</v>
      </c>
      <c r="BN30" s="249">
        <v>-272</v>
      </c>
      <c r="BO30" s="249">
        <v>-260</v>
      </c>
      <c r="BP30" s="249">
        <v>-281</v>
      </c>
      <c r="BQ30" s="146"/>
      <c r="BR30" s="249">
        <v>-315</v>
      </c>
      <c r="BS30" s="249">
        <v>-349</v>
      </c>
      <c r="BT30" s="249">
        <v>-394</v>
      </c>
      <c r="BU30" s="249">
        <v>-507</v>
      </c>
      <c r="BV30" s="249">
        <v>-511</v>
      </c>
      <c r="BW30" s="146"/>
      <c r="BX30" s="249">
        <v>-511</v>
      </c>
      <c r="BY30" s="249">
        <v>-374</v>
      </c>
      <c r="BZ30" s="249">
        <v>-337</v>
      </c>
      <c r="CA30" s="249">
        <v>-362</v>
      </c>
      <c r="CB30" s="146"/>
      <c r="CC30" s="249">
        <v>-304</v>
      </c>
      <c r="CD30" s="249">
        <v>-299</v>
      </c>
      <c r="CE30" s="249">
        <v>-344</v>
      </c>
      <c r="CF30" s="249">
        <v>-362</v>
      </c>
      <c r="CG30" s="146"/>
      <c r="CH30" s="249">
        <v>-368</v>
      </c>
      <c r="CI30" s="249">
        <v>-355</v>
      </c>
      <c r="CJ30" s="249">
        <v>-339</v>
      </c>
      <c r="CK30" s="249">
        <v>-337</v>
      </c>
      <c r="CL30" s="146"/>
      <c r="CM30" s="249">
        <v>-335</v>
      </c>
      <c r="CN30" s="146"/>
      <c r="CO30" s="249">
        <v>-369</v>
      </c>
    </row>
    <row r="31" spans="1:98" s="10" customFormat="1" ht="14.1" customHeight="1" x14ac:dyDescent="0.2">
      <c r="A31" s="295" t="s">
        <v>202</v>
      </c>
      <c r="B31" s="263">
        <v>-8</v>
      </c>
      <c r="C31" s="237"/>
      <c r="D31" s="254">
        <v>-7</v>
      </c>
      <c r="E31" s="237"/>
      <c r="F31" s="254">
        <v>1120</v>
      </c>
      <c r="G31" s="237"/>
      <c r="H31" s="254">
        <v>1094</v>
      </c>
      <c r="I31" s="237"/>
      <c r="J31" s="254">
        <v>1115</v>
      </c>
      <c r="K31" s="204"/>
      <c r="L31" s="254">
        <v>1126</v>
      </c>
      <c r="M31" s="204"/>
      <c r="N31" s="254">
        <v>1145</v>
      </c>
      <c r="O31" s="204"/>
      <c r="P31" s="254">
        <v>1161</v>
      </c>
      <c r="Q31" s="247"/>
      <c r="R31" s="254">
        <v>1203</v>
      </c>
      <c r="S31" s="247"/>
      <c r="T31" s="254">
        <v>1176</v>
      </c>
      <c r="U31" s="247"/>
      <c r="V31" s="254">
        <v>1124</v>
      </c>
      <c r="W31" s="183"/>
      <c r="X31" s="249">
        <v>1116</v>
      </c>
      <c r="Y31" s="119"/>
      <c r="Z31" s="249">
        <v>12</v>
      </c>
      <c r="AA31" s="119"/>
      <c r="AB31" s="249">
        <v>13</v>
      </c>
      <c r="AC31" s="119"/>
      <c r="AD31" s="249">
        <v>10</v>
      </c>
      <c r="AE31" s="119"/>
      <c r="AF31" s="249">
        <v>10</v>
      </c>
      <c r="AG31" s="119"/>
      <c r="AH31" s="249">
        <v>1</v>
      </c>
      <c r="AI31" s="119"/>
      <c r="AJ31" s="249">
        <v>2</v>
      </c>
      <c r="AK31" s="119"/>
      <c r="AL31" s="249">
        <v>3</v>
      </c>
      <c r="AM31" s="119"/>
      <c r="AN31" s="249">
        <v>3</v>
      </c>
      <c r="AO31" s="119"/>
      <c r="AP31" s="249">
        <v>4</v>
      </c>
      <c r="AQ31" s="119"/>
      <c r="AR31" s="249">
        <v>5</v>
      </c>
      <c r="AS31" s="119"/>
      <c r="AT31" s="249">
        <v>11</v>
      </c>
      <c r="AU31" s="119"/>
      <c r="AV31" s="249">
        <v>23</v>
      </c>
      <c r="AW31" s="119"/>
      <c r="AX31" s="249">
        <v>25</v>
      </c>
      <c r="AY31" s="119"/>
      <c r="AZ31" s="249">
        <v>16</v>
      </c>
      <c r="BA31" s="119"/>
      <c r="BB31" s="249">
        <v>16</v>
      </c>
      <c r="BC31" s="119"/>
      <c r="BD31" s="249">
        <v>16</v>
      </c>
      <c r="BE31" s="119"/>
      <c r="BF31" s="249">
        <v>16</v>
      </c>
      <c r="BG31" s="119"/>
      <c r="BH31" s="249">
        <v>16</v>
      </c>
      <c r="BI31" s="249">
        <v>16</v>
      </c>
      <c r="BJ31" s="249">
        <v>16</v>
      </c>
      <c r="BK31" s="249">
        <v>16</v>
      </c>
      <c r="BL31" s="119"/>
      <c r="BM31" s="249">
        <v>15</v>
      </c>
      <c r="BN31" s="249">
        <v>15</v>
      </c>
      <c r="BO31" s="249">
        <v>14</v>
      </c>
      <c r="BP31" s="249">
        <v>14</v>
      </c>
      <c r="BQ31" s="253"/>
      <c r="BR31" s="249">
        <v>13</v>
      </c>
      <c r="BS31" s="249">
        <v>16</v>
      </c>
      <c r="BT31" s="249">
        <v>16</v>
      </c>
      <c r="BU31" s="249">
        <v>16</v>
      </c>
      <c r="BV31" s="249">
        <v>16</v>
      </c>
      <c r="BW31" s="253"/>
      <c r="BX31" s="249">
        <v>16</v>
      </c>
      <c r="BY31" s="249">
        <v>78</v>
      </c>
      <c r="BZ31" s="249">
        <v>78</v>
      </c>
      <c r="CA31" s="249">
        <v>18</v>
      </c>
      <c r="CB31" s="253"/>
      <c r="CC31" s="249">
        <v>17</v>
      </c>
      <c r="CD31" s="249">
        <v>18</v>
      </c>
      <c r="CE31" s="249">
        <v>26</v>
      </c>
      <c r="CF31" s="249">
        <v>26</v>
      </c>
      <c r="CG31" s="253"/>
      <c r="CH31" s="249">
        <v>25</v>
      </c>
      <c r="CI31" s="249">
        <v>19</v>
      </c>
      <c r="CJ31" s="249">
        <v>17</v>
      </c>
      <c r="CK31" s="249">
        <v>18</v>
      </c>
      <c r="CL31" s="253"/>
      <c r="CM31" s="249">
        <v>17</v>
      </c>
      <c r="CN31" s="253"/>
      <c r="CO31" s="249">
        <v>14</v>
      </c>
    </row>
    <row r="32" spans="1:98" s="8" customFormat="1" ht="13.5" thickBot="1" x14ac:dyDescent="0.25">
      <c r="A32" s="290" t="s">
        <v>95</v>
      </c>
      <c r="B32" s="261">
        <v>2813</v>
      </c>
      <c r="C32" s="237"/>
      <c r="D32" s="248">
        <v>2773</v>
      </c>
      <c r="E32" s="237"/>
      <c r="F32" s="248">
        <v>3626</v>
      </c>
      <c r="G32" s="237"/>
      <c r="H32" s="248">
        <v>3429</v>
      </c>
      <c r="I32" s="237"/>
      <c r="J32" s="248">
        <v>3425</v>
      </c>
      <c r="K32" s="204"/>
      <c r="L32" s="248">
        <v>3413</v>
      </c>
      <c r="M32" s="204"/>
      <c r="N32" s="248">
        <v>3496</v>
      </c>
      <c r="O32" s="204"/>
      <c r="P32" s="248">
        <v>3579</v>
      </c>
      <c r="Q32" s="247"/>
      <c r="R32" s="248">
        <v>3816</v>
      </c>
      <c r="S32" s="247"/>
      <c r="T32" s="248">
        <v>3728</v>
      </c>
      <c r="U32" s="247"/>
      <c r="V32" s="248">
        <v>3453</v>
      </c>
      <c r="W32" s="183"/>
      <c r="X32" s="248">
        <f>SUM(X27:X31)</f>
        <v>3435</v>
      </c>
      <c r="Y32" s="149"/>
      <c r="Z32" s="248">
        <v>2294</v>
      </c>
      <c r="AA32" s="149"/>
      <c r="AB32" s="248">
        <v>2323</v>
      </c>
      <c r="AC32" s="149"/>
      <c r="AD32" s="248">
        <v>2188</v>
      </c>
      <c r="AE32" s="149"/>
      <c r="AF32" s="248">
        <f>SUM(AF27:AF31)</f>
        <v>2288</v>
      </c>
      <c r="AG32" s="149"/>
      <c r="AH32" s="248">
        <f>SUM(AH27:AH31)</f>
        <v>2065</v>
      </c>
      <c r="AI32" s="149"/>
      <c r="AJ32" s="248">
        <v>2161</v>
      </c>
      <c r="AK32" s="149"/>
      <c r="AL32" s="248">
        <v>2364</v>
      </c>
      <c r="AM32" s="149"/>
      <c r="AN32" s="248">
        <v>2324</v>
      </c>
      <c r="AO32" s="149"/>
      <c r="AP32" s="248">
        <f>SUM(AP27:AP31)</f>
        <v>1892</v>
      </c>
      <c r="AQ32" s="149"/>
      <c r="AR32" s="248">
        <v>1900</v>
      </c>
      <c r="AS32" s="149"/>
      <c r="AT32" s="248">
        <v>2147</v>
      </c>
      <c r="AU32" s="149"/>
      <c r="AV32" s="248">
        <v>2198</v>
      </c>
      <c r="AW32" s="149"/>
      <c r="AX32" s="248">
        <f>SUM(AX27:AX31)</f>
        <v>2386</v>
      </c>
      <c r="AY32" s="149"/>
      <c r="AZ32" s="248">
        <f>SUM(AZ27:AZ31)</f>
        <v>2330</v>
      </c>
      <c r="BA32" s="149"/>
      <c r="BB32" s="248">
        <f>SUM(BB27:BB31)</f>
        <v>2313</v>
      </c>
      <c r="BC32" s="149"/>
      <c r="BD32" s="248">
        <v>2259</v>
      </c>
      <c r="BE32" s="149"/>
      <c r="BF32" s="248">
        <v>2225</v>
      </c>
      <c r="BG32" s="149"/>
      <c r="BH32" s="248">
        <v>2074</v>
      </c>
      <c r="BI32" s="248">
        <v>2081</v>
      </c>
      <c r="BJ32" s="248">
        <v>2034</v>
      </c>
      <c r="BK32" s="248">
        <v>1917</v>
      </c>
      <c r="BL32" s="149"/>
      <c r="BM32" s="248">
        <v>1761</v>
      </c>
      <c r="BN32" s="248">
        <v>1710</v>
      </c>
      <c r="BO32" s="248">
        <v>1622</v>
      </c>
      <c r="BP32" s="248">
        <v>1559</v>
      </c>
      <c r="BQ32" s="149"/>
      <c r="BR32" s="248">
        <v>1445</v>
      </c>
      <c r="BS32" s="248">
        <v>1424</v>
      </c>
      <c r="BT32" s="248">
        <v>1375</v>
      </c>
      <c r="BU32" s="248">
        <v>1314</v>
      </c>
      <c r="BV32" s="248">
        <v>1339</v>
      </c>
      <c r="BW32" s="149"/>
      <c r="BX32" s="248">
        <v>1339</v>
      </c>
      <c r="BY32" s="248">
        <v>1645</v>
      </c>
      <c r="BZ32" s="248">
        <v>1626</v>
      </c>
      <c r="CA32" s="248">
        <v>1571</v>
      </c>
      <c r="CB32" s="149"/>
      <c r="CC32" s="248">
        <v>1525</v>
      </c>
      <c r="CD32" s="248">
        <v>1526</v>
      </c>
      <c r="CE32" s="248">
        <v>1464</v>
      </c>
      <c r="CF32" s="248">
        <v>1526</v>
      </c>
      <c r="CG32" s="149"/>
      <c r="CH32" s="248">
        <v>1428</v>
      </c>
      <c r="CI32" s="149">
        <v>1433</v>
      </c>
      <c r="CJ32" s="149">
        <v>1411</v>
      </c>
      <c r="CK32" s="149">
        <v>1337</v>
      </c>
      <c r="CL32" s="149"/>
      <c r="CM32" s="248">
        <v>1256</v>
      </c>
      <c r="CN32" s="149"/>
      <c r="CO32" s="248">
        <v>1365</v>
      </c>
      <c r="CP32" s="14"/>
      <c r="CQ32" s="62"/>
      <c r="CR32" s="7"/>
      <c r="CS32" s="7"/>
      <c r="CT32" s="7"/>
    </row>
    <row r="33" spans="1:98" s="91" customFormat="1" ht="6" customHeight="1" x14ac:dyDescent="0.2">
      <c r="A33" s="291"/>
      <c r="B33" s="262"/>
      <c r="C33" s="237"/>
      <c r="D33" s="243"/>
      <c r="E33" s="237"/>
      <c r="F33" s="243"/>
      <c r="G33" s="237"/>
      <c r="H33" s="243"/>
      <c r="I33" s="237"/>
      <c r="J33" s="243"/>
      <c r="K33" s="204"/>
      <c r="L33" s="243"/>
      <c r="M33" s="204"/>
      <c r="N33" s="243"/>
      <c r="O33" s="204"/>
      <c r="P33" s="243"/>
      <c r="Q33" s="247"/>
      <c r="R33" s="243"/>
      <c r="S33" s="247"/>
      <c r="T33" s="243"/>
      <c r="U33" s="247"/>
      <c r="V33" s="243"/>
      <c r="W33" s="183"/>
      <c r="X33" s="243"/>
      <c r="Y33" s="244"/>
      <c r="Z33" s="243"/>
      <c r="AA33" s="244"/>
      <c r="AB33" s="243"/>
      <c r="AC33" s="244"/>
      <c r="AD33" s="243"/>
      <c r="AE33" s="244"/>
      <c r="AF33" s="243"/>
      <c r="AG33" s="244"/>
      <c r="AH33" s="243"/>
      <c r="AI33" s="244"/>
      <c r="AJ33" s="243"/>
      <c r="AK33" s="244"/>
      <c r="AL33" s="243"/>
      <c r="AM33" s="244"/>
      <c r="AN33" s="243"/>
      <c r="AO33" s="244"/>
      <c r="AP33" s="243"/>
      <c r="AQ33" s="244"/>
      <c r="AR33" s="243"/>
      <c r="AS33" s="244"/>
      <c r="AT33" s="243"/>
      <c r="AU33" s="244"/>
      <c r="AV33" s="243"/>
      <c r="AW33" s="244"/>
      <c r="AX33" s="243"/>
      <c r="AY33" s="244"/>
      <c r="AZ33" s="243"/>
      <c r="BA33" s="244"/>
      <c r="BB33" s="243"/>
      <c r="BC33" s="244"/>
      <c r="BD33" s="243"/>
      <c r="BE33" s="244"/>
      <c r="BF33" s="243"/>
      <c r="BG33" s="244"/>
      <c r="BH33" s="243"/>
      <c r="BI33" s="243"/>
      <c r="BJ33" s="243"/>
      <c r="BK33" s="243"/>
      <c r="BL33" s="244"/>
      <c r="BM33" s="243"/>
      <c r="BN33" s="243"/>
      <c r="BO33" s="243"/>
      <c r="BP33" s="243"/>
      <c r="BQ33" s="245"/>
      <c r="BR33" s="243"/>
      <c r="BS33" s="243"/>
      <c r="BT33" s="243"/>
      <c r="BU33" s="243"/>
      <c r="BV33" s="243"/>
      <c r="BW33" s="245"/>
      <c r="BX33" s="243"/>
      <c r="BY33" s="243"/>
      <c r="BZ33" s="243"/>
      <c r="CA33" s="243"/>
      <c r="CB33" s="245"/>
      <c r="CC33" s="243"/>
      <c r="CD33" s="243"/>
      <c r="CE33" s="243"/>
      <c r="CF33" s="243"/>
      <c r="CG33" s="245"/>
      <c r="CH33" s="243"/>
      <c r="CI33" s="243"/>
      <c r="CJ33" s="243"/>
      <c r="CK33" s="243"/>
      <c r="CL33" s="245"/>
      <c r="CM33" s="246"/>
      <c r="CN33" s="245"/>
      <c r="CO33" s="243"/>
    </row>
    <row r="34" spans="1:98" s="10" customFormat="1" ht="26.25" customHeight="1" x14ac:dyDescent="0.2">
      <c r="A34" s="294" t="s">
        <v>96</v>
      </c>
      <c r="B34" s="264">
        <v>1110</v>
      </c>
      <c r="C34" s="364"/>
      <c r="D34" s="255">
        <v>1083</v>
      </c>
      <c r="E34" s="364"/>
      <c r="F34" s="255">
        <v>1247</v>
      </c>
      <c r="G34" s="364"/>
      <c r="H34" s="255">
        <v>1329</v>
      </c>
      <c r="I34" s="364"/>
      <c r="J34" s="255">
        <f>'[4]5.5.5 - Bilanz Langfri...'!$G$13</f>
        <v>1502</v>
      </c>
      <c r="K34" s="204"/>
      <c r="L34" s="255">
        <v>1490</v>
      </c>
      <c r="M34" s="204"/>
      <c r="N34" s="255">
        <v>1506</v>
      </c>
      <c r="O34" s="204"/>
      <c r="P34" s="255">
        <v>1416</v>
      </c>
      <c r="Q34" s="247"/>
      <c r="R34" s="255">
        <v>1300</v>
      </c>
      <c r="S34" s="247"/>
      <c r="T34" s="255">
        <v>1249</v>
      </c>
      <c r="U34" s="247"/>
      <c r="V34" s="255">
        <v>1479</v>
      </c>
      <c r="W34" s="183"/>
      <c r="X34" s="255">
        <v>1424</v>
      </c>
      <c r="Y34" s="119"/>
      <c r="Z34" s="255">
        <v>1375</v>
      </c>
      <c r="AA34" s="119"/>
      <c r="AB34" s="255">
        <v>1215</v>
      </c>
      <c r="AC34" s="119"/>
      <c r="AD34" s="255">
        <v>1301</v>
      </c>
      <c r="AE34" s="119"/>
      <c r="AF34" s="255">
        <v>1292</v>
      </c>
      <c r="AG34" s="119"/>
      <c r="AH34" s="255">
        <v>1535</v>
      </c>
      <c r="AI34" s="119"/>
      <c r="AJ34" s="255">
        <v>1290</v>
      </c>
      <c r="AK34" s="119"/>
      <c r="AL34" s="255">
        <v>1142</v>
      </c>
      <c r="AM34" s="256"/>
      <c r="AN34" s="255">
        <v>1083</v>
      </c>
      <c r="AO34" s="256"/>
      <c r="AP34" s="255">
        <v>1004</v>
      </c>
      <c r="AQ34" s="119"/>
      <c r="AR34" s="249">
        <v>943</v>
      </c>
      <c r="AS34" s="119"/>
      <c r="AT34" s="249">
        <v>917</v>
      </c>
      <c r="AU34" s="119"/>
      <c r="AV34" s="249">
        <v>921</v>
      </c>
      <c r="AW34" s="119"/>
      <c r="AX34" s="249">
        <v>915</v>
      </c>
      <c r="AY34" s="119"/>
      <c r="AZ34" s="249">
        <v>893</v>
      </c>
      <c r="BA34" s="119"/>
      <c r="BB34" s="249">
        <v>879</v>
      </c>
      <c r="BC34" s="119"/>
      <c r="BD34" s="249">
        <v>799</v>
      </c>
      <c r="BE34" s="119"/>
      <c r="BF34" s="249">
        <v>750</v>
      </c>
      <c r="BG34" s="119"/>
      <c r="BH34" s="249">
        <v>679</v>
      </c>
      <c r="BI34" s="249">
        <v>651</v>
      </c>
      <c r="BJ34" s="249">
        <v>610</v>
      </c>
      <c r="BK34" s="249">
        <v>610</v>
      </c>
      <c r="BL34" s="119"/>
      <c r="BM34" s="249">
        <v>605</v>
      </c>
      <c r="BN34" s="249">
        <v>677</v>
      </c>
      <c r="BO34" s="249">
        <v>649</v>
      </c>
      <c r="BP34" s="249">
        <v>604</v>
      </c>
      <c r="BQ34" s="253"/>
      <c r="BR34" s="249">
        <v>569</v>
      </c>
      <c r="BS34" s="249">
        <v>570</v>
      </c>
      <c r="BT34" s="249">
        <v>544</v>
      </c>
      <c r="BU34" s="249">
        <v>510</v>
      </c>
      <c r="BV34" s="249">
        <v>498</v>
      </c>
      <c r="BW34" s="253"/>
      <c r="BX34" s="249">
        <v>498</v>
      </c>
      <c r="BY34" s="249">
        <v>489</v>
      </c>
      <c r="BZ34" s="249">
        <v>477</v>
      </c>
      <c r="CA34" s="249">
        <v>469</v>
      </c>
      <c r="CB34" s="253"/>
      <c r="CC34" s="249">
        <v>470</v>
      </c>
      <c r="CD34" s="249">
        <v>504</v>
      </c>
      <c r="CE34" s="249">
        <v>518</v>
      </c>
      <c r="CF34" s="249">
        <v>504</v>
      </c>
      <c r="CG34" s="253"/>
      <c r="CH34" s="249">
        <v>520</v>
      </c>
      <c r="CI34" s="249">
        <v>513</v>
      </c>
      <c r="CJ34" s="249">
        <v>505</v>
      </c>
      <c r="CK34" s="249">
        <v>499</v>
      </c>
      <c r="CL34" s="253"/>
      <c r="CM34" s="249">
        <v>497</v>
      </c>
      <c r="CN34" s="253"/>
      <c r="CO34" s="249">
        <v>418</v>
      </c>
    </row>
    <row r="35" spans="1:98" s="10" customFormat="1" ht="14.1" customHeight="1" x14ac:dyDescent="0.2">
      <c r="A35" s="294" t="s">
        <v>97</v>
      </c>
      <c r="B35" s="263">
        <v>351</v>
      </c>
      <c r="C35" s="364"/>
      <c r="D35" s="254">
        <v>337</v>
      </c>
      <c r="E35" s="364"/>
      <c r="F35" s="254">
        <v>367</v>
      </c>
      <c r="G35" s="364"/>
      <c r="H35" s="254">
        <v>366</v>
      </c>
      <c r="I35" s="364"/>
      <c r="J35" s="254">
        <f>'[4]5.5.5 - Bilanz Langfri...'!$G$23</f>
        <v>437</v>
      </c>
      <c r="K35" s="204"/>
      <c r="L35" s="254">
        <v>460</v>
      </c>
      <c r="M35" s="204"/>
      <c r="N35" s="254">
        <v>494</v>
      </c>
      <c r="O35" s="204"/>
      <c r="P35" s="254">
        <v>517</v>
      </c>
      <c r="Q35" s="247"/>
      <c r="R35" s="254">
        <v>336</v>
      </c>
      <c r="S35" s="247"/>
      <c r="T35" s="254">
        <v>319</v>
      </c>
      <c r="U35" s="247"/>
      <c r="V35" s="254">
        <v>279</v>
      </c>
      <c r="W35" s="183"/>
      <c r="X35" s="249">
        <v>258</v>
      </c>
      <c r="Y35" s="119"/>
      <c r="Z35" s="249">
        <v>257</v>
      </c>
      <c r="AA35" s="119"/>
      <c r="AB35" s="249">
        <v>271</v>
      </c>
      <c r="AC35" s="119"/>
      <c r="AD35" s="249">
        <v>291</v>
      </c>
      <c r="AE35" s="119"/>
      <c r="AF35" s="249">
        <v>297</v>
      </c>
      <c r="AG35" s="119"/>
      <c r="AH35" s="249">
        <v>295</v>
      </c>
      <c r="AI35" s="119"/>
      <c r="AJ35" s="249">
        <v>275</v>
      </c>
      <c r="AK35" s="119"/>
      <c r="AL35" s="249">
        <v>277</v>
      </c>
      <c r="AM35" s="119"/>
      <c r="AN35" s="249">
        <v>269</v>
      </c>
      <c r="AO35" s="119"/>
      <c r="AP35" s="249">
        <v>267</v>
      </c>
      <c r="AQ35" s="119"/>
      <c r="AR35" s="249">
        <v>258</v>
      </c>
      <c r="AS35" s="119"/>
      <c r="AT35" s="249">
        <v>281</v>
      </c>
      <c r="AU35" s="119"/>
      <c r="AV35" s="249">
        <v>286</v>
      </c>
      <c r="AW35" s="119"/>
      <c r="AX35" s="249">
        <v>304</v>
      </c>
      <c r="AY35" s="119"/>
      <c r="AZ35" s="249">
        <v>304</v>
      </c>
      <c r="BA35" s="119"/>
      <c r="BB35" s="249">
        <v>301</v>
      </c>
      <c r="BC35" s="119"/>
      <c r="BD35" s="249">
        <v>309</v>
      </c>
      <c r="BE35" s="119"/>
      <c r="BF35" s="249">
        <v>313</v>
      </c>
      <c r="BG35" s="119"/>
      <c r="BH35" s="249">
        <v>331</v>
      </c>
      <c r="BI35" s="249">
        <v>319</v>
      </c>
      <c r="BJ35" s="249">
        <v>321</v>
      </c>
      <c r="BK35" s="249">
        <v>334</v>
      </c>
      <c r="BL35" s="119"/>
      <c r="BM35" s="249">
        <v>351</v>
      </c>
      <c r="BN35" s="249">
        <v>353</v>
      </c>
      <c r="BO35" s="249">
        <v>345</v>
      </c>
      <c r="BP35" s="249">
        <v>317</v>
      </c>
      <c r="BQ35" s="253"/>
      <c r="BR35" s="249">
        <v>307</v>
      </c>
      <c r="BS35" s="249">
        <v>328</v>
      </c>
      <c r="BT35" s="249">
        <v>279</v>
      </c>
      <c r="BU35" s="249">
        <v>264</v>
      </c>
      <c r="BV35" s="249">
        <v>261</v>
      </c>
      <c r="BW35" s="253"/>
      <c r="BX35" s="249">
        <v>261</v>
      </c>
      <c r="BY35" s="249">
        <v>317</v>
      </c>
      <c r="BZ35" s="249">
        <v>332</v>
      </c>
      <c r="CA35" s="249">
        <v>249</v>
      </c>
      <c r="CB35" s="253"/>
      <c r="CC35" s="249">
        <v>242</v>
      </c>
      <c r="CD35" s="249">
        <v>269</v>
      </c>
      <c r="CE35" s="249">
        <v>277</v>
      </c>
      <c r="CF35" s="249">
        <v>280</v>
      </c>
      <c r="CG35" s="253"/>
      <c r="CH35" s="249">
        <v>271</v>
      </c>
      <c r="CI35" s="249">
        <v>295</v>
      </c>
      <c r="CJ35" s="249">
        <v>289</v>
      </c>
      <c r="CK35" s="249">
        <v>283</v>
      </c>
      <c r="CL35" s="253"/>
      <c r="CM35" s="249">
        <v>302</v>
      </c>
      <c r="CN35" s="253"/>
      <c r="CO35" s="249">
        <v>230</v>
      </c>
    </row>
    <row r="36" spans="1:98" s="10" customFormat="1" ht="14.1" customHeight="1" x14ac:dyDescent="0.2">
      <c r="A36" s="295" t="s">
        <v>203</v>
      </c>
      <c r="B36" s="263">
        <v>3</v>
      </c>
      <c r="C36" s="364"/>
      <c r="D36" s="254">
        <v>3</v>
      </c>
      <c r="E36" s="364"/>
      <c r="F36" s="254">
        <v>4</v>
      </c>
      <c r="G36" s="364"/>
      <c r="H36" s="254">
        <v>5</v>
      </c>
      <c r="I36" s="364"/>
      <c r="J36" s="254">
        <f>'[4]5.5.5 - Bilanz Langfri...'!$G$24</f>
        <v>1</v>
      </c>
      <c r="K36" s="204"/>
      <c r="L36" s="254">
        <v>2</v>
      </c>
      <c r="M36" s="204"/>
      <c r="N36" s="254">
        <v>1</v>
      </c>
      <c r="O36" s="204"/>
      <c r="P36" s="254">
        <v>5</v>
      </c>
      <c r="Q36" s="247"/>
      <c r="R36" s="254">
        <v>7</v>
      </c>
      <c r="S36" s="247"/>
      <c r="T36" s="254">
        <v>7</v>
      </c>
      <c r="U36" s="247"/>
      <c r="V36" s="254">
        <v>6</v>
      </c>
      <c r="W36" s="183"/>
      <c r="X36" s="249">
        <v>9</v>
      </c>
      <c r="Y36" s="119"/>
      <c r="Z36" s="249">
        <v>6</v>
      </c>
      <c r="AA36" s="119"/>
      <c r="AB36" s="249">
        <v>19</v>
      </c>
      <c r="AC36" s="119"/>
      <c r="AD36" s="249">
        <v>26</v>
      </c>
      <c r="AE36" s="119"/>
      <c r="AF36" s="249">
        <v>28</v>
      </c>
      <c r="AG36" s="119"/>
      <c r="AH36" s="249">
        <v>61</v>
      </c>
      <c r="AI36" s="119"/>
      <c r="AJ36" s="249">
        <v>20</v>
      </c>
      <c r="AK36" s="119"/>
      <c r="AL36" s="249">
        <v>16</v>
      </c>
      <c r="AM36" s="119"/>
      <c r="AN36" s="249">
        <v>3</v>
      </c>
      <c r="AO36" s="119"/>
      <c r="AP36" s="249">
        <v>6</v>
      </c>
      <c r="AQ36" s="119"/>
      <c r="AR36" s="249">
        <v>12</v>
      </c>
      <c r="AS36" s="119"/>
      <c r="AT36" s="249">
        <v>12</v>
      </c>
      <c r="AU36" s="119"/>
      <c r="AV36" s="249">
        <v>16</v>
      </c>
      <c r="AW36" s="119"/>
      <c r="AX36" s="249">
        <v>9</v>
      </c>
      <c r="AY36" s="119"/>
      <c r="AZ36" s="249">
        <v>4</v>
      </c>
      <c r="BA36" s="119"/>
      <c r="BB36" s="249">
        <v>8</v>
      </c>
      <c r="BC36" s="119"/>
      <c r="BD36" s="249">
        <v>20</v>
      </c>
      <c r="BE36" s="119"/>
      <c r="BF36" s="249">
        <v>5</v>
      </c>
      <c r="BG36" s="119"/>
      <c r="BH36" s="249">
        <v>13</v>
      </c>
      <c r="BI36" s="249">
        <v>11</v>
      </c>
      <c r="BJ36" s="249">
        <v>2</v>
      </c>
      <c r="BK36" s="249">
        <v>2</v>
      </c>
      <c r="BL36" s="119"/>
      <c r="BM36" s="249">
        <v>11</v>
      </c>
      <c r="BN36" s="249">
        <v>17</v>
      </c>
      <c r="BO36" s="249">
        <v>47</v>
      </c>
      <c r="BP36" s="249">
        <v>13</v>
      </c>
      <c r="BQ36" s="253"/>
      <c r="BR36" s="249">
        <v>4</v>
      </c>
      <c r="BS36" s="249">
        <v>3</v>
      </c>
      <c r="BT36" s="249">
        <v>5</v>
      </c>
      <c r="BU36" s="249">
        <v>29</v>
      </c>
      <c r="BV36" s="249">
        <v>30</v>
      </c>
      <c r="BW36" s="253"/>
      <c r="BX36" s="249">
        <v>30</v>
      </c>
      <c r="BY36" s="249"/>
      <c r="BZ36" s="249"/>
      <c r="CA36" s="249"/>
      <c r="CB36" s="253"/>
      <c r="CC36" s="249"/>
      <c r="CD36" s="249"/>
      <c r="CE36" s="249"/>
      <c r="CF36" s="249"/>
      <c r="CG36" s="253"/>
      <c r="CH36" s="249"/>
      <c r="CI36" s="249"/>
      <c r="CJ36" s="249"/>
      <c r="CK36" s="249"/>
      <c r="CL36" s="253"/>
      <c r="CM36" s="249"/>
      <c r="CN36" s="253"/>
      <c r="CO36" s="249"/>
    </row>
    <row r="37" spans="1:98" s="10" customFormat="1" ht="14.1" customHeight="1" x14ac:dyDescent="0.2">
      <c r="A37" s="294" t="s">
        <v>98</v>
      </c>
      <c r="B37" s="263">
        <v>2783</v>
      </c>
      <c r="C37" s="364"/>
      <c r="D37" s="254">
        <v>2686</v>
      </c>
      <c r="E37" s="364"/>
      <c r="F37" s="254">
        <v>2684</v>
      </c>
      <c r="G37" s="364"/>
      <c r="H37" s="254">
        <v>2683</v>
      </c>
      <c r="I37" s="364"/>
      <c r="J37" s="254">
        <f>'[4]5.5.5 - Bilanz Langfri...'!$G$29</f>
        <v>2231</v>
      </c>
      <c r="K37" s="204"/>
      <c r="L37" s="254">
        <v>2242</v>
      </c>
      <c r="M37" s="204"/>
      <c r="N37" s="254">
        <v>2231</v>
      </c>
      <c r="O37" s="204"/>
      <c r="P37" s="254">
        <v>2734</v>
      </c>
      <c r="Q37" s="247"/>
      <c r="R37" s="254">
        <v>2733</v>
      </c>
      <c r="S37" s="247"/>
      <c r="T37" s="254">
        <v>2734</v>
      </c>
      <c r="U37" s="247"/>
      <c r="V37" s="254">
        <v>1256</v>
      </c>
      <c r="W37" s="183"/>
      <c r="X37" s="254">
        <v>1258</v>
      </c>
      <c r="Y37" s="119"/>
      <c r="Z37" s="254">
        <v>1258</v>
      </c>
      <c r="AA37" s="119"/>
      <c r="AB37" s="257">
        <v>1258</v>
      </c>
      <c r="AC37" s="119"/>
      <c r="AD37" s="254">
        <v>1671</v>
      </c>
      <c r="AE37" s="119"/>
      <c r="AF37" s="254">
        <v>1719</v>
      </c>
      <c r="AG37" s="119"/>
      <c r="AH37" s="254">
        <v>1731</v>
      </c>
      <c r="AI37" s="119"/>
      <c r="AJ37" s="257">
        <v>1698</v>
      </c>
      <c r="AK37" s="119"/>
      <c r="AL37" s="254">
        <v>1780</v>
      </c>
      <c r="AM37" s="119"/>
      <c r="AN37" s="254">
        <v>1774</v>
      </c>
      <c r="AO37" s="119"/>
      <c r="AP37" s="254">
        <v>1578</v>
      </c>
      <c r="AQ37" s="119"/>
      <c r="AR37" s="257">
        <v>1649</v>
      </c>
      <c r="AS37" s="119"/>
      <c r="AT37" s="257">
        <v>1661</v>
      </c>
      <c r="AU37" s="119"/>
      <c r="AV37" s="254">
        <v>1681</v>
      </c>
      <c r="AW37" s="119"/>
      <c r="AX37" s="254">
        <v>2200</v>
      </c>
      <c r="AY37" s="119"/>
      <c r="AZ37" s="257">
        <v>2167</v>
      </c>
      <c r="BA37" s="119"/>
      <c r="BB37" s="254">
        <v>1704</v>
      </c>
      <c r="BC37" s="119"/>
      <c r="BD37" s="254">
        <v>1729</v>
      </c>
      <c r="BE37" s="119"/>
      <c r="BF37" s="254">
        <v>1535</v>
      </c>
      <c r="BG37" s="119"/>
      <c r="BH37" s="257">
        <v>1465</v>
      </c>
      <c r="BI37" s="254">
        <v>1385</v>
      </c>
      <c r="BJ37" s="254">
        <v>1393</v>
      </c>
      <c r="BK37" s="254">
        <v>1309</v>
      </c>
      <c r="BL37" s="119"/>
      <c r="BM37" s="257">
        <v>1302</v>
      </c>
      <c r="BN37" s="254">
        <v>1327</v>
      </c>
      <c r="BO37" s="254">
        <v>1337</v>
      </c>
      <c r="BP37" s="254">
        <v>1418</v>
      </c>
      <c r="BQ37" s="253"/>
      <c r="BR37" s="257">
        <v>1462</v>
      </c>
      <c r="BS37" s="254">
        <v>1567</v>
      </c>
      <c r="BT37" s="254">
        <v>1634</v>
      </c>
      <c r="BU37" s="249">
        <v>983</v>
      </c>
      <c r="BV37" s="249">
        <v>986</v>
      </c>
      <c r="BW37" s="253"/>
      <c r="BX37" s="249">
        <v>986</v>
      </c>
      <c r="BY37" s="249">
        <v>829</v>
      </c>
      <c r="BZ37" s="249">
        <v>826</v>
      </c>
      <c r="CA37" s="249">
        <v>596</v>
      </c>
      <c r="CB37" s="253"/>
      <c r="CC37" s="249">
        <v>601</v>
      </c>
      <c r="CD37" s="249">
        <v>609</v>
      </c>
      <c r="CE37" s="249">
        <v>595</v>
      </c>
      <c r="CF37" s="249">
        <v>623</v>
      </c>
      <c r="CG37" s="253"/>
      <c r="CH37" s="249">
        <v>632</v>
      </c>
      <c r="CI37" s="249">
        <v>620</v>
      </c>
      <c r="CJ37" s="249">
        <v>618</v>
      </c>
      <c r="CK37" s="249">
        <v>639</v>
      </c>
      <c r="CL37" s="253"/>
      <c r="CM37" s="249">
        <v>644</v>
      </c>
      <c r="CN37" s="253"/>
      <c r="CO37" s="249">
        <v>131</v>
      </c>
    </row>
    <row r="38" spans="1:98" s="10" customFormat="1" ht="14.1" customHeight="1" x14ac:dyDescent="0.2">
      <c r="A38" s="295" t="s">
        <v>204</v>
      </c>
      <c r="B38" s="263">
        <v>129</v>
      </c>
      <c r="C38" s="364"/>
      <c r="D38" s="254">
        <v>117</v>
      </c>
      <c r="E38" s="364"/>
      <c r="F38" s="254">
        <v>102</v>
      </c>
      <c r="G38" s="364"/>
      <c r="H38" s="254">
        <v>105</v>
      </c>
      <c r="I38" s="364"/>
      <c r="J38" s="254">
        <f>'[4]5.5.5 - Bilanz Langfri...'!$G$30</f>
        <v>125</v>
      </c>
      <c r="K38" s="204"/>
      <c r="L38" s="254">
        <v>119</v>
      </c>
      <c r="M38" s="204"/>
      <c r="N38" s="254">
        <v>102</v>
      </c>
      <c r="O38" s="204"/>
      <c r="P38" s="254">
        <v>107</v>
      </c>
      <c r="Q38" s="247"/>
      <c r="R38" s="254">
        <v>31</v>
      </c>
      <c r="S38" s="247"/>
      <c r="T38" s="254">
        <v>31</v>
      </c>
      <c r="U38" s="247"/>
      <c r="V38" s="254">
        <v>16</v>
      </c>
      <c r="W38" s="183"/>
      <c r="X38" s="249">
        <v>21</v>
      </c>
      <c r="Y38" s="119"/>
      <c r="Z38" s="249">
        <v>19</v>
      </c>
      <c r="AA38" s="119"/>
      <c r="AB38" s="249">
        <v>19</v>
      </c>
      <c r="AC38" s="119"/>
      <c r="AD38" s="249">
        <v>19</v>
      </c>
      <c r="AE38" s="119"/>
      <c r="AF38" s="249">
        <v>26</v>
      </c>
      <c r="AG38" s="119"/>
      <c r="AH38" s="249">
        <v>27</v>
      </c>
      <c r="AI38" s="119"/>
      <c r="AJ38" s="249">
        <v>25</v>
      </c>
      <c r="AK38" s="119"/>
      <c r="AL38" s="249">
        <v>33</v>
      </c>
      <c r="AM38" s="119"/>
      <c r="AN38" s="249">
        <v>39</v>
      </c>
      <c r="AO38" s="119"/>
      <c r="AP38" s="249">
        <v>30</v>
      </c>
      <c r="AQ38" s="119"/>
      <c r="AR38" s="249">
        <v>49</v>
      </c>
      <c r="AS38" s="119"/>
      <c r="AT38" s="249">
        <v>36</v>
      </c>
      <c r="AU38" s="119"/>
      <c r="AV38" s="249">
        <v>35</v>
      </c>
      <c r="AW38" s="119"/>
      <c r="AX38" s="249">
        <v>35</v>
      </c>
      <c r="AY38" s="119"/>
      <c r="AZ38" s="249">
        <v>35</v>
      </c>
      <c r="BA38" s="119"/>
      <c r="BB38" s="249">
        <v>50</v>
      </c>
      <c r="BC38" s="119"/>
      <c r="BD38" s="249">
        <v>55</v>
      </c>
      <c r="BE38" s="119"/>
      <c r="BF38" s="249">
        <v>60</v>
      </c>
      <c r="BG38" s="119"/>
      <c r="BH38" s="249">
        <v>63</v>
      </c>
      <c r="BI38" s="249">
        <v>52</v>
      </c>
      <c r="BJ38" s="249">
        <v>51</v>
      </c>
      <c r="BK38" s="249">
        <v>49</v>
      </c>
      <c r="BL38" s="119"/>
      <c r="BM38" s="249">
        <v>50</v>
      </c>
      <c r="BN38" s="249">
        <v>46</v>
      </c>
      <c r="BO38" s="249">
        <v>47</v>
      </c>
      <c r="BP38" s="249">
        <v>47</v>
      </c>
      <c r="BQ38" s="253"/>
      <c r="BR38" s="249">
        <v>47</v>
      </c>
      <c r="BS38" s="249">
        <v>92</v>
      </c>
      <c r="BT38" s="249">
        <v>91</v>
      </c>
      <c r="BU38" s="249">
        <v>93</v>
      </c>
      <c r="BV38" s="249">
        <v>91</v>
      </c>
      <c r="BW38" s="253"/>
      <c r="BX38" s="249">
        <v>91</v>
      </c>
      <c r="BY38" s="249">
        <v>67</v>
      </c>
      <c r="BZ38" s="249">
        <v>63</v>
      </c>
      <c r="CA38" s="249">
        <v>41</v>
      </c>
      <c r="CB38" s="253"/>
      <c r="CC38" s="249">
        <v>36</v>
      </c>
      <c r="CD38" s="249">
        <v>43</v>
      </c>
      <c r="CE38" s="249">
        <v>38</v>
      </c>
      <c r="CF38" s="249">
        <v>38</v>
      </c>
      <c r="CG38" s="253"/>
      <c r="CH38" s="249">
        <v>38</v>
      </c>
      <c r="CI38" s="249">
        <v>36</v>
      </c>
      <c r="CJ38" s="249">
        <v>26</v>
      </c>
      <c r="CK38" s="249">
        <v>26</v>
      </c>
      <c r="CL38" s="253"/>
      <c r="CM38" s="249">
        <v>26</v>
      </c>
      <c r="CN38" s="253"/>
      <c r="CO38" s="249">
        <v>8</v>
      </c>
    </row>
    <row r="39" spans="1:98" s="10" customFormat="1" ht="14.1" customHeight="1" x14ac:dyDescent="0.2">
      <c r="A39" s="294" t="s">
        <v>99</v>
      </c>
      <c r="B39" s="263">
        <v>76.000000000100002</v>
      </c>
      <c r="C39" s="364"/>
      <c r="D39" s="254">
        <v>80.000000000100002</v>
      </c>
      <c r="E39" s="364"/>
      <c r="F39" s="254">
        <v>83.000000000100002</v>
      </c>
      <c r="G39" s="364"/>
      <c r="H39" s="254">
        <v>88.000000000100002</v>
      </c>
      <c r="I39" s="364"/>
      <c r="J39" s="254">
        <f>'[4]5.5.5 - Bilanz Langfri...'!$G$36</f>
        <v>101.0000000001</v>
      </c>
      <c r="K39" s="204"/>
      <c r="L39" s="254">
        <v>99.000000000100002</v>
      </c>
      <c r="M39" s="204"/>
      <c r="N39" s="254">
        <v>97.000000000100002</v>
      </c>
      <c r="O39" s="204"/>
      <c r="P39" s="254">
        <v>116.0000000001</v>
      </c>
      <c r="Q39" s="247"/>
      <c r="R39" s="254">
        <v>90.000000000100002</v>
      </c>
      <c r="S39" s="247"/>
      <c r="T39" s="254">
        <v>93</v>
      </c>
      <c r="U39" s="247"/>
      <c r="V39" s="254">
        <v>98</v>
      </c>
      <c r="W39" s="183"/>
      <c r="X39" s="249">
        <v>98</v>
      </c>
      <c r="Y39" s="119"/>
      <c r="Z39" s="249">
        <v>100</v>
      </c>
      <c r="AA39" s="119"/>
      <c r="AB39" s="249">
        <v>108</v>
      </c>
      <c r="AC39" s="119"/>
      <c r="AD39" s="249">
        <v>102</v>
      </c>
      <c r="AE39" s="119"/>
      <c r="AF39" s="249">
        <v>103</v>
      </c>
      <c r="AG39" s="119"/>
      <c r="AH39" s="249">
        <v>104</v>
      </c>
      <c r="AI39" s="119"/>
      <c r="AJ39" s="249">
        <v>118</v>
      </c>
      <c r="AK39" s="119"/>
      <c r="AL39" s="249">
        <v>99</v>
      </c>
      <c r="AM39" s="119"/>
      <c r="AN39" s="249">
        <v>83</v>
      </c>
      <c r="AO39" s="119"/>
      <c r="AP39" s="249">
        <v>84</v>
      </c>
      <c r="AQ39" s="119"/>
      <c r="AR39" s="249">
        <v>89</v>
      </c>
      <c r="AS39" s="119"/>
      <c r="AT39" s="249">
        <v>84</v>
      </c>
      <c r="AU39" s="119"/>
      <c r="AV39" s="249">
        <v>87</v>
      </c>
      <c r="AW39" s="119"/>
      <c r="AX39" s="249">
        <v>88</v>
      </c>
      <c r="AY39" s="119"/>
      <c r="AZ39" s="249">
        <v>74</v>
      </c>
      <c r="BA39" s="119"/>
      <c r="BB39" s="249">
        <v>82</v>
      </c>
      <c r="BC39" s="119"/>
      <c r="BD39" s="249">
        <v>80</v>
      </c>
      <c r="BE39" s="119"/>
      <c r="BF39" s="249">
        <v>83</v>
      </c>
      <c r="BG39" s="119"/>
      <c r="BH39" s="249">
        <v>89</v>
      </c>
      <c r="BI39" s="249">
        <v>85</v>
      </c>
      <c r="BJ39" s="249">
        <v>88</v>
      </c>
      <c r="BK39" s="249">
        <v>94</v>
      </c>
      <c r="BL39" s="119"/>
      <c r="BM39" s="249">
        <v>95</v>
      </c>
      <c r="BN39" s="249">
        <v>89</v>
      </c>
      <c r="BO39" s="249">
        <v>90</v>
      </c>
      <c r="BP39" s="249">
        <v>87</v>
      </c>
      <c r="BQ39" s="253"/>
      <c r="BR39" s="249">
        <v>77</v>
      </c>
      <c r="BS39" s="249">
        <v>62</v>
      </c>
      <c r="BT39" s="249">
        <v>49</v>
      </c>
      <c r="BU39" s="249">
        <v>53</v>
      </c>
      <c r="BV39" s="249">
        <v>46</v>
      </c>
      <c r="BW39" s="253"/>
      <c r="BX39" s="249">
        <v>46</v>
      </c>
      <c r="BY39" s="249">
        <v>44</v>
      </c>
      <c r="BZ39" s="249">
        <v>90</v>
      </c>
      <c r="CA39" s="249">
        <v>87</v>
      </c>
      <c r="CB39" s="253"/>
      <c r="CC39" s="249">
        <v>47</v>
      </c>
      <c r="CD39" s="249">
        <v>29</v>
      </c>
      <c r="CE39" s="249">
        <v>31</v>
      </c>
      <c r="CF39" s="249">
        <v>33</v>
      </c>
      <c r="CG39" s="253"/>
      <c r="CH39" s="249">
        <v>36</v>
      </c>
      <c r="CI39" s="249">
        <v>26</v>
      </c>
      <c r="CJ39" s="249">
        <v>28</v>
      </c>
      <c r="CK39" s="249">
        <v>30</v>
      </c>
      <c r="CL39" s="253"/>
      <c r="CM39" s="249">
        <v>32</v>
      </c>
      <c r="CN39" s="253"/>
      <c r="CO39" s="249">
        <v>36</v>
      </c>
    </row>
    <row r="40" spans="1:98" s="11" customFormat="1" ht="14.1" customHeight="1" x14ac:dyDescent="0.2">
      <c r="A40" s="296" t="s">
        <v>85</v>
      </c>
      <c r="B40" s="265">
        <v>94</v>
      </c>
      <c r="C40" s="364"/>
      <c r="D40" s="258">
        <v>89</v>
      </c>
      <c r="E40" s="364"/>
      <c r="F40" s="258">
        <v>114</v>
      </c>
      <c r="G40" s="364"/>
      <c r="H40" s="258">
        <v>150</v>
      </c>
      <c r="I40" s="364"/>
      <c r="J40" s="258">
        <f>'[4]5.5.5 - Bilanz Langfri...'!$G$37</f>
        <v>113</v>
      </c>
      <c r="K40" s="204"/>
      <c r="L40" s="258">
        <v>113</v>
      </c>
      <c r="M40" s="204"/>
      <c r="N40" s="258">
        <v>128</v>
      </c>
      <c r="O40" s="204"/>
      <c r="P40" s="258">
        <v>125</v>
      </c>
      <c r="Q40" s="247"/>
      <c r="R40" s="258">
        <v>89</v>
      </c>
      <c r="S40" s="247"/>
      <c r="T40" s="258">
        <v>83</v>
      </c>
      <c r="U40" s="247"/>
      <c r="V40" s="258">
        <v>84</v>
      </c>
      <c r="W40" s="183"/>
      <c r="X40" s="259">
        <v>64</v>
      </c>
      <c r="Y40" s="119"/>
      <c r="Z40" s="259">
        <v>52</v>
      </c>
      <c r="AA40" s="119"/>
      <c r="AB40" s="259">
        <v>46</v>
      </c>
      <c r="AC40" s="119"/>
      <c r="AD40" s="259">
        <v>40</v>
      </c>
      <c r="AE40" s="119"/>
      <c r="AF40" s="259">
        <v>38</v>
      </c>
      <c r="AG40" s="119"/>
      <c r="AH40" s="259">
        <v>24</v>
      </c>
      <c r="AI40" s="119"/>
      <c r="AJ40" s="259">
        <v>21</v>
      </c>
      <c r="AK40" s="119"/>
      <c r="AL40" s="259">
        <v>27</v>
      </c>
      <c r="AM40" s="119"/>
      <c r="AN40" s="259">
        <v>30</v>
      </c>
      <c r="AO40" s="119"/>
      <c r="AP40" s="259">
        <v>29</v>
      </c>
      <c r="AQ40" s="119"/>
      <c r="AR40" s="259">
        <v>29</v>
      </c>
      <c r="AS40" s="119"/>
      <c r="AT40" s="259">
        <v>71</v>
      </c>
      <c r="AU40" s="119"/>
      <c r="AV40" s="259">
        <v>71</v>
      </c>
      <c r="AW40" s="119"/>
      <c r="AX40" s="259">
        <v>78</v>
      </c>
      <c r="AY40" s="119"/>
      <c r="AZ40" s="259">
        <v>82</v>
      </c>
      <c r="BA40" s="119"/>
      <c r="BB40" s="259">
        <v>83</v>
      </c>
      <c r="BC40" s="119"/>
      <c r="BD40" s="259">
        <v>79</v>
      </c>
      <c r="BE40" s="119"/>
      <c r="BF40" s="259">
        <v>78</v>
      </c>
      <c r="BG40" s="119"/>
      <c r="BH40" s="259">
        <v>75</v>
      </c>
      <c r="BI40" s="259">
        <v>68</v>
      </c>
      <c r="BJ40" s="259">
        <v>66</v>
      </c>
      <c r="BK40" s="259">
        <v>47</v>
      </c>
      <c r="BL40" s="119"/>
      <c r="BM40" s="259">
        <v>40</v>
      </c>
      <c r="BN40" s="259">
        <v>38</v>
      </c>
      <c r="BO40" s="259">
        <v>39</v>
      </c>
      <c r="BP40" s="259">
        <v>40</v>
      </c>
      <c r="BQ40" s="253"/>
      <c r="BR40" s="259">
        <v>38</v>
      </c>
      <c r="BS40" s="259">
        <v>43</v>
      </c>
      <c r="BT40" s="259">
        <v>44</v>
      </c>
      <c r="BU40" s="259">
        <v>44</v>
      </c>
      <c r="BV40" s="259">
        <v>41</v>
      </c>
      <c r="BW40" s="253"/>
      <c r="BX40" s="259">
        <v>41</v>
      </c>
      <c r="BY40" s="259">
        <v>55</v>
      </c>
      <c r="BZ40" s="259">
        <v>70</v>
      </c>
      <c r="CA40" s="259">
        <v>56</v>
      </c>
      <c r="CB40" s="253"/>
      <c r="CC40" s="259">
        <v>60</v>
      </c>
      <c r="CD40" s="259">
        <v>62</v>
      </c>
      <c r="CE40" s="259">
        <v>61</v>
      </c>
      <c r="CF40" s="259">
        <v>59</v>
      </c>
      <c r="CG40" s="253"/>
      <c r="CH40" s="259">
        <v>57</v>
      </c>
      <c r="CI40" s="259">
        <v>60</v>
      </c>
      <c r="CJ40" s="259">
        <v>65</v>
      </c>
      <c r="CK40" s="259">
        <v>71</v>
      </c>
      <c r="CL40" s="253"/>
      <c r="CM40" s="259">
        <v>75</v>
      </c>
      <c r="CN40" s="253"/>
      <c r="CO40" s="259">
        <v>55</v>
      </c>
    </row>
    <row r="41" spans="1:98" s="8" customFormat="1" ht="13.5" thickBot="1" x14ac:dyDescent="0.25">
      <c r="A41" s="290" t="s">
        <v>106</v>
      </c>
      <c r="B41" s="261">
        <v>4546.0000000001</v>
      </c>
      <c r="C41" s="364"/>
      <c r="D41" s="248">
        <v>4395.0000000001</v>
      </c>
      <c r="E41" s="364"/>
      <c r="F41" s="248">
        <v>4601.0000000001</v>
      </c>
      <c r="G41" s="364"/>
      <c r="H41" s="248">
        <v>4726.0000000001</v>
      </c>
      <c r="I41" s="364"/>
      <c r="J41" s="248">
        <f>'[4]5.5.5 - Bilanz Langfri...'!$G$38</f>
        <v>4510.0000000001</v>
      </c>
      <c r="K41" s="204"/>
      <c r="L41" s="248">
        <v>4525.0000000001</v>
      </c>
      <c r="M41" s="204"/>
      <c r="N41" s="248">
        <v>4559.0000000001</v>
      </c>
      <c r="O41" s="204"/>
      <c r="P41" s="248">
        <v>5020.0000000001</v>
      </c>
      <c r="Q41" s="247"/>
      <c r="R41" s="248">
        <v>4586.0000000001</v>
      </c>
      <c r="S41" s="247"/>
      <c r="T41" s="248">
        <v>4516</v>
      </c>
      <c r="U41" s="247"/>
      <c r="V41" s="248">
        <v>3218</v>
      </c>
      <c r="W41" s="183"/>
      <c r="X41" s="248">
        <f>SUM(X34:X40)</f>
        <v>3132</v>
      </c>
      <c r="Y41" s="149"/>
      <c r="Z41" s="248">
        <v>3067</v>
      </c>
      <c r="AA41" s="149"/>
      <c r="AB41" s="248">
        <v>2936</v>
      </c>
      <c r="AC41" s="149"/>
      <c r="AD41" s="248">
        <v>3450</v>
      </c>
      <c r="AE41" s="149"/>
      <c r="AF41" s="248">
        <f>SUM(AF34:AF40)</f>
        <v>3503</v>
      </c>
      <c r="AG41" s="149"/>
      <c r="AH41" s="248">
        <f>SUM(AH34:AH40)</f>
        <v>3777</v>
      </c>
      <c r="AI41" s="149"/>
      <c r="AJ41" s="248">
        <v>3447</v>
      </c>
      <c r="AK41" s="149"/>
      <c r="AL41" s="248">
        <v>3374</v>
      </c>
      <c r="AM41" s="149"/>
      <c r="AN41" s="248">
        <v>3281</v>
      </c>
      <c r="AO41" s="149"/>
      <c r="AP41" s="248">
        <f>SUM(AP34:AP40)</f>
        <v>2998</v>
      </c>
      <c r="AQ41" s="149"/>
      <c r="AR41" s="248">
        <v>3029</v>
      </c>
      <c r="AS41" s="149"/>
      <c r="AT41" s="248">
        <v>3062</v>
      </c>
      <c r="AU41" s="149"/>
      <c r="AV41" s="248">
        <v>3097</v>
      </c>
      <c r="AW41" s="149"/>
      <c r="AX41" s="248">
        <f>SUM(AX34:AX40)</f>
        <v>3629</v>
      </c>
      <c r="AY41" s="149"/>
      <c r="AZ41" s="248">
        <f>SUM(AZ34:AZ40)</f>
        <v>3559</v>
      </c>
      <c r="BA41" s="149"/>
      <c r="BB41" s="248">
        <v>3107</v>
      </c>
      <c r="BC41" s="149"/>
      <c r="BD41" s="248">
        <v>3071</v>
      </c>
      <c r="BE41" s="149"/>
      <c r="BF41" s="248">
        <v>2824</v>
      </c>
      <c r="BG41" s="149"/>
      <c r="BH41" s="248">
        <v>2715</v>
      </c>
      <c r="BI41" s="248">
        <v>2571</v>
      </c>
      <c r="BJ41" s="248">
        <v>2531</v>
      </c>
      <c r="BK41" s="248">
        <v>2445</v>
      </c>
      <c r="BL41" s="149"/>
      <c r="BM41" s="248">
        <v>2454</v>
      </c>
      <c r="BN41" s="248">
        <v>2547</v>
      </c>
      <c r="BO41" s="248">
        <v>2554</v>
      </c>
      <c r="BP41" s="248">
        <v>2526</v>
      </c>
      <c r="BQ41" s="149"/>
      <c r="BR41" s="248">
        <v>2504</v>
      </c>
      <c r="BS41" s="248">
        <v>2665</v>
      </c>
      <c r="BT41" s="248">
        <v>2646</v>
      </c>
      <c r="BU41" s="248">
        <v>1976</v>
      </c>
      <c r="BV41" s="248">
        <v>1953</v>
      </c>
      <c r="BW41" s="149"/>
      <c r="BX41" s="248">
        <v>1953</v>
      </c>
      <c r="BY41" s="248">
        <v>1801</v>
      </c>
      <c r="BZ41" s="248">
        <v>1858</v>
      </c>
      <c r="CA41" s="248">
        <v>1498</v>
      </c>
      <c r="CB41" s="149"/>
      <c r="CC41" s="248">
        <v>1456</v>
      </c>
      <c r="CD41" s="248">
        <v>1516</v>
      </c>
      <c r="CE41" s="248">
        <v>1520</v>
      </c>
      <c r="CF41" s="248">
        <v>1537</v>
      </c>
      <c r="CG41" s="149"/>
      <c r="CH41" s="248">
        <v>1554</v>
      </c>
      <c r="CI41" s="149">
        <v>1550</v>
      </c>
      <c r="CJ41" s="149">
        <v>1531</v>
      </c>
      <c r="CK41" s="149">
        <v>1548</v>
      </c>
      <c r="CL41" s="149"/>
      <c r="CM41" s="248">
        <v>1576</v>
      </c>
      <c r="CN41" s="149"/>
      <c r="CO41" s="248">
        <v>878</v>
      </c>
      <c r="CP41" s="14"/>
      <c r="CQ41" s="62"/>
      <c r="CR41" s="7"/>
      <c r="CS41" s="7"/>
      <c r="CT41" s="7"/>
    </row>
    <row r="42" spans="1:98" s="91" customFormat="1" ht="6" customHeight="1" x14ac:dyDescent="0.2">
      <c r="A42" s="291"/>
      <c r="B42" s="262"/>
      <c r="C42" s="237"/>
      <c r="D42" s="243"/>
      <c r="E42" s="237"/>
      <c r="F42" s="243"/>
      <c r="G42" s="237"/>
      <c r="H42" s="243"/>
      <c r="I42" s="237"/>
      <c r="J42" s="243"/>
      <c r="K42" s="204"/>
      <c r="L42" s="243"/>
      <c r="M42" s="204"/>
      <c r="N42" s="243"/>
      <c r="O42" s="204"/>
      <c r="P42" s="243"/>
      <c r="Q42" s="247"/>
      <c r="R42" s="243"/>
      <c r="S42" s="247"/>
      <c r="T42" s="243"/>
      <c r="U42" s="247"/>
      <c r="V42" s="243"/>
      <c r="W42" s="183"/>
      <c r="X42" s="243"/>
      <c r="Y42" s="244"/>
      <c r="Z42" s="243"/>
      <c r="AA42" s="244"/>
      <c r="AB42" s="243"/>
      <c r="AC42" s="244"/>
      <c r="AD42" s="243"/>
      <c r="AE42" s="244"/>
      <c r="AF42" s="243"/>
      <c r="AG42" s="244"/>
      <c r="AH42" s="243"/>
      <c r="AI42" s="244"/>
      <c r="AJ42" s="243"/>
      <c r="AK42" s="244"/>
      <c r="AL42" s="243"/>
      <c r="AM42" s="244"/>
      <c r="AN42" s="243"/>
      <c r="AO42" s="244"/>
      <c r="AP42" s="243"/>
      <c r="AQ42" s="244"/>
      <c r="AR42" s="243"/>
      <c r="AS42" s="244"/>
      <c r="AT42" s="243"/>
      <c r="AU42" s="244"/>
      <c r="AV42" s="243"/>
      <c r="AW42" s="244"/>
      <c r="AX42" s="243"/>
      <c r="AY42" s="244"/>
      <c r="AZ42" s="243"/>
      <c r="BA42" s="244"/>
      <c r="BB42" s="243"/>
      <c r="BC42" s="244"/>
      <c r="BD42" s="243"/>
      <c r="BE42" s="244"/>
      <c r="BF42" s="243"/>
      <c r="BG42" s="244"/>
      <c r="BH42" s="243"/>
      <c r="BI42" s="243"/>
      <c r="BJ42" s="243"/>
      <c r="BK42" s="243"/>
      <c r="BL42" s="244"/>
      <c r="BM42" s="243"/>
      <c r="BN42" s="243"/>
      <c r="BO42" s="243"/>
      <c r="BP42" s="243"/>
      <c r="BQ42" s="245"/>
      <c r="BR42" s="243"/>
      <c r="BS42" s="243"/>
      <c r="BT42" s="243"/>
      <c r="BU42" s="243"/>
      <c r="BV42" s="243"/>
      <c r="BW42" s="245"/>
      <c r="BX42" s="243"/>
      <c r="BY42" s="243"/>
      <c r="BZ42" s="243"/>
      <c r="CA42" s="243"/>
      <c r="CB42" s="245"/>
      <c r="CC42" s="243"/>
      <c r="CD42" s="243"/>
      <c r="CE42" s="243"/>
      <c r="CF42" s="243"/>
      <c r="CG42" s="245"/>
      <c r="CH42" s="243"/>
      <c r="CI42" s="243"/>
      <c r="CJ42" s="243"/>
      <c r="CK42" s="243"/>
      <c r="CL42" s="245"/>
      <c r="CM42" s="246"/>
      <c r="CN42" s="245"/>
      <c r="CO42" s="243"/>
    </row>
    <row r="43" spans="1:98" s="11" customFormat="1" ht="14.1" customHeight="1" x14ac:dyDescent="0.2">
      <c r="A43" s="296" t="s">
        <v>100</v>
      </c>
      <c r="B43" s="265">
        <v>479</v>
      </c>
      <c r="C43" s="364"/>
      <c r="D43" s="258">
        <v>465</v>
      </c>
      <c r="E43" s="364"/>
      <c r="F43" s="258">
        <v>421</v>
      </c>
      <c r="G43" s="364"/>
      <c r="H43" s="258">
        <v>391</v>
      </c>
      <c r="I43" s="364"/>
      <c r="J43" s="258">
        <f>'[4]5.5.6 - Bilanz Kurzfri...'!$G$24</f>
        <v>587</v>
      </c>
      <c r="K43" s="204"/>
      <c r="L43" s="258">
        <v>525</v>
      </c>
      <c r="M43" s="204"/>
      <c r="N43" s="258">
        <v>514</v>
      </c>
      <c r="O43" s="204"/>
      <c r="P43" s="258">
        <v>474</v>
      </c>
      <c r="Q43" s="247"/>
      <c r="R43" s="258">
        <v>487</v>
      </c>
      <c r="S43" s="247"/>
      <c r="T43" s="258">
        <v>406</v>
      </c>
      <c r="U43" s="247"/>
      <c r="V43" s="258">
        <v>467</v>
      </c>
      <c r="W43" s="183"/>
      <c r="X43" s="259">
        <v>408</v>
      </c>
      <c r="Y43" s="119"/>
      <c r="Z43" s="259">
        <v>484</v>
      </c>
      <c r="AA43" s="119"/>
      <c r="AB43" s="259">
        <v>411</v>
      </c>
      <c r="AC43" s="119"/>
      <c r="AD43" s="259">
        <v>440</v>
      </c>
      <c r="AE43" s="119"/>
      <c r="AF43" s="259">
        <v>382</v>
      </c>
      <c r="AG43" s="119"/>
      <c r="AH43" s="259">
        <v>424</v>
      </c>
      <c r="AI43" s="119"/>
      <c r="AJ43" s="259">
        <v>350</v>
      </c>
      <c r="AK43" s="119"/>
      <c r="AL43" s="259">
        <v>430</v>
      </c>
      <c r="AM43" s="119"/>
      <c r="AN43" s="259">
        <v>387</v>
      </c>
      <c r="AO43" s="119"/>
      <c r="AP43" s="259">
        <v>381</v>
      </c>
      <c r="AQ43" s="119"/>
      <c r="AR43" s="259">
        <v>355</v>
      </c>
      <c r="AS43" s="119"/>
      <c r="AT43" s="259">
        <v>367</v>
      </c>
      <c r="AU43" s="119"/>
      <c r="AV43" s="259">
        <v>366</v>
      </c>
      <c r="AW43" s="119"/>
      <c r="AX43" s="259">
        <v>478</v>
      </c>
      <c r="AY43" s="119"/>
      <c r="AZ43" s="259">
        <v>440</v>
      </c>
      <c r="BA43" s="119"/>
      <c r="BB43" s="259">
        <v>434</v>
      </c>
      <c r="BC43" s="119"/>
      <c r="BD43" s="259">
        <v>429</v>
      </c>
      <c r="BE43" s="119"/>
      <c r="BF43" s="259">
        <v>491</v>
      </c>
      <c r="BG43" s="119"/>
      <c r="BH43" s="259">
        <v>446</v>
      </c>
      <c r="BI43" s="259">
        <v>483</v>
      </c>
      <c r="BJ43" s="259">
        <v>448</v>
      </c>
      <c r="BK43" s="259">
        <v>454</v>
      </c>
      <c r="BL43" s="119"/>
      <c r="BM43" s="259">
        <v>422</v>
      </c>
      <c r="BN43" s="259">
        <v>424</v>
      </c>
      <c r="BO43" s="259">
        <v>403</v>
      </c>
      <c r="BP43" s="259">
        <v>395</v>
      </c>
      <c r="BQ43" s="253"/>
      <c r="BR43" s="259">
        <v>352</v>
      </c>
      <c r="BS43" s="259">
        <v>321</v>
      </c>
      <c r="BT43" s="259">
        <v>310</v>
      </c>
      <c r="BU43" s="259">
        <v>381</v>
      </c>
      <c r="BV43" s="259">
        <v>395</v>
      </c>
      <c r="BW43" s="253"/>
      <c r="BX43" s="259">
        <v>395</v>
      </c>
      <c r="BY43" s="259">
        <v>391</v>
      </c>
      <c r="BZ43" s="259">
        <v>340</v>
      </c>
      <c r="CA43" s="259">
        <v>350</v>
      </c>
      <c r="CB43" s="253"/>
      <c r="CC43" s="259">
        <v>371</v>
      </c>
      <c r="CD43" s="259">
        <v>315</v>
      </c>
      <c r="CE43" s="259">
        <v>439</v>
      </c>
      <c r="CF43" s="259">
        <v>350</v>
      </c>
      <c r="CG43" s="253"/>
      <c r="CH43" s="259">
        <v>354</v>
      </c>
      <c r="CI43" s="259">
        <v>363</v>
      </c>
      <c r="CJ43" s="259">
        <v>370</v>
      </c>
      <c r="CK43" s="259">
        <v>443</v>
      </c>
      <c r="CL43" s="253"/>
      <c r="CM43" s="259">
        <v>401</v>
      </c>
      <c r="CN43" s="253"/>
      <c r="CO43" s="259">
        <v>225</v>
      </c>
    </row>
    <row r="44" spans="1:98" s="11" customFormat="1" ht="14.1" customHeight="1" x14ac:dyDescent="0.2">
      <c r="A44" s="297" t="s">
        <v>205</v>
      </c>
      <c r="B44" s="265">
        <v>22</v>
      </c>
      <c r="C44" s="364"/>
      <c r="D44" s="258">
        <v>25</v>
      </c>
      <c r="E44" s="364"/>
      <c r="F44" s="258">
        <v>22</v>
      </c>
      <c r="G44" s="364"/>
      <c r="H44" s="258">
        <v>36</v>
      </c>
      <c r="I44" s="364"/>
      <c r="J44" s="258">
        <f>'[4]5.5.6 - Bilanz Kurzfri...'!$G$26</f>
        <v>9</v>
      </c>
      <c r="K44" s="204"/>
      <c r="L44" s="258">
        <v>12</v>
      </c>
      <c r="M44" s="204"/>
      <c r="N44" s="258">
        <v>11</v>
      </c>
      <c r="O44" s="204"/>
      <c r="P44" s="258">
        <v>11</v>
      </c>
      <c r="Q44" s="247"/>
      <c r="R44" s="258">
        <v>27</v>
      </c>
      <c r="S44" s="247"/>
      <c r="T44" s="258">
        <v>42</v>
      </c>
      <c r="U44" s="247"/>
      <c r="V44" s="258">
        <v>25</v>
      </c>
      <c r="W44" s="183"/>
      <c r="X44" s="259">
        <v>54</v>
      </c>
      <c r="Y44" s="119"/>
      <c r="Z44" s="259">
        <v>40</v>
      </c>
      <c r="AA44" s="119"/>
      <c r="AB44" s="259">
        <v>100</v>
      </c>
      <c r="AC44" s="119"/>
      <c r="AD44" s="259">
        <v>109</v>
      </c>
      <c r="AE44" s="119"/>
      <c r="AF44" s="259">
        <v>104</v>
      </c>
      <c r="AG44" s="119"/>
      <c r="AH44" s="259">
        <v>206</v>
      </c>
      <c r="AI44" s="119"/>
      <c r="AJ44" s="259">
        <v>101</v>
      </c>
      <c r="AK44" s="119"/>
      <c r="AL44" s="259">
        <v>86</v>
      </c>
      <c r="AM44" s="119"/>
      <c r="AN44" s="259">
        <v>15</v>
      </c>
      <c r="AO44" s="119"/>
      <c r="AP44" s="259">
        <v>659</v>
      </c>
      <c r="AQ44" s="119"/>
      <c r="AR44" s="259">
        <v>22</v>
      </c>
      <c r="AS44" s="119"/>
      <c r="AT44" s="259">
        <v>15</v>
      </c>
      <c r="AU44" s="119"/>
      <c r="AV44" s="259">
        <v>657</v>
      </c>
      <c r="AW44" s="119"/>
      <c r="AX44" s="259">
        <v>29</v>
      </c>
      <c r="AY44" s="119"/>
      <c r="AZ44" s="259">
        <v>10</v>
      </c>
      <c r="BA44" s="119"/>
      <c r="BB44" s="259">
        <v>21</v>
      </c>
      <c r="BC44" s="119"/>
      <c r="BD44" s="259">
        <v>45</v>
      </c>
      <c r="BE44" s="119"/>
      <c r="BF44" s="259">
        <v>14</v>
      </c>
      <c r="BG44" s="119"/>
      <c r="BH44" s="259">
        <v>40</v>
      </c>
      <c r="BI44" s="259">
        <v>41</v>
      </c>
      <c r="BJ44" s="259">
        <v>8</v>
      </c>
      <c r="BK44" s="259">
        <v>11</v>
      </c>
      <c r="BL44" s="119"/>
      <c r="BM44" s="259">
        <v>23</v>
      </c>
      <c r="BN44" s="259">
        <v>16</v>
      </c>
      <c r="BO44" s="259">
        <v>87</v>
      </c>
      <c r="BP44" s="259">
        <v>39</v>
      </c>
      <c r="BQ44" s="253"/>
      <c r="BR44" s="259">
        <v>26</v>
      </c>
      <c r="BS44" s="259">
        <v>24</v>
      </c>
      <c r="BT44" s="259">
        <v>32</v>
      </c>
      <c r="BU44" s="259">
        <v>66</v>
      </c>
      <c r="BV44" s="259">
        <v>79</v>
      </c>
      <c r="BW44" s="253"/>
      <c r="BX44" s="259">
        <v>79</v>
      </c>
      <c r="BY44" s="259"/>
      <c r="BZ44" s="259"/>
      <c r="CA44" s="259"/>
      <c r="CB44" s="253"/>
      <c r="CC44" s="259"/>
      <c r="CD44" s="259"/>
      <c r="CE44" s="259"/>
      <c r="CF44" s="259"/>
      <c r="CG44" s="253"/>
      <c r="CH44" s="259"/>
      <c r="CI44" s="259"/>
      <c r="CJ44" s="259"/>
      <c r="CK44" s="259"/>
      <c r="CL44" s="253"/>
      <c r="CM44" s="259"/>
      <c r="CN44" s="253"/>
      <c r="CO44" s="259"/>
    </row>
    <row r="45" spans="1:98" s="11" customFormat="1" ht="14.1" customHeight="1" x14ac:dyDescent="0.2">
      <c r="A45" s="297" t="s">
        <v>206</v>
      </c>
      <c r="B45" s="265">
        <v>78.000000000100002</v>
      </c>
      <c r="C45" s="364"/>
      <c r="D45" s="258">
        <v>59.000000000100002</v>
      </c>
      <c r="E45" s="364"/>
      <c r="F45" s="258">
        <v>42.000000000100002</v>
      </c>
      <c r="G45" s="364"/>
      <c r="H45" s="258">
        <v>147.00000000009999</v>
      </c>
      <c r="I45" s="364"/>
      <c r="J45" s="258">
        <f>'[4]5.5.6 - Bilanz Kurzfri...'!$G$32</f>
        <v>683</v>
      </c>
      <c r="K45" s="204"/>
      <c r="L45" s="258">
        <v>633.00000000010004</v>
      </c>
      <c r="M45" s="204"/>
      <c r="N45" s="258">
        <v>618.00000000010004</v>
      </c>
      <c r="O45" s="204"/>
      <c r="P45" s="258">
        <v>592</v>
      </c>
      <c r="Q45" s="247"/>
      <c r="R45" s="258">
        <v>135</v>
      </c>
      <c r="S45" s="247"/>
      <c r="T45" s="258">
        <v>78</v>
      </c>
      <c r="U45" s="247"/>
      <c r="V45" s="258">
        <v>78</v>
      </c>
      <c r="W45" s="183"/>
      <c r="X45" s="259">
        <v>323</v>
      </c>
      <c r="Y45" s="119"/>
      <c r="Z45" s="259">
        <v>327</v>
      </c>
      <c r="AA45" s="119"/>
      <c r="AB45" s="259">
        <v>443</v>
      </c>
      <c r="AC45" s="119"/>
      <c r="AD45" s="259">
        <v>107</v>
      </c>
      <c r="AE45" s="119"/>
      <c r="AF45" s="259">
        <v>111</v>
      </c>
      <c r="AG45" s="119"/>
      <c r="AH45" s="259">
        <v>154</v>
      </c>
      <c r="AI45" s="119"/>
      <c r="AJ45" s="259">
        <v>182</v>
      </c>
      <c r="AK45" s="119"/>
      <c r="AL45" s="259">
        <v>206</v>
      </c>
      <c r="AM45" s="119"/>
      <c r="AN45" s="259">
        <v>316</v>
      </c>
      <c r="AO45" s="119"/>
      <c r="AP45" s="259">
        <v>19</v>
      </c>
      <c r="AQ45" s="119"/>
      <c r="AR45" s="259">
        <v>668</v>
      </c>
      <c r="AS45" s="119"/>
      <c r="AT45" s="259">
        <v>723</v>
      </c>
      <c r="AU45" s="119"/>
      <c r="AV45" s="259">
        <v>35</v>
      </c>
      <c r="AW45" s="119"/>
      <c r="AX45" s="259">
        <v>191</v>
      </c>
      <c r="AY45" s="119"/>
      <c r="AZ45" s="259">
        <v>167</v>
      </c>
      <c r="BA45" s="119"/>
      <c r="BB45" s="259">
        <v>236</v>
      </c>
      <c r="BC45" s="119"/>
      <c r="BD45" s="259">
        <v>267</v>
      </c>
      <c r="BE45" s="119"/>
      <c r="BF45" s="259">
        <v>604</v>
      </c>
      <c r="BG45" s="119"/>
      <c r="BH45" s="259">
        <v>633</v>
      </c>
      <c r="BI45" s="259">
        <v>599</v>
      </c>
      <c r="BJ45" s="259">
        <v>587</v>
      </c>
      <c r="BK45" s="259">
        <v>181</v>
      </c>
      <c r="BL45" s="119"/>
      <c r="BM45" s="259">
        <v>176</v>
      </c>
      <c r="BN45" s="259">
        <v>146</v>
      </c>
      <c r="BO45" s="259">
        <v>74</v>
      </c>
      <c r="BP45" s="259">
        <v>109</v>
      </c>
      <c r="BQ45" s="253"/>
      <c r="BR45" s="259">
        <v>94</v>
      </c>
      <c r="BS45" s="259">
        <v>128</v>
      </c>
      <c r="BT45" s="259">
        <v>71</v>
      </c>
      <c r="BU45" s="259">
        <v>87</v>
      </c>
      <c r="BV45" s="259">
        <v>168</v>
      </c>
      <c r="BW45" s="253"/>
      <c r="BX45" s="259">
        <v>168</v>
      </c>
      <c r="BY45" s="259">
        <v>313</v>
      </c>
      <c r="BZ45" s="259">
        <v>251</v>
      </c>
      <c r="CA45" s="259">
        <v>198</v>
      </c>
      <c r="CB45" s="253"/>
      <c r="CC45" s="259">
        <v>65</v>
      </c>
      <c r="CD45" s="259">
        <v>36</v>
      </c>
      <c r="CE45" s="259">
        <v>66</v>
      </c>
      <c r="CF45" s="259">
        <v>38</v>
      </c>
      <c r="CG45" s="253"/>
      <c r="CH45" s="259">
        <v>50</v>
      </c>
      <c r="CI45" s="259">
        <v>65</v>
      </c>
      <c r="CJ45" s="259">
        <v>107</v>
      </c>
      <c r="CK45" s="259">
        <v>96</v>
      </c>
      <c r="CL45" s="253"/>
      <c r="CM45" s="259">
        <v>172</v>
      </c>
      <c r="CN45" s="253"/>
      <c r="CO45" s="259">
        <v>1076</v>
      </c>
    </row>
    <row r="46" spans="1:98" s="11" customFormat="1" ht="14.1" customHeight="1" x14ac:dyDescent="0.2">
      <c r="A46" s="296" t="s">
        <v>101</v>
      </c>
      <c r="B46" s="265">
        <v>725</v>
      </c>
      <c r="C46" s="364"/>
      <c r="D46" s="258">
        <v>795</v>
      </c>
      <c r="E46" s="364"/>
      <c r="F46" s="258">
        <v>733</v>
      </c>
      <c r="G46" s="364"/>
      <c r="H46" s="258">
        <v>698</v>
      </c>
      <c r="I46" s="364"/>
      <c r="J46" s="258">
        <f>'[4]5.5.6 - Bilanz Kurzfri...'!$G$25</f>
        <v>958</v>
      </c>
      <c r="K46" s="204"/>
      <c r="L46" s="258">
        <v>1048</v>
      </c>
      <c r="M46" s="204"/>
      <c r="N46" s="258">
        <v>901</v>
      </c>
      <c r="O46" s="204"/>
      <c r="P46" s="258">
        <v>933</v>
      </c>
      <c r="Q46" s="247"/>
      <c r="R46" s="258">
        <v>927</v>
      </c>
      <c r="S46" s="247"/>
      <c r="T46" s="258">
        <v>889</v>
      </c>
      <c r="U46" s="247"/>
      <c r="V46" s="258">
        <v>727</v>
      </c>
      <c r="W46" s="183"/>
      <c r="X46" s="259">
        <v>683</v>
      </c>
      <c r="Y46" s="119"/>
      <c r="Z46" s="259">
        <v>702</v>
      </c>
      <c r="AA46" s="119"/>
      <c r="AB46" s="259">
        <v>779</v>
      </c>
      <c r="AC46" s="119"/>
      <c r="AD46" s="259">
        <v>719</v>
      </c>
      <c r="AE46" s="119"/>
      <c r="AF46" s="259">
        <v>829</v>
      </c>
      <c r="AG46" s="119"/>
      <c r="AH46" s="259">
        <v>833</v>
      </c>
      <c r="AI46" s="119"/>
      <c r="AJ46" s="259">
        <v>799</v>
      </c>
      <c r="AK46" s="119"/>
      <c r="AL46" s="259">
        <v>688</v>
      </c>
      <c r="AM46" s="119"/>
      <c r="AN46" s="259">
        <v>694</v>
      </c>
      <c r="AO46" s="119"/>
      <c r="AP46" s="259">
        <v>858</v>
      </c>
      <c r="AQ46" s="119"/>
      <c r="AR46" s="259">
        <v>690</v>
      </c>
      <c r="AS46" s="119"/>
      <c r="AT46" s="259">
        <v>651</v>
      </c>
      <c r="AU46" s="119"/>
      <c r="AV46" s="259">
        <v>740</v>
      </c>
      <c r="AW46" s="119"/>
      <c r="AX46" s="259">
        <v>710</v>
      </c>
      <c r="AY46" s="119"/>
      <c r="AZ46" s="259">
        <v>795</v>
      </c>
      <c r="BA46" s="119"/>
      <c r="BB46" s="259">
        <v>654</v>
      </c>
      <c r="BC46" s="119"/>
      <c r="BD46" s="259">
        <v>715</v>
      </c>
      <c r="BE46" s="119"/>
      <c r="BF46" s="259">
        <v>755</v>
      </c>
      <c r="BG46" s="119"/>
      <c r="BH46" s="259">
        <v>766</v>
      </c>
      <c r="BI46" s="259">
        <v>736</v>
      </c>
      <c r="BJ46" s="259">
        <v>764</v>
      </c>
      <c r="BK46" s="259">
        <v>636</v>
      </c>
      <c r="BL46" s="119"/>
      <c r="BM46" s="259">
        <v>664</v>
      </c>
      <c r="BN46" s="259">
        <v>552</v>
      </c>
      <c r="BO46" s="259">
        <v>595</v>
      </c>
      <c r="BP46" s="259">
        <v>511</v>
      </c>
      <c r="BQ46" s="253"/>
      <c r="BR46" s="259">
        <v>486</v>
      </c>
      <c r="BS46" s="259">
        <v>435</v>
      </c>
      <c r="BT46" s="259">
        <v>391</v>
      </c>
      <c r="BU46" s="259">
        <v>365</v>
      </c>
      <c r="BV46" s="259">
        <v>484</v>
      </c>
      <c r="BW46" s="253"/>
      <c r="BX46" s="259">
        <v>484</v>
      </c>
      <c r="BY46" s="259">
        <v>601</v>
      </c>
      <c r="BZ46" s="259">
        <v>616</v>
      </c>
      <c r="CA46" s="259">
        <v>525</v>
      </c>
      <c r="CB46" s="253"/>
      <c r="CC46" s="259">
        <v>487</v>
      </c>
      <c r="CD46" s="259">
        <v>516</v>
      </c>
      <c r="CE46" s="259">
        <v>625</v>
      </c>
      <c r="CF46" s="259">
        <v>611</v>
      </c>
      <c r="CG46" s="253"/>
      <c r="CH46" s="259">
        <v>602</v>
      </c>
      <c r="CI46" s="259">
        <v>552</v>
      </c>
      <c r="CJ46" s="259">
        <v>604</v>
      </c>
      <c r="CK46" s="259">
        <v>618</v>
      </c>
      <c r="CL46" s="253"/>
      <c r="CM46" s="259">
        <v>694</v>
      </c>
      <c r="CN46" s="253"/>
      <c r="CO46" s="259">
        <v>820</v>
      </c>
    </row>
    <row r="47" spans="1:98" s="10" customFormat="1" ht="14.1" customHeight="1" x14ac:dyDescent="0.2">
      <c r="A47" s="295" t="s">
        <v>207</v>
      </c>
      <c r="B47" s="263">
        <v>48</v>
      </c>
      <c r="C47" s="364"/>
      <c r="D47" s="254">
        <v>44</v>
      </c>
      <c r="E47" s="364"/>
      <c r="F47" s="254">
        <v>51</v>
      </c>
      <c r="G47" s="364"/>
      <c r="H47" s="254">
        <v>42</v>
      </c>
      <c r="I47" s="364"/>
      <c r="J47" s="254">
        <f>'[4]5.5.6 - Bilanz Kurzfri...'!$G$33</f>
        <v>62</v>
      </c>
      <c r="K47" s="204"/>
      <c r="L47" s="254">
        <v>61</v>
      </c>
      <c r="M47" s="204"/>
      <c r="N47" s="254">
        <v>70</v>
      </c>
      <c r="O47" s="204"/>
      <c r="P47" s="254">
        <v>73</v>
      </c>
      <c r="Q47" s="247"/>
      <c r="R47" s="254">
        <v>57</v>
      </c>
      <c r="S47" s="247"/>
      <c r="T47" s="254">
        <v>44</v>
      </c>
      <c r="U47" s="247"/>
      <c r="V47" s="254">
        <v>138</v>
      </c>
      <c r="W47" s="183"/>
      <c r="X47" s="249">
        <v>118</v>
      </c>
      <c r="Y47" s="119"/>
      <c r="Z47" s="249">
        <v>89</v>
      </c>
      <c r="AA47" s="119"/>
      <c r="AB47" s="249">
        <v>85</v>
      </c>
      <c r="AC47" s="119"/>
      <c r="AD47" s="249">
        <v>67</v>
      </c>
      <c r="AE47" s="119"/>
      <c r="AF47" s="249">
        <v>53</v>
      </c>
      <c r="AG47" s="119"/>
      <c r="AH47" s="249">
        <v>51</v>
      </c>
      <c r="AI47" s="119"/>
      <c r="AJ47" s="249">
        <v>44</v>
      </c>
      <c r="AK47" s="119"/>
      <c r="AL47" s="249">
        <v>68</v>
      </c>
      <c r="AM47" s="119"/>
      <c r="AN47" s="249">
        <v>60</v>
      </c>
      <c r="AO47" s="119"/>
      <c r="AP47" s="249">
        <v>49</v>
      </c>
      <c r="AQ47" s="119"/>
      <c r="AR47" s="249">
        <v>21</v>
      </c>
      <c r="AS47" s="119"/>
      <c r="AT47" s="249">
        <v>24</v>
      </c>
      <c r="AU47" s="119"/>
      <c r="AV47" s="249">
        <v>27</v>
      </c>
      <c r="AW47" s="119"/>
      <c r="AX47" s="249">
        <v>31</v>
      </c>
      <c r="AY47" s="119"/>
      <c r="AZ47" s="249">
        <v>45</v>
      </c>
      <c r="BA47" s="119"/>
      <c r="BB47" s="249">
        <v>47</v>
      </c>
      <c r="BC47" s="119"/>
      <c r="BD47" s="249">
        <v>61</v>
      </c>
      <c r="BE47" s="119"/>
      <c r="BF47" s="249">
        <v>64</v>
      </c>
      <c r="BG47" s="119"/>
      <c r="BH47" s="249">
        <v>49</v>
      </c>
      <c r="BI47" s="249">
        <v>98</v>
      </c>
      <c r="BJ47" s="249">
        <v>87</v>
      </c>
      <c r="BK47" s="249">
        <v>69</v>
      </c>
      <c r="BL47" s="119"/>
      <c r="BM47" s="249">
        <v>34</v>
      </c>
      <c r="BN47" s="249">
        <v>71</v>
      </c>
      <c r="BO47" s="249">
        <v>93</v>
      </c>
      <c r="BP47" s="249">
        <v>62</v>
      </c>
      <c r="BQ47" s="253"/>
      <c r="BR47" s="249">
        <v>52</v>
      </c>
      <c r="BS47" s="249">
        <v>23</v>
      </c>
      <c r="BT47" s="249">
        <v>8</v>
      </c>
      <c r="BU47" s="249">
        <v>8</v>
      </c>
      <c r="BV47" s="249">
        <v>12</v>
      </c>
      <c r="BW47" s="253"/>
      <c r="BX47" s="249">
        <v>12</v>
      </c>
      <c r="BY47" s="249">
        <v>54</v>
      </c>
      <c r="BZ47" s="249">
        <v>39</v>
      </c>
      <c r="CA47" s="249">
        <v>33</v>
      </c>
      <c r="CB47" s="253"/>
      <c r="CC47" s="249">
        <v>16</v>
      </c>
      <c r="CD47" s="249">
        <v>72</v>
      </c>
      <c r="CE47" s="249">
        <v>80</v>
      </c>
      <c r="CF47" s="249">
        <v>63</v>
      </c>
      <c r="CG47" s="253"/>
      <c r="CH47" s="249">
        <v>36</v>
      </c>
      <c r="CI47" s="249">
        <v>56</v>
      </c>
      <c r="CJ47" s="249">
        <v>52</v>
      </c>
      <c r="CK47" s="249">
        <v>41</v>
      </c>
      <c r="CL47" s="253"/>
      <c r="CM47" s="249">
        <v>27</v>
      </c>
      <c r="CN47" s="253"/>
      <c r="CO47" s="249">
        <v>18</v>
      </c>
    </row>
    <row r="48" spans="1:98" s="11" customFormat="1" ht="14.1" customHeight="1" x14ac:dyDescent="0.2">
      <c r="A48" s="296" t="s">
        <v>102</v>
      </c>
      <c r="B48" s="265">
        <v>126</v>
      </c>
      <c r="C48" s="364"/>
      <c r="D48" s="258">
        <v>131</v>
      </c>
      <c r="E48" s="364"/>
      <c r="F48" s="258">
        <v>146</v>
      </c>
      <c r="G48" s="364"/>
      <c r="H48" s="258">
        <v>150</v>
      </c>
      <c r="I48" s="364"/>
      <c r="J48" s="258">
        <f>'[4]5.5.6 - Bilanz Kurzfri...'!$G$40</f>
        <v>186</v>
      </c>
      <c r="K48" s="204"/>
      <c r="L48" s="258">
        <v>179</v>
      </c>
      <c r="M48" s="204"/>
      <c r="N48" s="258">
        <v>196</v>
      </c>
      <c r="O48" s="204"/>
      <c r="P48" s="258">
        <v>230</v>
      </c>
      <c r="Q48" s="247"/>
      <c r="R48" s="258">
        <v>167</v>
      </c>
      <c r="S48" s="247"/>
      <c r="T48" s="258">
        <v>174</v>
      </c>
      <c r="U48" s="247"/>
      <c r="V48" s="258">
        <v>136</v>
      </c>
      <c r="W48" s="183"/>
      <c r="X48" s="259">
        <v>147</v>
      </c>
      <c r="Y48" s="119"/>
      <c r="Z48" s="259">
        <v>137</v>
      </c>
      <c r="AA48" s="119"/>
      <c r="AB48" s="259">
        <v>142</v>
      </c>
      <c r="AC48" s="119"/>
      <c r="AD48" s="259">
        <v>137</v>
      </c>
      <c r="AE48" s="119"/>
      <c r="AF48" s="259">
        <v>152</v>
      </c>
      <c r="AG48" s="119"/>
      <c r="AH48" s="259">
        <v>168</v>
      </c>
      <c r="AI48" s="119"/>
      <c r="AJ48" s="259">
        <v>166</v>
      </c>
      <c r="AK48" s="119"/>
      <c r="AL48" s="259">
        <v>144</v>
      </c>
      <c r="AM48" s="119"/>
      <c r="AN48" s="259">
        <v>119</v>
      </c>
      <c r="AO48" s="119"/>
      <c r="AP48" s="259">
        <v>142</v>
      </c>
      <c r="AQ48" s="119"/>
      <c r="AR48" s="259">
        <v>126</v>
      </c>
      <c r="AS48" s="119"/>
      <c r="AT48" s="259">
        <v>122</v>
      </c>
      <c r="AU48" s="119"/>
      <c r="AV48" s="259">
        <v>148</v>
      </c>
      <c r="AW48" s="119"/>
      <c r="AX48" s="259">
        <v>149</v>
      </c>
      <c r="AY48" s="119"/>
      <c r="AZ48" s="259">
        <v>173</v>
      </c>
      <c r="BA48" s="119"/>
      <c r="BB48" s="259">
        <v>153</v>
      </c>
      <c r="BC48" s="119"/>
      <c r="BD48" s="259">
        <v>169</v>
      </c>
      <c r="BE48" s="119"/>
      <c r="BF48" s="259">
        <v>164</v>
      </c>
      <c r="BG48" s="119"/>
      <c r="BH48" s="259">
        <v>155</v>
      </c>
      <c r="BI48" s="259">
        <v>135</v>
      </c>
      <c r="BJ48" s="259">
        <v>129</v>
      </c>
      <c r="BK48" s="259">
        <v>124</v>
      </c>
      <c r="BL48" s="119"/>
      <c r="BM48" s="259">
        <v>132</v>
      </c>
      <c r="BN48" s="259">
        <v>114</v>
      </c>
      <c r="BO48" s="259">
        <v>121</v>
      </c>
      <c r="BP48" s="259">
        <v>118</v>
      </c>
      <c r="BQ48" s="253"/>
      <c r="BR48" s="259">
        <v>109</v>
      </c>
      <c r="BS48" s="259">
        <v>102</v>
      </c>
      <c r="BT48" s="259">
        <v>152</v>
      </c>
      <c r="BU48" s="259">
        <v>169</v>
      </c>
      <c r="BV48" s="259">
        <v>162</v>
      </c>
      <c r="BW48" s="253"/>
      <c r="BX48" s="259">
        <v>162</v>
      </c>
      <c r="BY48" s="259">
        <v>170</v>
      </c>
      <c r="BZ48" s="259">
        <v>120</v>
      </c>
      <c r="CA48" s="259">
        <v>115</v>
      </c>
      <c r="CB48" s="253"/>
      <c r="CC48" s="259">
        <v>129</v>
      </c>
      <c r="CD48" s="259">
        <v>149</v>
      </c>
      <c r="CE48" s="259">
        <v>156</v>
      </c>
      <c r="CF48" s="259">
        <v>162</v>
      </c>
      <c r="CG48" s="253"/>
      <c r="CH48" s="259">
        <v>181</v>
      </c>
      <c r="CI48" s="259">
        <v>205</v>
      </c>
      <c r="CJ48" s="259">
        <v>184</v>
      </c>
      <c r="CK48" s="259">
        <v>186</v>
      </c>
      <c r="CL48" s="253"/>
      <c r="CM48" s="259">
        <v>215</v>
      </c>
      <c r="CN48" s="253"/>
      <c r="CO48" s="259">
        <v>195</v>
      </c>
    </row>
    <row r="49" spans="1:102" s="11" customFormat="1" ht="14.1" customHeight="1" x14ac:dyDescent="0.2">
      <c r="A49" s="297" t="s">
        <v>263</v>
      </c>
      <c r="B49" s="548">
        <v>0</v>
      </c>
      <c r="C49" s="364"/>
      <c r="D49" s="555" t="s">
        <v>57</v>
      </c>
      <c r="E49" s="364"/>
      <c r="F49" s="258">
        <v>903</v>
      </c>
      <c r="G49" s="364"/>
      <c r="H49" s="258">
        <v>921</v>
      </c>
      <c r="I49" s="364"/>
      <c r="J49" s="389" t="s">
        <v>57</v>
      </c>
      <c r="K49" s="388"/>
      <c r="L49" s="389" t="s">
        <v>57</v>
      </c>
      <c r="M49" s="388"/>
      <c r="N49" s="389" t="s">
        <v>57</v>
      </c>
      <c r="O49" s="388"/>
      <c r="P49" s="389" t="s">
        <v>57</v>
      </c>
      <c r="Q49" s="390"/>
      <c r="R49" s="389" t="s">
        <v>57</v>
      </c>
      <c r="S49" s="390"/>
      <c r="T49" s="389" t="s">
        <v>57</v>
      </c>
      <c r="U49" s="390"/>
      <c r="V49" s="389" t="s">
        <v>57</v>
      </c>
      <c r="W49" s="391"/>
      <c r="X49" s="392" t="s">
        <v>57</v>
      </c>
      <c r="Y49" s="393"/>
      <c r="Z49" s="392" t="s">
        <v>57</v>
      </c>
      <c r="AA49" s="393"/>
      <c r="AB49" s="392" t="s">
        <v>57</v>
      </c>
      <c r="AC49" s="393"/>
      <c r="AD49" s="392" t="s">
        <v>57</v>
      </c>
      <c r="AE49" s="393"/>
      <c r="AF49" s="392" t="s">
        <v>57</v>
      </c>
      <c r="AG49" s="393"/>
      <c r="AH49" s="392" t="s">
        <v>57</v>
      </c>
      <c r="AI49" s="393"/>
      <c r="AJ49" s="392" t="s">
        <v>57</v>
      </c>
      <c r="AK49" s="393"/>
      <c r="AL49" s="392" t="s">
        <v>57</v>
      </c>
      <c r="AM49" s="393"/>
      <c r="AN49" s="392" t="s">
        <v>57</v>
      </c>
      <c r="AO49" s="393"/>
      <c r="AP49" s="392" t="s">
        <v>57</v>
      </c>
      <c r="AQ49" s="393"/>
      <c r="AR49" s="392" t="s">
        <v>57</v>
      </c>
      <c r="AS49" s="393"/>
      <c r="AT49" s="392" t="s">
        <v>57</v>
      </c>
      <c r="AU49" s="393"/>
      <c r="AV49" s="392" t="s">
        <v>57</v>
      </c>
      <c r="AW49" s="393"/>
      <c r="AX49" s="392" t="s">
        <v>57</v>
      </c>
      <c r="AY49" s="393"/>
      <c r="AZ49" s="392" t="s">
        <v>57</v>
      </c>
      <c r="BA49" s="393"/>
      <c r="BB49" s="392" t="s">
        <v>57</v>
      </c>
      <c r="BC49" s="393"/>
      <c r="BD49" s="392" t="s">
        <v>57</v>
      </c>
      <c r="BE49" s="393"/>
      <c r="BF49" s="392" t="s">
        <v>57</v>
      </c>
      <c r="BG49" s="393"/>
      <c r="BH49" s="392" t="s">
        <v>57</v>
      </c>
      <c r="BI49" s="392" t="s">
        <v>57</v>
      </c>
      <c r="BJ49" s="392" t="s">
        <v>57</v>
      </c>
      <c r="BK49" s="392" t="s">
        <v>57</v>
      </c>
      <c r="BL49" s="393"/>
      <c r="BM49" s="392" t="s">
        <v>57</v>
      </c>
      <c r="BN49" s="392" t="s">
        <v>57</v>
      </c>
      <c r="BO49" s="392" t="s">
        <v>57</v>
      </c>
      <c r="BP49" s="392" t="s">
        <v>57</v>
      </c>
      <c r="BQ49" s="394"/>
      <c r="BR49" s="392" t="s">
        <v>57</v>
      </c>
      <c r="BS49" s="392" t="s">
        <v>57</v>
      </c>
      <c r="BT49" s="392" t="s">
        <v>57</v>
      </c>
      <c r="BU49" s="392" t="s">
        <v>57</v>
      </c>
      <c r="BV49" s="392" t="s">
        <v>57</v>
      </c>
      <c r="BW49" s="394"/>
      <c r="BX49" s="392" t="s">
        <v>57</v>
      </c>
      <c r="BY49" s="392" t="s">
        <v>57</v>
      </c>
      <c r="BZ49" s="392" t="s">
        <v>57</v>
      </c>
      <c r="CA49" s="392" t="s">
        <v>57</v>
      </c>
      <c r="CB49" s="394"/>
      <c r="CC49" s="392" t="s">
        <v>57</v>
      </c>
      <c r="CD49" s="392" t="s">
        <v>57</v>
      </c>
      <c r="CE49" s="392" t="s">
        <v>57</v>
      </c>
      <c r="CF49" s="392" t="s">
        <v>57</v>
      </c>
      <c r="CG49" s="394"/>
      <c r="CH49" s="392" t="s">
        <v>57</v>
      </c>
      <c r="CI49" s="392"/>
      <c r="CJ49" s="392"/>
      <c r="CK49" s="392"/>
      <c r="CL49" s="394"/>
      <c r="CM49" s="392" t="s">
        <v>57</v>
      </c>
      <c r="CN49" s="394"/>
      <c r="CO49" s="392" t="s">
        <v>57</v>
      </c>
    </row>
    <row r="50" spans="1:102" s="8" customFormat="1" ht="13.5" thickBot="1" x14ac:dyDescent="0.25">
      <c r="A50" s="290" t="s">
        <v>107</v>
      </c>
      <c r="B50" s="261">
        <v>1478.0000000001</v>
      </c>
      <c r="C50" s="364"/>
      <c r="D50" s="248">
        <v>1519.0000000001</v>
      </c>
      <c r="E50" s="364"/>
      <c r="F50" s="248">
        <v>2318.0000000001</v>
      </c>
      <c r="G50" s="364"/>
      <c r="H50" s="248">
        <v>2385.0000000001</v>
      </c>
      <c r="I50" s="364"/>
      <c r="J50" s="248">
        <f>'[4]5.5.6 - Bilanz Kurzfri...'!$G$41</f>
        <v>2485</v>
      </c>
      <c r="K50" s="204"/>
      <c r="L50" s="248">
        <v>2458.0000000001</v>
      </c>
      <c r="M50" s="204"/>
      <c r="N50" s="248">
        <v>2310.0000000001</v>
      </c>
      <c r="O50" s="204"/>
      <c r="P50" s="248">
        <v>2313</v>
      </c>
      <c r="Q50" s="247"/>
      <c r="R50" s="248">
        <v>1800</v>
      </c>
      <c r="S50" s="247"/>
      <c r="T50" s="248">
        <v>1633</v>
      </c>
      <c r="U50" s="247"/>
      <c r="V50" s="248">
        <v>1571</v>
      </c>
      <c r="W50" s="183"/>
      <c r="X50" s="248">
        <f>SUM(X43:X48)</f>
        <v>1733</v>
      </c>
      <c r="Y50" s="149"/>
      <c r="Z50" s="248">
        <v>1779</v>
      </c>
      <c r="AA50" s="149"/>
      <c r="AB50" s="248">
        <v>1960</v>
      </c>
      <c r="AC50" s="149"/>
      <c r="AD50" s="248">
        <v>1579</v>
      </c>
      <c r="AE50" s="149"/>
      <c r="AF50" s="248">
        <f>SUM(AF43:AF48)</f>
        <v>1631</v>
      </c>
      <c r="AG50" s="149"/>
      <c r="AH50" s="248">
        <f>SUM(AH43:AH48)</f>
        <v>1836</v>
      </c>
      <c r="AI50" s="149"/>
      <c r="AJ50" s="248">
        <v>1642</v>
      </c>
      <c r="AK50" s="149"/>
      <c r="AL50" s="248">
        <v>1622</v>
      </c>
      <c r="AM50" s="149"/>
      <c r="AN50" s="248">
        <v>1591</v>
      </c>
      <c r="AO50" s="149"/>
      <c r="AP50" s="248">
        <f>SUM(AP43:AP48)</f>
        <v>2108</v>
      </c>
      <c r="AQ50" s="149"/>
      <c r="AR50" s="248">
        <v>1882</v>
      </c>
      <c r="AS50" s="149"/>
      <c r="AT50" s="248">
        <v>1902</v>
      </c>
      <c r="AU50" s="149"/>
      <c r="AV50" s="248">
        <v>1973</v>
      </c>
      <c r="AW50" s="149"/>
      <c r="AX50" s="248">
        <f>SUM(AX43:AX48)</f>
        <v>1588</v>
      </c>
      <c r="AY50" s="149"/>
      <c r="AZ50" s="248">
        <v>1630</v>
      </c>
      <c r="BA50" s="149"/>
      <c r="BB50" s="248">
        <v>1545</v>
      </c>
      <c r="BC50" s="149"/>
      <c r="BD50" s="248">
        <v>1686</v>
      </c>
      <c r="BE50" s="149"/>
      <c r="BF50" s="248">
        <v>2092</v>
      </c>
      <c r="BG50" s="149"/>
      <c r="BH50" s="248">
        <v>2089</v>
      </c>
      <c r="BI50" s="248">
        <v>2092</v>
      </c>
      <c r="BJ50" s="248">
        <v>2023</v>
      </c>
      <c r="BK50" s="248">
        <v>1475</v>
      </c>
      <c r="BL50" s="149"/>
      <c r="BM50" s="248">
        <v>1451</v>
      </c>
      <c r="BN50" s="248">
        <v>1323</v>
      </c>
      <c r="BO50" s="248">
        <v>1373</v>
      </c>
      <c r="BP50" s="248">
        <v>1234</v>
      </c>
      <c r="BQ50" s="149"/>
      <c r="BR50" s="248">
        <v>1119</v>
      </c>
      <c r="BS50" s="248">
        <v>1033</v>
      </c>
      <c r="BT50" s="248">
        <v>964</v>
      </c>
      <c r="BU50" s="248">
        <v>1076</v>
      </c>
      <c r="BV50" s="248">
        <v>1300</v>
      </c>
      <c r="BW50" s="149"/>
      <c r="BX50" s="248">
        <v>1300</v>
      </c>
      <c r="BY50" s="248">
        <v>1529</v>
      </c>
      <c r="BZ50" s="248">
        <v>1366</v>
      </c>
      <c r="CA50" s="248">
        <v>1221</v>
      </c>
      <c r="CB50" s="149"/>
      <c r="CC50" s="248">
        <v>1068</v>
      </c>
      <c r="CD50" s="248">
        <v>1088</v>
      </c>
      <c r="CE50" s="248">
        <v>1366</v>
      </c>
      <c r="CF50" s="248">
        <v>1224</v>
      </c>
      <c r="CG50" s="149"/>
      <c r="CH50" s="248">
        <v>1223</v>
      </c>
      <c r="CI50" s="149">
        <v>1241</v>
      </c>
      <c r="CJ50" s="149">
        <v>1317</v>
      </c>
      <c r="CK50" s="149">
        <v>1384</v>
      </c>
      <c r="CL50" s="149"/>
      <c r="CM50" s="248">
        <v>1509</v>
      </c>
      <c r="CN50" s="149"/>
      <c r="CO50" s="248">
        <v>2334</v>
      </c>
      <c r="CP50" s="14"/>
      <c r="CQ50" s="62"/>
      <c r="CR50" s="7"/>
      <c r="CS50" s="7"/>
      <c r="CT50" s="7"/>
    </row>
    <row r="51" spans="1:102" s="82" customFormat="1" ht="6" customHeight="1" thickBot="1" x14ac:dyDescent="0.25">
      <c r="A51" s="292"/>
      <c r="B51" s="250"/>
      <c r="C51" s="237"/>
      <c r="D51" s="250"/>
      <c r="E51" s="237"/>
      <c r="F51" s="250"/>
      <c r="G51" s="237"/>
      <c r="H51" s="250"/>
      <c r="I51" s="237"/>
      <c r="J51" s="250"/>
      <c r="K51" s="204"/>
      <c r="L51" s="250"/>
      <c r="M51" s="204"/>
      <c r="N51" s="250"/>
      <c r="O51" s="204"/>
      <c r="P51" s="250"/>
      <c r="Q51" s="247"/>
      <c r="R51" s="250"/>
      <c r="S51" s="247"/>
      <c r="T51" s="250"/>
      <c r="U51" s="247"/>
      <c r="V51" s="250"/>
      <c r="W51" s="183"/>
      <c r="X51" s="250"/>
      <c r="Y51" s="150"/>
      <c r="Z51" s="250"/>
      <c r="AA51" s="150"/>
      <c r="AB51" s="250"/>
      <c r="AC51" s="150"/>
      <c r="AD51" s="250"/>
      <c r="AE51" s="150"/>
      <c r="AF51" s="250"/>
      <c r="AG51" s="150"/>
      <c r="AH51" s="250"/>
      <c r="AI51" s="150"/>
      <c r="AJ51" s="250"/>
      <c r="AK51" s="150"/>
      <c r="AL51" s="250"/>
      <c r="AM51" s="150"/>
      <c r="AN51" s="250"/>
      <c r="AO51" s="150"/>
      <c r="AP51" s="250"/>
      <c r="AQ51" s="150"/>
      <c r="AR51" s="250"/>
      <c r="AS51" s="150"/>
      <c r="AT51" s="250"/>
      <c r="AU51" s="150"/>
      <c r="AV51" s="250"/>
      <c r="AW51" s="150"/>
      <c r="AX51" s="250"/>
      <c r="AY51" s="150"/>
      <c r="AZ51" s="250"/>
      <c r="BA51" s="150"/>
      <c r="BB51" s="250"/>
      <c r="BC51" s="150"/>
      <c r="BD51" s="250"/>
      <c r="BE51" s="150"/>
      <c r="BF51" s="250"/>
      <c r="BG51" s="150"/>
      <c r="BH51" s="250"/>
      <c r="BI51" s="250"/>
      <c r="BJ51" s="250"/>
      <c r="BK51" s="250"/>
      <c r="BL51" s="150"/>
      <c r="BM51" s="250"/>
      <c r="BN51" s="250"/>
      <c r="BO51" s="250"/>
      <c r="BP51" s="250"/>
      <c r="BQ51" s="150"/>
      <c r="BR51" s="250"/>
      <c r="BS51" s="250"/>
      <c r="BT51" s="250"/>
      <c r="BU51" s="250"/>
      <c r="BV51" s="250"/>
      <c r="BW51" s="150"/>
      <c r="BX51" s="250"/>
      <c r="BY51" s="250"/>
      <c r="BZ51" s="250"/>
      <c r="CA51" s="250"/>
      <c r="CB51" s="150"/>
      <c r="CC51" s="250"/>
      <c r="CD51" s="250"/>
      <c r="CE51" s="212"/>
      <c r="CF51" s="250"/>
      <c r="CG51" s="150"/>
      <c r="CH51" s="250"/>
      <c r="CI51" s="250"/>
      <c r="CJ51" s="250"/>
      <c r="CK51" s="250"/>
      <c r="CL51" s="150"/>
      <c r="CM51" s="250"/>
      <c r="CN51" s="150"/>
      <c r="CO51" s="250"/>
    </row>
    <row r="52" spans="1:102" s="8" customFormat="1" ht="13.5" thickBot="1" x14ac:dyDescent="0.25">
      <c r="A52" s="293" t="s">
        <v>108</v>
      </c>
      <c r="B52" s="266">
        <v>8837</v>
      </c>
      <c r="C52" s="364"/>
      <c r="D52" s="267">
        <v>8687</v>
      </c>
      <c r="E52" s="364"/>
      <c r="F52" s="267">
        <v>10545</v>
      </c>
      <c r="G52" s="364"/>
      <c r="H52" s="267">
        <v>10540</v>
      </c>
      <c r="I52" s="364"/>
      <c r="J52" s="267">
        <f>'[4]5.5.6 - Bilanz Kurzfri...'!$G$42</f>
        <v>10420</v>
      </c>
      <c r="K52" s="204"/>
      <c r="L52" s="267">
        <v>10396</v>
      </c>
      <c r="M52" s="204"/>
      <c r="N52" s="267">
        <v>10365</v>
      </c>
      <c r="O52" s="204"/>
      <c r="P52" s="267">
        <v>10912</v>
      </c>
      <c r="Q52" s="247"/>
      <c r="R52" s="267">
        <v>10202</v>
      </c>
      <c r="S52" s="247"/>
      <c r="T52" s="267">
        <v>9877</v>
      </c>
      <c r="U52" s="247"/>
      <c r="V52" s="267">
        <v>8242</v>
      </c>
      <c r="W52" s="183"/>
      <c r="X52" s="267">
        <f>+X50+X41+X32</f>
        <v>8300</v>
      </c>
      <c r="Y52" s="149"/>
      <c r="Z52" s="267">
        <v>7140</v>
      </c>
      <c r="AA52" s="149"/>
      <c r="AB52" s="267">
        <v>7219</v>
      </c>
      <c r="AC52" s="149"/>
      <c r="AD52" s="267">
        <v>7217</v>
      </c>
      <c r="AE52" s="149"/>
      <c r="AF52" s="267">
        <f>+AF50+AF41+AF32</f>
        <v>7422</v>
      </c>
      <c r="AG52" s="149"/>
      <c r="AH52" s="267">
        <f>+AH50+AH41+AH32</f>
        <v>7678</v>
      </c>
      <c r="AI52" s="149"/>
      <c r="AJ52" s="267">
        <v>7250</v>
      </c>
      <c r="AK52" s="149"/>
      <c r="AL52" s="267">
        <v>7360</v>
      </c>
      <c r="AM52" s="149"/>
      <c r="AN52" s="267">
        <v>7196</v>
      </c>
      <c r="AO52" s="149"/>
      <c r="AP52" s="267">
        <f>+AP50+AP41+AP32</f>
        <v>6998</v>
      </c>
      <c r="AQ52" s="149"/>
      <c r="AR52" s="267">
        <v>6811</v>
      </c>
      <c r="AS52" s="149"/>
      <c r="AT52" s="267">
        <v>7111</v>
      </c>
      <c r="AU52" s="149"/>
      <c r="AV52" s="267">
        <f>AV50+AV41+AV32</f>
        <v>7268</v>
      </c>
      <c r="AW52" s="149"/>
      <c r="AX52" s="267">
        <f>AX32+AX41+AX50</f>
        <v>7603</v>
      </c>
      <c r="AY52" s="149"/>
      <c r="AZ52" s="267">
        <v>7519</v>
      </c>
      <c r="BA52" s="149"/>
      <c r="BB52" s="267">
        <v>6965</v>
      </c>
      <c r="BC52" s="149"/>
      <c r="BD52" s="267">
        <v>7016</v>
      </c>
      <c r="BE52" s="149"/>
      <c r="BF52" s="267">
        <v>7141</v>
      </c>
      <c r="BG52" s="149"/>
      <c r="BH52" s="267">
        <v>6878</v>
      </c>
      <c r="BI52" s="267">
        <v>6744</v>
      </c>
      <c r="BJ52" s="267">
        <v>6588</v>
      </c>
      <c r="BK52" s="267">
        <v>5837</v>
      </c>
      <c r="BL52" s="149"/>
      <c r="BM52" s="267">
        <v>5666</v>
      </c>
      <c r="BN52" s="267">
        <v>5580</v>
      </c>
      <c r="BO52" s="267">
        <v>5549</v>
      </c>
      <c r="BP52" s="267">
        <v>5319</v>
      </c>
      <c r="BQ52" s="149"/>
      <c r="BR52" s="267">
        <v>5068</v>
      </c>
      <c r="BS52" s="267">
        <v>5122</v>
      </c>
      <c r="BT52" s="267">
        <v>4985</v>
      </c>
      <c r="BU52" s="267">
        <v>4366</v>
      </c>
      <c r="BV52" s="267">
        <v>4592</v>
      </c>
      <c r="BW52" s="149"/>
      <c r="BX52" s="267">
        <v>4592</v>
      </c>
      <c r="BY52" s="267">
        <v>4975</v>
      </c>
      <c r="BZ52" s="267">
        <v>4850</v>
      </c>
      <c r="CA52" s="267">
        <v>4290</v>
      </c>
      <c r="CB52" s="149"/>
      <c r="CC52" s="267">
        <v>4049</v>
      </c>
      <c r="CD52" s="267">
        <v>4130</v>
      </c>
      <c r="CE52" s="267">
        <v>4350</v>
      </c>
      <c r="CF52" s="267">
        <v>4287</v>
      </c>
      <c r="CG52" s="149"/>
      <c r="CH52" s="267">
        <v>4205</v>
      </c>
      <c r="CI52" s="212">
        <v>4224</v>
      </c>
      <c r="CJ52" s="212">
        <v>4259</v>
      </c>
      <c r="CK52" s="212">
        <v>4269</v>
      </c>
      <c r="CL52" s="149"/>
      <c r="CM52" s="267">
        <v>4341</v>
      </c>
      <c r="CN52" s="149"/>
      <c r="CO52" s="267">
        <v>4577</v>
      </c>
      <c r="CP52" s="14"/>
      <c r="CQ52" s="62"/>
      <c r="CR52" s="7"/>
      <c r="CS52" s="7"/>
      <c r="CT52" s="7"/>
    </row>
    <row r="53" spans="1:102" ht="13.5" thickTop="1" x14ac:dyDescent="0.2">
      <c r="W53"/>
      <c r="CM53" s="1"/>
      <c r="CP53" s="1"/>
      <c r="CQ53" s="1"/>
      <c r="CS53" s="1"/>
      <c r="CX53" s="1"/>
    </row>
    <row r="54" spans="1:102" x14ac:dyDescent="0.2">
      <c r="A54" s="1" t="s">
        <v>116</v>
      </c>
      <c r="W54"/>
      <c r="X54" s="162"/>
      <c r="Z54" s="2"/>
      <c r="AB54" s="2"/>
      <c r="AD54" s="2"/>
      <c r="AF54" s="2"/>
      <c r="AH54" s="2"/>
      <c r="AJ54" s="2"/>
      <c r="AL54" s="2"/>
      <c r="AN54" s="2"/>
      <c r="AP54" s="2"/>
      <c r="AR54" s="2"/>
      <c r="AT54" s="2"/>
      <c r="AV54" s="2"/>
      <c r="AX54" s="2"/>
      <c r="AZ54" s="2"/>
      <c r="BB54" s="2"/>
      <c r="BD54" s="2"/>
      <c r="BF54" s="2"/>
      <c r="BH54" s="2"/>
      <c r="BI54" s="2"/>
      <c r="BJ54" s="2"/>
      <c r="BK54" s="2"/>
      <c r="BM54" s="2"/>
      <c r="BN54" s="2"/>
      <c r="BO54" s="2"/>
      <c r="BP54" s="2"/>
      <c r="BR54" s="2"/>
      <c r="BS54" s="2"/>
      <c r="BU54" s="2"/>
      <c r="BV54" s="2"/>
      <c r="BX54" s="2"/>
      <c r="BY54" s="2"/>
      <c r="BZ54" s="2"/>
      <c r="CA54" s="2"/>
      <c r="CC54" s="2"/>
      <c r="CD54" s="2"/>
      <c r="CE54" s="2"/>
      <c r="CM54" s="1"/>
      <c r="CP54" s="1"/>
      <c r="CQ54" s="1"/>
      <c r="CS54" s="1"/>
      <c r="CX54" s="1"/>
    </row>
    <row r="55" spans="1:102" x14ac:dyDescent="0.2">
      <c r="A55" s="2"/>
      <c r="V55" s="202"/>
      <c r="W55"/>
      <c r="X55" s="162"/>
      <c r="Z55" s="2"/>
      <c r="AB55" s="2"/>
      <c r="AD55" s="2"/>
      <c r="AF55" s="2"/>
      <c r="AH55" s="2"/>
      <c r="AJ55" s="2"/>
      <c r="AL55" s="2"/>
      <c r="AN55" s="2"/>
      <c r="AP55" s="2"/>
      <c r="AR55" s="2"/>
      <c r="AT55" s="2"/>
      <c r="AV55" s="2"/>
      <c r="AX55" s="2"/>
      <c r="AZ55" s="2"/>
      <c r="BB55" s="2"/>
      <c r="BD55" s="2"/>
      <c r="BF55" s="2"/>
      <c r="BH55" s="2"/>
      <c r="BI55" s="2"/>
      <c r="BJ55" s="2"/>
      <c r="BK55" s="2"/>
      <c r="BM55" s="2"/>
      <c r="BN55" s="2"/>
      <c r="BO55" s="2"/>
      <c r="BP55" s="2"/>
      <c r="BR55" s="2"/>
      <c r="BS55" s="2"/>
      <c r="BU55" s="2"/>
      <c r="BV55" s="2"/>
      <c r="BX55" s="2"/>
      <c r="BY55" s="2"/>
      <c r="BZ55" s="2"/>
      <c r="CA55" s="2"/>
      <c r="CC55" s="2"/>
      <c r="CD55" s="2"/>
      <c r="CE55" s="2"/>
      <c r="CF55" s="2"/>
      <c r="CH55" s="2"/>
      <c r="CI55" s="2"/>
      <c r="CM55" s="1"/>
      <c r="CP55" s="1"/>
      <c r="CQ55" s="1"/>
      <c r="CS55" s="1"/>
      <c r="CX55" s="1"/>
    </row>
    <row r="56" spans="1:102" x14ac:dyDescent="0.2">
      <c r="A56" s="2"/>
      <c r="T56" s="205"/>
      <c r="V56" s="202"/>
      <c r="W56"/>
      <c r="X56" s="162"/>
      <c r="Z56" s="2"/>
      <c r="AB56" s="2"/>
      <c r="AD56" s="2"/>
      <c r="AF56" s="2"/>
      <c r="AH56" s="2"/>
      <c r="AJ56" s="2"/>
      <c r="AL56" s="2"/>
      <c r="AN56" s="2"/>
      <c r="AP56" s="2"/>
      <c r="AR56" s="2"/>
      <c r="AT56" s="2"/>
      <c r="AV56" s="2"/>
      <c r="AX56" s="2"/>
      <c r="AZ56" s="2"/>
      <c r="BB56" s="2"/>
      <c r="BD56" s="2"/>
      <c r="BF56" s="2"/>
      <c r="BH56" s="2"/>
      <c r="BI56" s="2"/>
      <c r="BJ56" s="2"/>
      <c r="BK56" s="2"/>
      <c r="BM56" s="2"/>
      <c r="BN56" s="2"/>
      <c r="BO56" s="2"/>
      <c r="BP56" s="2"/>
      <c r="BR56" s="2"/>
      <c r="BS56" s="2"/>
      <c r="BT56" s="2"/>
      <c r="BU56" s="2"/>
      <c r="BV56" s="2"/>
      <c r="BX56" s="2"/>
      <c r="BY56" s="2"/>
      <c r="BZ56" s="2"/>
      <c r="CA56" s="2"/>
      <c r="CC56" s="2"/>
      <c r="CD56" s="2"/>
      <c r="CE56" s="2"/>
      <c r="CF56" s="2"/>
      <c r="CH56" s="2"/>
      <c r="CI56" s="2"/>
      <c r="CM56" s="1"/>
      <c r="CP56" s="1"/>
      <c r="CQ56" s="1"/>
      <c r="CS56" s="1"/>
      <c r="CX56" s="1"/>
    </row>
    <row r="57" spans="1:102" x14ac:dyDescent="0.2">
      <c r="W57"/>
      <c r="CM57" s="1"/>
      <c r="CP57" s="1"/>
      <c r="CQ57" s="1"/>
      <c r="CS57" s="1"/>
      <c r="CX57" s="1"/>
    </row>
    <row r="58" spans="1:102" x14ac:dyDescent="0.2">
      <c r="W58"/>
      <c r="CM58" s="1"/>
      <c r="CP58" s="1"/>
      <c r="CQ58" s="1"/>
      <c r="CS58" s="1"/>
      <c r="CX58" s="1"/>
    </row>
    <row r="59" spans="1:102" x14ac:dyDescent="0.2">
      <c r="W59"/>
      <c r="CM59" s="1"/>
      <c r="CP59" s="1"/>
      <c r="CQ59" s="1"/>
      <c r="CS59" s="1"/>
      <c r="CX59" s="1"/>
    </row>
    <row r="60" spans="1:102" x14ac:dyDescent="0.2">
      <c r="W60"/>
      <c r="CM60" s="1"/>
      <c r="CP60" s="1"/>
      <c r="CQ60" s="1"/>
      <c r="CS60" s="1"/>
      <c r="CX60" s="1"/>
    </row>
    <row r="61" spans="1:102" x14ac:dyDescent="0.2">
      <c r="W61"/>
      <c r="CM61" s="1"/>
      <c r="CP61" s="1"/>
      <c r="CQ61" s="1"/>
      <c r="CS61" s="1"/>
      <c r="CX61" s="1"/>
    </row>
    <row r="62" spans="1:102" x14ac:dyDescent="0.2">
      <c r="CM62" s="1"/>
      <c r="CP62" s="1"/>
      <c r="CQ62" s="1"/>
      <c r="CS62" s="1"/>
      <c r="CX62" s="1"/>
    </row>
    <row r="63" spans="1:102" x14ac:dyDescent="0.2">
      <c r="CM63" s="1"/>
      <c r="CP63" s="1"/>
      <c r="CQ63" s="1"/>
      <c r="CS63" s="1"/>
      <c r="CX63" s="1"/>
    </row>
    <row r="64" spans="1:102" x14ac:dyDescent="0.2">
      <c r="CM64" s="1"/>
      <c r="CP64" s="1"/>
      <c r="CQ64" s="1"/>
      <c r="CS64" s="1"/>
      <c r="CX64" s="1"/>
    </row>
    <row r="65" spans="24:102" x14ac:dyDescent="0.2">
      <c r="CM65" s="1"/>
      <c r="CP65" s="1"/>
      <c r="CQ65" s="1"/>
      <c r="CS65" s="1"/>
      <c r="CX65" s="1"/>
    </row>
    <row r="66" spans="24:102" x14ac:dyDescent="0.2">
      <c r="CM66" s="1"/>
      <c r="CP66" s="1"/>
      <c r="CQ66" s="1"/>
      <c r="CS66" s="1"/>
      <c r="CX66" s="1"/>
    </row>
    <row r="67" spans="24:102" x14ac:dyDescent="0.2">
      <c r="CM67" s="1"/>
      <c r="CP67" s="1"/>
      <c r="CQ67" s="1"/>
      <c r="CS67" s="1"/>
      <c r="CX67" s="1"/>
    </row>
    <row r="68" spans="24:102" x14ac:dyDescent="0.2">
      <c r="CM68" s="1"/>
      <c r="CP68" s="1"/>
      <c r="CQ68" s="1"/>
      <c r="CS68" s="1"/>
      <c r="CX68" s="1"/>
    </row>
    <row r="69" spans="24:102" x14ac:dyDescent="0.2">
      <c r="CM69" s="1"/>
      <c r="CP69" s="1"/>
      <c r="CQ69" s="1"/>
      <c r="CS69" s="1"/>
      <c r="CX69" s="1"/>
    </row>
    <row r="70" spans="24:102" x14ac:dyDescent="0.2">
      <c r="X70" s="83"/>
      <c r="Z70" s="83"/>
      <c r="AB70" s="83"/>
      <c r="AD70" s="83"/>
      <c r="AF70" s="83"/>
      <c r="AH70" s="83"/>
      <c r="AJ70" s="83"/>
      <c r="AL70" s="83"/>
      <c r="AN70" s="83"/>
      <c r="AP70" s="83"/>
      <c r="AR70" s="83"/>
      <c r="AT70" s="83"/>
      <c r="AV70" s="83"/>
      <c r="AX70" s="83"/>
      <c r="AZ70" s="83"/>
      <c r="BB70" s="83"/>
      <c r="BD70" s="83"/>
      <c r="BF70" s="83"/>
      <c r="BH70" s="83"/>
      <c r="BI70" s="83"/>
      <c r="BJ70" s="83"/>
      <c r="BK70" s="83"/>
      <c r="BM70" s="83"/>
      <c r="BN70" s="83"/>
      <c r="BO70" s="83"/>
      <c r="BP70" s="83"/>
      <c r="BR70" s="83"/>
      <c r="BS70" s="83"/>
      <c r="BT70" s="83"/>
      <c r="BU70" s="83"/>
      <c r="BV70" s="83"/>
      <c r="BX70" s="83"/>
      <c r="BY70" s="83"/>
      <c r="BZ70" s="83"/>
      <c r="CA70" s="83"/>
      <c r="CC70" s="83"/>
      <c r="CD70" s="83"/>
      <c r="CE70" s="83"/>
      <c r="CF70" s="83"/>
      <c r="CH70" s="83"/>
      <c r="CI70" s="83"/>
      <c r="CJ70" s="83"/>
      <c r="CK70" s="83"/>
      <c r="CM70" s="84"/>
      <c r="CO70" s="83"/>
      <c r="CP70" s="84"/>
      <c r="CQ70" s="85"/>
      <c r="CR70" s="83"/>
      <c r="CS70" s="84"/>
      <c r="CT70" s="83"/>
      <c r="CU70" s="83"/>
      <c r="CV70" s="83"/>
      <c r="CW70" s="83"/>
      <c r="CX70" s="86"/>
    </row>
    <row r="71" spans="24:102" x14ac:dyDescent="0.2">
      <c r="X71" s="83"/>
      <c r="Z71" s="83"/>
      <c r="AB71" s="83"/>
      <c r="AD71" s="83"/>
      <c r="AF71" s="83"/>
      <c r="AH71" s="83"/>
      <c r="AJ71" s="83"/>
      <c r="AL71" s="83"/>
      <c r="AN71" s="83"/>
      <c r="AP71" s="83"/>
      <c r="AR71" s="83"/>
      <c r="AT71" s="83"/>
      <c r="AV71" s="83"/>
      <c r="AX71" s="83"/>
      <c r="AZ71" s="83"/>
      <c r="BB71" s="83"/>
      <c r="BD71" s="83"/>
      <c r="BF71" s="83"/>
      <c r="BH71" s="83"/>
      <c r="BI71" s="83"/>
      <c r="BJ71" s="83"/>
      <c r="BK71" s="83"/>
      <c r="BM71" s="83"/>
      <c r="BN71" s="83"/>
      <c r="BO71" s="83"/>
      <c r="BP71" s="83"/>
      <c r="BR71" s="83"/>
      <c r="BS71" s="83"/>
      <c r="BT71" s="83"/>
      <c r="BU71" s="83"/>
      <c r="BV71" s="83"/>
      <c r="BX71" s="83"/>
      <c r="BY71" s="83"/>
      <c r="BZ71" s="83"/>
      <c r="CA71" s="83"/>
      <c r="CC71" s="83"/>
      <c r="CD71" s="83"/>
      <c r="CE71" s="83"/>
      <c r="CF71" s="83"/>
      <c r="CH71" s="83"/>
      <c r="CI71" s="83"/>
      <c r="CJ71" s="83"/>
      <c r="CK71" s="83"/>
      <c r="CM71" s="84"/>
      <c r="CO71" s="83"/>
      <c r="CP71" s="84"/>
      <c r="CQ71" s="85"/>
      <c r="CR71" s="83"/>
      <c r="CS71" s="84"/>
      <c r="CT71" s="83"/>
      <c r="CU71" s="83"/>
      <c r="CV71" s="83"/>
      <c r="CW71" s="83"/>
      <c r="CX71" s="86"/>
    </row>
    <row r="72" spans="24:102" x14ac:dyDescent="0.2">
      <c r="X72" s="83"/>
      <c r="Z72" s="83"/>
      <c r="AB72" s="83"/>
      <c r="AD72" s="83"/>
      <c r="AF72" s="83"/>
      <c r="AH72" s="83"/>
      <c r="AJ72" s="83"/>
      <c r="AL72" s="83"/>
      <c r="AN72" s="83"/>
      <c r="AP72" s="83"/>
      <c r="AR72" s="83"/>
      <c r="AT72" s="83"/>
      <c r="AV72" s="83"/>
      <c r="AX72" s="83"/>
      <c r="AZ72" s="83"/>
      <c r="BB72" s="83"/>
      <c r="BD72" s="83"/>
      <c r="BF72" s="83"/>
      <c r="BH72" s="83"/>
      <c r="BI72" s="83"/>
      <c r="BJ72" s="83"/>
      <c r="BK72" s="83"/>
      <c r="BM72" s="83"/>
      <c r="BN72" s="83"/>
      <c r="BO72" s="83"/>
      <c r="BP72" s="83"/>
      <c r="BR72" s="83"/>
      <c r="BS72" s="83"/>
      <c r="BT72" s="83"/>
      <c r="BU72" s="83"/>
      <c r="BV72" s="83"/>
      <c r="BX72" s="83"/>
      <c r="BY72" s="83"/>
      <c r="BZ72" s="83"/>
      <c r="CA72" s="83"/>
      <c r="CC72" s="83"/>
      <c r="CD72" s="83"/>
      <c r="CE72" s="83"/>
      <c r="CF72" s="83"/>
      <c r="CH72" s="83"/>
      <c r="CI72" s="83"/>
      <c r="CJ72" s="83"/>
      <c r="CK72" s="83"/>
      <c r="CM72" s="84"/>
      <c r="CO72" s="83"/>
      <c r="CP72" s="84"/>
      <c r="CQ72" s="85"/>
      <c r="CR72" s="83"/>
      <c r="CS72" s="84"/>
      <c r="CT72" s="83"/>
      <c r="CU72" s="83"/>
      <c r="CV72" s="83"/>
      <c r="CW72" s="83"/>
      <c r="CX72" s="86"/>
    </row>
    <row r="73" spans="24:102" x14ac:dyDescent="0.2">
      <c r="X73" s="83"/>
      <c r="Z73" s="83"/>
      <c r="AB73" s="83"/>
      <c r="AD73" s="83"/>
      <c r="AF73" s="83"/>
      <c r="AH73" s="83"/>
      <c r="AJ73" s="83"/>
      <c r="AL73" s="83"/>
      <c r="AN73" s="83"/>
      <c r="AP73" s="83"/>
      <c r="AR73" s="83"/>
      <c r="AT73" s="83"/>
      <c r="AV73" s="83"/>
      <c r="AX73" s="83"/>
      <c r="AZ73" s="83"/>
      <c r="BB73" s="83"/>
      <c r="BD73" s="83"/>
      <c r="BF73" s="83"/>
      <c r="BH73" s="83"/>
      <c r="BI73" s="83"/>
      <c r="BJ73" s="83"/>
      <c r="BK73" s="83"/>
      <c r="BM73" s="83"/>
      <c r="BN73" s="83"/>
      <c r="BO73" s="83"/>
      <c r="BP73" s="83"/>
      <c r="BR73" s="83"/>
      <c r="BS73" s="83"/>
      <c r="BT73" s="83"/>
      <c r="BU73" s="83"/>
      <c r="BV73" s="83"/>
      <c r="BX73" s="83"/>
      <c r="BY73" s="83"/>
      <c r="BZ73" s="83"/>
      <c r="CA73" s="83"/>
      <c r="CC73" s="83"/>
      <c r="CD73" s="83"/>
      <c r="CE73" s="83"/>
      <c r="CF73" s="83"/>
      <c r="CH73" s="83"/>
      <c r="CI73" s="83"/>
      <c r="CJ73" s="83"/>
      <c r="CK73" s="83"/>
      <c r="CM73" s="84"/>
      <c r="CO73" s="83"/>
      <c r="CP73" s="84"/>
      <c r="CQ73" s="85"/>
      <c r="CR73" s="83"/>
      <c r="CS73" s="84"/>
      <c r="CT73" s="83"/>
      <c r="CU73" s="83"/>
      <c r="CV73" s="83"/>
      <c r="CW73" s="83"/>
      <c r="CX73" s="86"/>
    </row>
    <row r="74" spans="24:102" x14ac:dyDescent="0.2">
      <c r="X74" s="83"/>
      <c r="Z74" s="83"/>
      <c r="AB74" s="83"/>
      <c r="AD74" s="83"/>
      <c r="AF74" s="83"/>
      <c r="AH74" s="83"/>
      <c r="AJ74" s="83"/>
      <c r="AL74" s="83"/>
      <c r="AN74" s="83"/>
      <c r="AP74" s="83"/>
      <c r="AR74" s="83"/>
      <c r="AT74" s="83"/>
      <c r="AV74" s="83"/>
      <c r="AX74" s="83"/>
      <c r="AZ74" s="83"/>
      <c r="BB74" s="83"/>
      <c r="BD74" s="83"/>
      <c r="BF74" s="83"/>
      <c r="BH74" s="83"/>
      <c r="BI74" s="83"/>
      <c r="BJ74" s="83"/>
      <c r="BK74" s="83"/>
      <c r="BM74" s="83"/>
      <c r="BN74" s="83"/>
      <c r="BO74" s="83"/>
      <c r="BP74" s="83"/>
      <c r="BR74" s="83"/>
      <c r="BS74" s="83"/>
      <c r="BT74" s="83"/>
      <c r="BU74" s="83"/>
      <c r="BV74" s="83"/>
      <c r="BX74" s="83"/>
      <c r="BY74" s="83"/>
      <c r="BZ74" s="83"/>
      <c r="CA74" s="83"/>
      <c r="CC74" s="83"/>
      <c r="CD74" s="83"/>
      <c r="CE74" s="83"/>
      <c r="CF74" s="83"/>
      <c r="CH74" s="83"/>
      <c r="CI74" s="83"/>
      <c r="CJ74" s="83"/>
      <c r="CK74" s="83"/>
      <c r="CM74" s="84"/>
      <c r="CO74" s="83"/>
      <c r="CP74" s="84"/>
      <c r="CQ74" s="85"/>
      <c r="CR74" s="83"/>
      <c r="CS74" s="84"/>
      <c r="CT74" s="83"/>
      <c r="CU74" s="83"/>
      <c r="CV74" s="83"/>
      <c r="CW74" s="83"/>
      <c r="CX74" s="86"/>
    </row>
    <row r="75" spans="24:102" x14ac:dyDescent="0.2">
      <c r="X75" s="83"/>
      <c r="Z75" s="83"/>
      <c r="AB75" s="83"/>
      <c r="AD75" s="83"/>
      <c r="AF75" s="83"/>
      <c r="AH75" s="83"/>
      <c r="AJ75" s="83"/>
      <c r="AL75" s="83"/>
      <c r="AN75" s="83"/>
      <c r="AP75" s="83"/>
      <c r="AR75" s="83"/>
      <c r="AT75" s="83"/>
      <c r="AV75" s="83"/>
      <c r="AX75" s="83"/>
      <c r="AZ75" s="83"/>
      <c r="BB75" s="83"/>
      <c r="BD75" s="83"/>
      <c r="BF75" s="83"/>
      <c r="BH75" s="83"/>
      <c r="BI75" s="83"/>
      <c r="BJ75" s="83"/>
      <c r="BK75" s="83"/>
      <c r="BM75" s="83"/>
      <c r="BN75" s="83"/>
      <c r="BO75" s="83"/>
      <c r="BP75" s="83"/>
      <c r="BR75" s="83"/>
      <c r="BS75" s="83"/>
      <c r="BT75" s="83"/>
      <c r="BU75" s="83"/>
      <c r="BV75" s="83"/>
      <c r="BX75" s="83"/>
      <c r="BY75" s="83"/>
      <c r="BZ75" s="83"/>
      <c r="CA75" s="83"/>
      <c r="CC75" s="83"/>
      <c r="CD75" s="83"/>
      <c r="CE75" s="83"/>
      <c r="CF75" s="83"/>
      <c r="CH75" s="83"/>
      <c r="CI75" s="83"/>
      <c r="CJ75" s="83"/>
      <c r="CK75" s="83"/>
      <c r="CM75" s="84"/>
      <c r="CO75" s="83"/>
      <c r="CP75" s="84"/>
      <c r="CQ75" s="85"/>
      <c r="CR75" s="83"/>
      <c r="CS75" s="84"/>
      <c r="CT75" s="83"/>
      <c r="CU75" s="83"/>
      <c r="CV75" s="83"/>
      <c r="CW75" s="83"/>
      <c r="CX75" s="86"/>
    </row>
    <row r="76" spans="24:102" x14ac:dyDescent="0.2">
      <c r="X76" s="83"/>
      <c r="Z76" s="83"/>
      <c r="AB76" s="83"/>
      <c r="AD76" s="83"/>
      <c r="AF76" s="83"/>
      <c r="AH76" s="83"/>
      <c r="AJ76" s="83"/>
      <c r="AL76" s="83"/>
      <c r="AN76" s="83"/>
      <c r="AP76" s="83"/>
      <c r="AR76" s="83"/>
      <c r="AT76" s="83"/>
      <c r="AV76" s="83"/>
      <c r="AX76" s="83"/>
      <c r="AZ76" s="83"/>
      <c r="BB76" s="83"/>
      <c r="BD76" s="83"/>
      <c r="BF76" s="83"/>
      <c r="BH76" s="83"/>
      <c r="BI76" s="83"/>
      <c r="BJ76" s="83"/>
      <c r="BK76" s="83"/>
      <c r="BM76" s="83"/>
      <c r="BN76" s="83"/>
      <c r="BO76" s="83"/>
      <c r="BP76" s="83"/>
      <c r="BR76" s="83"/>
      <c r="BS76" s="83"/>
      <c r="BT76" s="83"/>
      <c r="BU76" s="83"/>
      <c r="BV76" s="83"/>
      <c r="BX76" s="83"/>
      <c r="BY76" s="83"/>
      <c r="BZ76" s="83"/>
      <c r="CA76" s="83"/>
      <c r="CC76" s="83"/>
      <c r="CD76" s="83"/>
      <c r="CE76" s="83"/>
      <c r="CF76" s="83"/>
      <c r="CH76" s="83"/>
      <c r="CI76" s="83"/>
      <c r="CJ76" s="83"/>
      <c r="CK76" s="83"/>
      <c r="CM76" s="84"/>
      <c r="CO76" s="83"/>
      <c r="CP76" s="84"/>
      <c r="CQ76" s="85"/>
      <c r="CR76" s="83"/>
      <c r="CS76" s="84"/>
      <c r="CT76" s="83"/>
      <c r="CU76" s="83"/>
      <c r="CV76" s="83"/>
      <c r="CW76" s="83"/>
      <c r="CX76" s="86"/>
    </row>
    <row r="77" spans="24:102" x14ac:dyDescent="0.2">
      <c r="X77" s="83"/>
      <c r="Z77" s="83"/>
      <c r="AB77" s="83"/>
      <c r="AD77" s="83"/>
      <c r="AF77" s="83"/>
      <c r="AH77" s="83"/>
      <c r="AJ77" s="83"/>
      <c r="AL77" s="83"/>
      <c r="AN77" s="83"/>
      <c r="AP77" s="83"/>
      <c r="AR77" s="83"/>
      <c r="AT77" s="83"/>
      <c r="AV77" s="83"/>
      <c r="AX77" s="83"/>
      <c r="AZ77" s="83"/>
      <c r="BB77" s="83"/>
      <c r="BD77" s="83"/>
      <c r="BF77" s="83"/>
      <c r="BH77" s="83"/>
      <c r="BI77" s="83"/>
      <c r="BJ77" s="83"/>
      <c r="BK77" s="83"/>
      <c r="BM77" s="83"/>
      <c r="BN77" s="83"/>
      <c r="BO77" s="83"/>
      <c r="BP77" s="83"/>
      <c r="BR77" s="83"/>
      <c r="BS77" s="83"/>
      <c r="BT77" s="83"/>
      <c r="BU77" s="83"/>
      <c r="BV77" s="83"/>
      <c r="BX77" s="83"/>
      <c r="BY77" s="83"/>
      <c r="BZ77" s="83"/>
      <c r="CA77" s="83"/>
      <c r="CC77" s="83"/>
      <c r="CD77" s="83"/>
      <c r="CE77" s="83"/>
      <c r="CF77" s="83"/>
      <c r="CH77" s="83"/>
      <c r="CI77" s="83"/>
      <c r="CJ77" s="83"/>
      <c r="CK77" s="83"/>
      <c r="CM77" s="84"/>
      <c r="CO77" s="83"/>
      <c r="CP77" s="84"/>
      <c r="CQ77" s="85"/>
      <c r="CR77" s="83"/>
      <c r="CS77" s="84"/>
      <c r="CT77" s="83"/>
      <c r="CU77" s="83"/>
      <c r="CV77" s="83"/>
      <c r="CW77" s="83"/>
      <c r="CX77" s="86"/>
    </row>
    <row r="78" spans="24:102" x14ac:dyDescent="0.2">
      <c r="X78" s="83"/>
      <c r="Z78" s="83"/>
      <c r="AB78" s="83"/>
      <c r="AD78" s="83"/>
      <c r="AF78" s="83"/>
      <c r="AH78" s="83"/>
      <c r="AJ78" s="83"/>
      <c r="AL78" s="83"/>
      <c r="AN78" s="83"/>
      <c r="AP78" s="83"/>
      <c r="AR78" s="83"/>
      <c r="AT78" s="83"/>
      <c r="AV78" s="83"/>
      <c r="AX78" s="83"/>
      <c r="AZ78" s="83"/>
      <c r="BB78" s="83"/>
      <c r="BD78" s="83"/>
      <c r="BF78" s="83"/>
      <c r="BH78" s="83"/>
      <c r="BI78" s="83"/>
      <c r="BJ78" s="83"/>
      <c r="BK78" s="83"/>
      <c r="BM78" s="83"/>
      <c r="BN78" s="83"/>
      <c r="BO78" s="83"/>
      <c r="BP78" s="83"/>
      <c r="BR78" s="83"/>
      <c r="BS78" s="83"/>
      <c r="BT78" s="83"/>
      <c r="BU78" s="83"/>
      <c r="BV78" s="83"/>
      <c r="BX78" s="83"/>
      <c r="BY78" s="83"/>
      <c r="BZ78" s="83"/>
      <c r="CA78" s="83"/>
      <c r="CC78" s="83"/>
      <c r="CD78" s="83"/>
      <c r="CE78" s="83"/>
      <c r="CF78" s="83"/>
      <c r="CH78" s="83"/>
      <c r="CI78" s="83"/>
      <c r="CJ78" s="83"/>
      <c r="CK78" s="83"/>
      <c r="CM78" s="84"/>
      <c r="CO78" s="83"/>
      <c r="CP78" s="84"/>
      <c r="CQ78" s="85"/>
      <c r="CR78" s="83"/>
      <c r="CS78" s="84"/>
      <c r="CT78" s="83"/>
      <c r="CU78" s="83"/>
      <c r="CV78" s="83"/>
      <c r="CW78" s="83"/>
      <c r="CX78" s="86"/>
    </row>
    <row r="79" spans="24:102" x14ac:dyDescent="0.2">
      <c r="X79" s="83"/>
      <c r="Z79" s="83"/>
      <c r="AB79" s="83"/>
      <c r="AD79" s="83"/>
      <c r="AF79" s="83"/>
      <c r="AH79" s="83"/>
      <c r="AJ79" s="83"/>
      <c r="AL79" s="83"/>
      <c r="AN79" s="83"/>
      <c r="AP79" s="83"/>
      <c r="AR79" s="83"/>
      <c r="AT79" s="83"/>
      <c r="AV79" s="83"/>
      <c r="AX79" s="83"/>
      <c r="AZ79" s="83"/>
      <c r="BB79" s="83"/>
      <c r="BD79" s="83"/>
      <c r="BF79" s="83"/>
      <c r="BH79" s="83"/>
      <c r="BI79" s="83"/>
      <c r="BJ79" s="83"/>
      <c r="BK79" s="83"/>
      <c r="BM79" s="83"/>
      <c r="BN79" s="83"/>
      <c r="BO79" s="83"/>
      <c r="BP79" s="83"/>
      <c r="BR79" s="83"/>
      <c r="BS79" s="83"/>
      <c r="BT79" s="83"/>
      <c r="BU79" s="83"/>
      <c r="BV79" s="83"/>
      <c r="BX79" s="83"/>
      <c r="BY79" s="83"/>
      <c r="BZ79" s="83"/>
      <c r="CA79" s="83"/>
      <c r="CC79" s="83"/>
      <c r="CD79" s="83"/>
      <c r="CE79" s="83"/>
      <c r="CF79" s="83"/>
      <c r="CH79" s="83"/>
      <c r="CI79" s="83"/>
      <c r="CJ79" s="83"/>
      <c r="CK79" s="83"/>
      <c r="CM79" s="84"/>
      <c r="CO79" s="83"/>
      <c r="CP79" s="84"/>
      <c r="CQ79" s="85"/>
      <c r="CR79" s="83"/>
      <c r="CS79" s="84"/>
      <c r="CT79" s="83"/>
      <c r="CU79" s="83"/>
      <c r="CV79" s="83"/>
      <c r="CW79" s="83"/>
      <c r="CX79" s="86"/>
    </row>
    <row r="80" spans="24:102" x14ac:dyDescent="0.2">
      <c r="X80" s="83"/>
      <c r="Z80" s="83"/>
      <c r="AB80" s="83"/>
      <c r="AD80" s="83"/>
      <c r="AF80" s="83"/>
      <c r="AH80" s="83"/>
      <c r="AJ80" s="83"/>
      <c r="AL80" s="83"/>
      <c r="AN80" s="83"/>
      <c r="AP80" s="83"/>
      <c r="AR80" s="83"/>
      <c r="AT80" s="83"/>
      <c r="AV80" s="83"/>
      <c r="AX80" s="83"/>
      <c r="AZ80" s="83"/>
      <c r="BB80" s="83"/>
      <c r="BD80" s="83"/>
      <c r="BF80" s="83"/>
      <c r="BH80" s="83"/>
      <c r="BI80" s="83"/>
      <c r="BJ80" s="83"/>
      <c r="BK80" s="83"/>
      <c r="BM80" s="83"/>
      <c r="BN80" s="83"/>
      <c r="BO80" s="83"/>
      <c r="BP80" s="83"/>
      <c r="BR80" s="83"/>
      <c r="BS80" s="83"/>
      <c r="BT80" s="83"/>
      <c r="BU80" s="83"/>
      <c r="BV80" s="83"/>
      <c r="BX80" s="83"/>
      <c r="BY80" s="83"/>
      <c r="BZ80" s="83"/>
      <c r="CA80" s="83"/>
      <c r="CC80" s="83"/>
      <c r="CD80" s="83"/>
      <c r="CE80" s="83"/>
      <c r="CF80" s="83"/>
      <c r="CH80" s="83"/>
      <c r="CI80" s="83"/>
      <c r="CJ80" s="83"/>
      <c r="CK80" s="83"/>
      <c r="CM80" s="84"/>
      <c r="CO80" s="83"/>
      <c r="CP80" s="84"/>
      <c r="CQ80" s="85"/>
      <c r="CR80" s="83"/>
      <c r="CS80" s="84"/>
      <c r="CT80" s="83"/>
      <c r="CU80" s="83"/>
      <c r="CV80" s="83"/>
      <c r="CW80" s="83"/>
      <c r="CX80" s="86"/>
    </row>
    <row r="81" spans="24:102" x14ac:dyDescent="0.2">
      <c r="X81" s="83"/>
      <c r="Z81" s="83"/>
      <c r="AB81" s="83"/>
      <c r="AD81" s="83"/>
      <c r="AF81" s="83"/>
      <c r="AH81" s="83"/>
      <c r="AJ81" s="83"/>
      <c r="AL81" s="83"/>
      <c r="AN81" s="83"/>
      <c r="AP81" s="83"/>
      <c r="AR81" s="83"/>
      <c r="AT81" s="83"/>
      <c r="AV81" s="83"/>
      <c r="AX81" s="83"/>
      <c r="AZ81" s="83"/>
      <c r="BB81" s="83"/>
      <c r="BD81" s="83"/>
      <c r="BF81" s="83"/>
      <c r="BH81" s="83"/>
      <c r="BI81" s="83"/>
      <c r="BJ81" s="83"/>
      <c r="BK81" s="83"/>
      <c r="BM81" s="83"/>
      <c r="BN81" s="83"/>
      <c r="BO81" s="83"/>
      <c r="BP81" s="83"/>
      <c r="BR81" s="83"/>
      <c r="BS81" s="83"/>
      <c r="BT81" s="83"/>
      <c r="BU81" s="83"/>
      <c r="BV81" s="83"/>
      <c r="BX81" s="83"/>
      <c r="BY81" s="83"/>
      <c r="BZ81" s="83"/>
      <c r="CA81" s="83"/>
      <c r="CC81" s="83"/>
      <c r="CD81" s="83"/>
      <c r="CE81" s="83"/>
      <c r="CF81" s="83"/>
      <c r="CH81" s="83"/>
      <c r="CI81" s="83"/>
      <c r="CJ81" s="83"/>
      <c r="CK81" s="83"/>
      <c r="CM81" s="84"/>
      <c r="CO81" s="83"/>
      <c r="CP81" s="84"/>
      <c r="CQ81" s="85"/>
      <c r="CR81" s="83"/>
      <c r="CS81" s="84"/>
      <c r="CT81" s="83"/>
      <c r="CU81" s="83"/>
      <c r="CV81" s="83"/>
      <c r="CW81" s="83"/>
      <c r="CX81" s="86"/>
    </row>
    <row r="82" spans="24:102" x14ac:dyDescent="0.2">
      <c r="X82" s="83"/>
      <c r="Z82" s="83"/>
      <c r="AB82" s="83"/>
      <c r="AD82" s="83"/>
      <c r="AF82" s="83"/>
      <c r="AH82" s="83"/>
      <c r="AJ82" s="83"/>
      <c r="AL82" s="83"/>
      <c r="AN82" s="83"/>
      <c r="AP82" s="83"/>
      <c r="AR82" s="83"/>
      <c r="AT82" s="83"/>
      <c r="AV82" s="83"/>
      <c r="AX82" s="83"/>
      <c r="AZ82" s="83"/>
      <c r="BB82" s="83"/>
      <c r="BD82" s="83"/>
      <c r="BF82" s="83"/>
      <c r="BH82" s="83"/>
      <c r="BI82" s="83"/>
      <c r="BJ82" s="83"/>
      <c r="BK82" s="83"/>
      <c r="BM82" s="83"/>
      <c r="BN82" s="83"/>
      <c r="BO82" s="83"/>
      <c r="BP82" s="83"/>
      <c r="BR82" s="83"/>
      <c r="BS82" s="83"/>
      <c r="BT82" s="83"/>
      <c r="BU82" s="83"/>
      <c r="BV82" s="83"/>
      <c r="BX82" s="83"/>
      <c r="BY82" s="83"/>
      <c r="BZ82" s="83"/>
      <c r="CA82" s="83"/>
      <c r="CC82" s="83"/>
      <c r="CD82" s="83"/>
      <c r="CE82" s="83"/>
      <c r="CF82" s="83"/>
      <c r="CH82" s="83"/>
      <c r="CI82" s="83"/>
      <c r="CJ82" s="83"/>
      <c r="CK82" s="83"/>
      <c r="CM82" s="84"/>
      <c r="CO82" s="83"/>
      <c r="CP82" s="84"/>
      <c r="CQ82" s="85"/>
      <c r="CR82" s="83"/>
      <c r="CS82" s="84"/>
      <c r="CT82" s="83"/>
      <c r="CU82" s="83"/>
      <c r="CV82" s="83"/>
      <c r="CW82" s="83"/>
      <c r="CX82" s="86"/>
    </row>
    <row r="83" spans="24:102" x14ac:dyDescent="0.2">
      <c r="X83" s="83"/>
      <c r="Z83" s="83"/>
      <c r="AB83" s="83"/>
      <c r="AD83" s="83"/>
      <c r="AF83" s="83"/>
      <c r="AH83" s="83"/>
      <c r="AJ83" s="83"/>
      <c r="AL83" s="83"/>
      <c r="AN83" s="83"/>
      <c r="AP83" s="83"/>
      <c r="AR83" s="83"/>
      <c r="AT83" s="83"/>
      <c r="AV83" s="83"/>
      <c r="AX83" s="83"/>
      <c r="AZ83" s="83"/>
      <c r="BB83" s="83"/>
      <c r="BD83" s="83"/>
      <c r="BF83" s="83"/>
      <c r="BH83" s="83"/>
      <c r="BI83" s="83"/>
      <c r="BJ83" s="83"/>
      <c r="BK83" s="83"/>
      <c r="BM83" s="83"/>
      <c r="BN83" s="83"/>
      <c r="BO83" s="83"/>
      <c r="BP83" s="83"/>
      <c r="BR83" s="83"/>
      <c r="BS83" s="83"/>
      <c r="BT83" s="83"/>
      <c r="BU83" s="83"/>
      <c r="BV83" s="83"/>
      <c r="BX83" s="83"/>
      <c r="BY83" s="83"/>
      <c r="BZ83" s="83"/>
      <c r="CA83" s="83"/>
      <c r="CC83" s="83"/>
      <c r="CD83" s="83"/>
      <c r="CE83" s="83"/>
      <c r="CF83" s="83"/>
      <c r="CH83" s="83"/>
      <c r="CI83" s="83"/>
      <c r="CJ83" s="83"/>
      <c r="CK83" s="83"/>
      <c r="CM83" s="84"/>
      <c r="CO83" s="83"/>
      <c r="CP83" s="84"/>
      <c r="CQ83" s="85"/>
      <c r="CR83" s="83"/>
      <c r="CS83" s="84"/>
      <c r="CT83" s="83"/>
      <c r="CU83" s="83"/>
      <c r="CV83" s="83"/>
      <c r="CW83" s="83"/>
      <c r="CX83" s="86"/>
    </row>
    <row r="84" spans="24:102" x14ac:dyDescent="0.2">
      <c r="X84" s="83"/>
      <c r="Z84" s="83"/>
      <c r="AB84" s="83"/>
      <c r="AD84" s="83"/>
      <c r="AF84" s="83"/>
      <c r="AH84" s="83"/>
      <c r="AJ84" s="83"/>
      <c r="AL84" s="83"/>
      <c r="AN84" s="83"/>
      <c r="AP84" s="83"/>
      <c r="AR84" s="83"/>
      <c r="AT84" s="83"/>
      <c r="AV84" s="83"/>
      <c r="AX84" s="83"/>
      <c r="AZ84" s="83"/>
      <c r="BB84" s="83"/>
      <c r="BD84" s="83"/>
      <c r="BF84" s="83"/>
      <c r="BH84" s="83"/>
      <c r="BI84" s="83"/>
      <c r="BJ84" s="83"/>
      <c r="BK84" s="83"/>
      <c r="BM84" s="83"/>
      <c r="BN84" s="83"/>
      <c r="BO84" s="83"/>
      <c r="BP84" s="83"/>
      <c r="BR84" s="83"/>
      <c r="BS84" s="83"/>
      <c r="BT84" s="83"/>
      <c r="BU84" s="83"/>
      <c r="BV84" s="83"/>
      <c r="BX84" s="83"/>
      <c r="BY84" s="83"/>
      <c r="BZ84" s="83"/>
      <c r="CA84" s="83"/>
      <c r="CC84" s="83"/>
      <c r="CD84" s="83"/>
      <c r="CE84" s="83"/>
      <c r="CF84" s="83"/>
      <c r="CH84" s="83"/>
      <c r="CI84" s="83"/>
      <c r="CJ84" s="83"/>
      <c r="CK84" s="83"/>
      <c r="CM84" s="84"/>
      <c r="CO84" s="83"/>
      <c r="CP84" s="84"/>
      <c r="CQ84" s="85"/>
      <c r="CR84" s="83"/>
      <c r="CS84" s="84"/>
      <c r="CT84" s="83"/>
      <c r="CU84" s="83"/>
      <c r="CV84" s="83"/>
      <c r="CW84" s="83"/>
      <c r="CX84" s="86"/>
    </row>
    <row r="85" spans="24:102" x14ac:dyDescent="0.2">
      <c r="X85" s="83"/>
      <c r="Z85" s="83"/>
      <c r="AB85" s="83"/>
      <c r="AD85" s="83"/>
      <c r="AF85" s="83"/>
      <c r="AH85" s="83"/>
      <c r="AJ85" s="83"/>
      <c r="AL85" s="83"/>
      <c r="AN85" s="83"/>
      <c r="AP85" s="83"/>
      <c r="AR85" s="83"/>
      <c r="AT85" s="83"/>
      <c r="AV85" s="83"/>
      <c r="AX85" s="83"/>
      <c r="AZ85" s="83"/>
      <c r="BB85" s="83"/>
      <c r="BD85" s="83"/>
      <c r="BF85" s="83"/>
      <c r="BH85" s="83"/>
      <c r="BI85" s="83"/>
      <c r="BJ85" s="83"/>
      <c r="BK85" s="83"/>
      <c r="BM85" s="83"/>
      <c r="BN85" s="83"/>
      <c r="BO85" s="83"/>
      <c r="BP85" s="83"/>
      <c r="BR85" s="83"/>
      <c r="BS85" s="83"/>
      <c r="BT85" s="83"/>
      <c r="BU85" s="83"/>
      <c r="BV85" s="83"/>
      <c r="BX85" s="83"/>
      <c r="BY85" s="83"/>
      <c r="BZ85" s="83"/>
      <c r="CA85" s="83"/>
      <c r="CC85" s="83"/>
      <c r="CD85" s="83"/>
      <c r="CE85" s="83"/>
      <c r="CF85" s="83"/>
      <c r="CH85" s="83"/>
      <c r="CI85" s="83"/>
      <c r="CJ85" s="83"/>
      <c r="CK85" s="83"/>
      <c r="CM85" s="84"/>
      <c r="CO85" s="83"/>
      <c r="CP85" s="84"/>
      <c r="CQ85" s="85"/>
      <c r="CR85" s="83"/>
      <c r="CS85" s="84"/>
      <c r="CT85" s="83"/>
      <c r="CU85" s="83"/>
      <c r="CV85" s="83"/>
      <c r="CW85" s="83"/>
      <c r="CX85" s="86"/>
    </row>
    <row r="86" spans="24:102" x14ac:dyDescent="0.2">
      <c r="X86" s="83"/>
      <c r="Z86" s="83"/>
      <c r="AB86" s="83"/>
      <c r="AD86" s="83"/>
      <c r="AF86" s="83"/>
      <c r="AH86" s="83"/>
      <c r="AJ86" s="83"/>
      <c r="AL86" s="83"/>
      <c r="AN86" s="83"/>
      <c r="AP86" s="83"/>
      <c r="AR86" s="83"/>
      <c r="AT86" s="83"/>
      <c r="AV86" s="83"/>
      <c r="AX86" s="83"/>
      <c r="AZ86" s="83"/>
      <c r="BB86" s="83"/>
      <c r="BD86" s="83"/>
      <c r="BF86" s="83"/>
      <c r="BH86" s="83"/>
      <c r="BI86" s="83"/>
      <c r="BJ86" s="83"/>
      <c r="BK86" s="83"/>
      <c r="BM86" s="83"/>
      <c r="BN86" s="83"/>
      <c r="BO86" s="83"/>
      <c r="BP86" s="83"/>
      <c r="BR86" s="83"/>
      <c r="BS86" s="83"/>
      <c r="BT86" s="83"/>
      <c r="BU86" s="83"/>
      <c r="BV86" s="83"/>
      <c r="BX86" s="83"/>
      <c r="BY86" s="83"/>
      <c r="BZ86" s="83"/>
      <c r="CA86" s="83"/>
      <c r="CC86" s="83"/>
      <c r="CD86" s="83"/>
      <c r="CE86" s="83"/>
      <c r="CF86" s="83"/>
      <c r="CH86" s="83"/>
      <c r="CI86" s="83"/>
      <c r="CJ86" s="83"/>
      <c r="CK86" s="83"/>
      <c r="CM86" s="84"/>
      <c r="CO86" s="83"/>
      <c r="CP86" s="84"/>
      <c r="CQ86" s="85"/>
      <c r="CR86" s="83"/>
      <c r="CS86" s="84"/>
      <c r="CT86" s="83"/>
      <c r="CU86" s="83"/>
      <c r="CV86" s="83"/>
      <c r="CW86" s="83"/>
      <c r="CX86" s="86"/>
    </row>
    <row r="87" spans="24:102" x14ac:dyDescent="0.2">
      <c r="X87" s="83"/>
      <c r="Z87" s="83"/>
      <c r="AB87" s="83"/>
      <c r="AD87" s="83"/>
      <c r="AF87" s="83"/>
      <c r="AH87" s="83"/>
      <c r="AJ87" s="83"/>
      <c r="AL87" s="83"/>
      <c r="AN87" s="83"/>
      <c r="AP87" s="83"/>
      <c r="AR87" s="83"/>
      <c r="AT87" s="83"/>
      <c r="AV87" s="83"/>
      <c r="AX87" s="83"/>
      <c r="AZ87" s="83"/>
      <c r="BB87" s="83"/>
      <c r="BD87" s="83"/>
      <c r="BF87" s="83"/>
      <c r="BH87" s="83"/>
      <c r="BI87" s="83"/>
      <c r="BJ87" s="83"/>
      <c r="BK87" s="83"/>
      <c r="BM87" s="83"/>
      <c r="BN87" s="83"/>
      <c r="BO87" s="83"/>
      <c r="BP87" s="83"/>
      <c r="BR87" s="83"/>
      <c r="BS87" s="83"/>
      <c r="BT87" s="83"/>
      <c r="BU87" s="83"/>
      <c r="BV87" s="83"/>
      <c r="BX87" s="83"/>
      <c r="BY87" s="83"/>
      <c r="BZ87" s="83"/>
      <c r="CA87" s="83"/>
      <c r="CC87" s="83"/>
      <c r="CD87" s="83"/>
      <c r="CE87" s="83"/>
      <c r="CF87" s="83"/>
      <c r="CH87" s="83"/>
      <c r="CI87" s="83"/>
      <c r="CJ87" s="83"/>
      <c r="CK87" s="83"/>
      <c r="CM87" s="84"/>
      <c r="CO87" s="83"/>
      <c r="CP87" s="84"/>
      <c r="CQ87" s="85"/>
      <c r="CR87" s="83"/>
      <c r="CS87" s="84"/>
      <c r="CT87" s="83"/>
      <c r="CU87" s="83"/>
      <c r="CV87" s="83"/>
      <c r="CW87" s="83"/>
      <c r="CX87" s="86"/>
    </row>
    <row r="88" spans="24:102" x14ac:dyDescent="0.2">
      <c r="X88" s="83"/>
      <c r="Z88" s="83"/>
      <c r="AB88" s="83"/>
      <c r="AD88" s="83"/>
      <c r="AF88" s="83"/>
      <c r="AH88" s="83"/>
      <c r="AJ88" s="83"/>
      <c r="AL88" s="83"/>
      <c r="AN88" s="83"/>
      <c r="AP88" s="83"/>
      <c r="AR88" s="83"/>
      <c r="AT88" s="83"/>
      <c r="AV88" s="83"/>
      <c r="AX88" s="83"/>
      <c r="AZ88" s="83"/>
      <c r="BB88" s="83"/>
      <c r="BD88" s="83"/>
      <c r="BF88" s="83"/>
      <c r="BH88" s="83"/>
      <c r="BI88" s="83"/>
      <c r="BJ88" s="83"/>
      <c r="BK88" s="83"/>
      <c r="BM88" s="83"/>
      <c r="BN88" s="83"/>
      <c r="BO88" s="83"/>
      <c r="BP88" s="83"/>
      <c r="BR88" s="83"/>
      <c r="BS88" s="83"/>
      <c r="BT88" s="83"/>
      <c r="BU88" s="83"/>
      <c r="BV88" s="83"/>
      <c r="BX88" s="83"/>
      <c r="BY88" s="83"/>
      <c r="BZ88" s="83"/>
      <c r="CA88" s="83"/>
      <c r="CC88" s="83"/>
      <c r="CD88" s="83"/>
      <c r="CE88" s="83"/>
      <c r="CF88" s="83"/>
      <c r="CH88" s="83"/>
      <c r="CI88" s="83"/>
      <c r="CJ88" s="83"/>
      <c r="CK88" s="83"/>
      <c r="CM88" s="84"/>
      <c r="CO88" s="83"/>
      <c r="CP88" s="84"/>
      <c r="CQ88" s="85"/>
      <c r="CR88" s="83"/>
      <c r="CS88" s="84"/>
      <c r="CT88" s="83"/>
      <c r="CU88" s="83"/>
      <c r="CV88" s="83"/>
      <c r="CW88" s="83"/>
      <c r="CX88" s="86"/>
    </row>
    <row r="89" spans="24:102" x14ac:dyDescent="0.2">
      <c r="X89" s="83"/>
      <c r="Z89" s="83"/>
      <c r="AB89" s="83"/>
      <c r="AD89" s="83"/>
      <c r="AF89" s="83"/>
      <c r="AH89" s="83"/>
      <c r="AJ89" s="83"/>
      <c r="AL89" s="83"/>
      <c r="AN89" s="83"/>
      <c r="AP89" s="83"/>
      <c r="AR89" s="83"/>
      <c r="AT89" s="83"/>
      <c r="AV89" s="83"/>
      <c r="AX89" s="83"/>
      <c r="AZ89" s="83"/>
      <c r="BB89" s="83"/>
      <c r="BD89" s="83"/>
      <c r="BF89" s="83"/>
      <c r="BH89" s="83"/>
      <c r="BI89" s="83"/>
      <c r="BJ89" s="83"/>
      <c r="BK89" s="83"/>
      <c r="BM89" s="83"/>
      <c r="BN89" s="83"/>
      <c r="BO89" s="83"/>
      <c r="BP89" s="83"/>
      <c r="BR89" s="83"/>
      <c r="BS89" s="83"/>
      <c r="BT89" s="83"/>
      <c r="BU89" s="83"/>
      <c r="BV89" s="83"/>
      <c r="BX89" s="83"/>
      <c r="BY89" s="83"/>
      <c r="BZ89" s="83"/>
      <c r="CA89" s="83"/>
      <c r="CC89" s="83"/>
      <c r="CD89" s="83"/>
      <c r="CE89" s="83"/>
      <c r="CF89" s="83"/>
      <c r="CH89" s="83"/>
      <c r="CI89" s="83"/>
      <c r="CJ89" s="83"/>
      <c r="CK89" s="83"/>
      <c r="CM89" s="84"/>
      <c r="CO89" s="83"/>
      <c r="CP89" s="84"/>
      <c r="CQ89" s="85"/>
      <c r="CR89" s="83"/>
      <c r="CS89" s="84"/>
      <c r="CT89" s="83"/>
      <c r="CU89" s="83"/>
      <c r="CV89" s="83"/>
      <c r="CW89" s="83"/>
      <c r="CX89" s="86"/>
    </row>
    <row r="90" spans="24:102" x14ac:dyDescent="0.2">
      <c r="X90" s="83"/>
      <c r="Z90" s="83"/>
      <c r="AB90" s="83"/>
      <c r="AD90" s="83"/>
      <c r="AF90" s="83"/>
      <c r="AH90" s="83"/>
      <c r="AJ90" s="83"/>
      <c r="AL90" s="83"/>
      <c r="AN90" s="83"/>
      <c r="AP90" s="83"/>
      <c r="AR90" s="83"/>
      <c r="AT90" s="83"/>
      <c r="AV90" s="83"/>
      <c r="AX90" s="83"/>
      <c r="AZ90" s="83"/>
      <c r="BB90" s="83"/>
      <c r="BD90" s="83"/>
      <c r="BF90" s="83"/>
      <c r="BH90" s="83"/>
      <c r="BI90" s="83"/>
      <c r="BJ90" s="83"/>
      <c r="BK90" s="83"/>
      <c r="BM90" s="83"/>
      <c r="BN90" s="83"/>
      <c r="BO90" s="83"/>
      <c r="BP90" s="83"/>
      <c r="BR90" s="83"/>
      <c r="BS90" s="83"/>
      <c r="BT90" s="83"/>
      <c r="BU90" s="83"/>
      <c r="BV90" s="83"/>
      <c r="BX90" s="83"/>
      <c r="BY90" s="83"/>
      <c r="BZ90" s="83"/>
      <c r="CA90" s="83"/>
      <c r="CC90" s="83"/>
      <c r="CD90" s="83"/>
      <c r="CE90" s="83"/>
      <c r="CF90" s="83"/>
      <c r="CH90" s="83"/>
      <c r="CI90" s="83"/>
      <c r="CJ90" s="83"/>
      <c r="CK90" s="83"/>
      <c r="CM90" s="84"/>
      <c r="CO90" s="83"/>
      <c r="CP90" s="84"/>
      <c r="CQ90" s="85"/>
      <c r="CR90" s="83"/>
      <c r="CS90" s="84"/>
      <c r="CT90" s="83"/>
      <c r="CU90" s="83"/>
      <c r="CV90" s="83"/>
      <c r="CW90" s="83"/>
      <c r="CX90" s="86"/>
    </row>
    <row r="91" spans="24:102" x14ac:dyDescent="0.2">
      <c r="X91" s="83"/>
      <c r="Z91" s="83"/>
      <c r="AB91" s="83"/>
      <c r="AD91" s="83"/>
      <c r="AF91" s="83"/>
      <c r="AH91" s="83"/>
      <c r="AJ91" s="83"/>
      <c r="AL91" s="83"/>
      <c r="AN91" s="83"/>
      <c r="AP91" s="83"/>
      <c r="AR91" s="83"/>
      <c r="AT91" s="83"/>
      <c r="AV91" s="83"/>
      <c r="AX91" s="83"/>
      <c r="AZ91" s="83"/>
      <c r="BB91" s="83"/>
      <c r="BD91" s="83"/>
      <c r="BF91" s="83"/>
      <c r="BH91" s="83"/>
      <c r="BI91" s="83"/>
      <c r="BJ91" s="83"/>
      <c r="BK91" s="83"/>
      <c r="BM91" s="83"/>
      <c r="BN91" s="83"/>
      <c r="BO91" s="83"/>
      <c r="BP91" s="83"/>
      <c r="BR91" s="83"/>
      <c r="BS91" s="83"/>
      <c r="BT91" s="83"/>
      <c r="BU91" s="83"/>
      <c r="BV91" s="83"/>
      <c r="BX91" s="83"/>
      <c r="BY91" s="83"/>
      <c r="BZ91" s="83"/>
      <c r="CA91" s="83"/>
      <c r="CC91" s="83"/>
      <c r="CD91" s="83"/>
      <c r="CE91" s="83"/>
      <c r="CF91" s="83"/>
      <c r="CH91" s="83"/>
      <c r="CI91" s="83"/>
      <c r="CJ91" s="83"/>
      <c r="CK91" s="83"/>
      <c r="CM91" s="84"/>
      <c r="CO91" s="83"/>
      <c r="CP91" s="84"/>
      <c r="CQ91" s="85"/>
      <c r="CR91" s="83"/>
      <c r="CS91" s="84"/>
      <c r="CT91" s="83"/>
      <c r="CU91" s="83"/>
      <c r="CV91" s="83"/>
      <c r="CW91" s="83"/>
      <c r="CX91" s="86"/>
    </row>
    <row r="92" spans="24:102" x14ac:dyDescent="0.2">
      <c r="X92" s="83"/>
      <c r="Z92" s="83"/>
      <c r="AB92" s="83"/>
      <c r="AD92" s="83"/>
      <c r="AF92" s="83"/>
      <c r="AH92" s="83"/>
      <c r="AJ92" s="83"/>
      <c r="AL92" s="83"/>
      <c r="AN92" s="83"/>
      <c r="AP92" s="83"/>
      <c r="AR92" s="83"/>
      <c r="AT92" s="83"/>
      <c r="AV92" s="83"/>
      <c r="AX92" s="83"/>
      <c r="AZ92" s="83"/>
      <c r="BB92" s="83"/>
      <c r="BD92" s="83"/>
      <c r="BF92" s="83"/>
      <c r="BH92" s="83"/>
      <c r="BI92" s="83"/>
      <c r="BJ92" s="83"/>
      <c r="BK92" s="83"/>
      <c r="BM92" s="83"/>
      <c r="BN92" s="83"/>
      <c r="BO92" s="83"/>
      <c r="BP92" s="83"/>
      <c r="BR92" s="83"/>
      <c r="BS92" s="83"/>
      <c r="BT92" s="83"/>
      <c r="BU92" s="83"/>
      <c r="BV92" s="83"/>
      <c r="BX92" s="83"/>
      <c r="BY92" s="83"/>
      <c r="BZ92" s="83"/>
      <c r="CA92" s="83"/>
      <c r="CC92" s="83"/>
      <c r="CD92" s="83"/>
      <c r="CE92" s="83"/>
      <c r="CF92" s="83"/>
      <c r="CH92" s="83"/>
      <c r="CI92" s="83"/>
      <c r="CJ92" s="83"/>
      <c r="CK92" s="83"/>
      <c r="CM92" s="84"/>
      <c r="CO92" s="83"/>
      <c r="CP92" s="84"/>
      <c r="CQ92" s="85"/>
      <c r="CR92" s="83"/>
      <c r="CS92" s="84"/>
      <c r="CT92" s="83"/>
      <c r="CU92" s="83"/>
      <c r="CV92" s="83"/>
      <c r="CW92" s="83"/>
      <c r="CX92" s="86"/>
    </row>
    <row r="93" spans="24:102" x14ac:dyDescent="0.2">
      <c r="X93" s="83"/>
      <c r="Z93" s="83"/>
      <c r="AB93" s="83"/>
      <c r="AD93" s="83"/>
      <c r="AF93" s="83"/>
      <c r="AH93" s="83"/>
      <c r="AJ93" s="83"/>
      <c r="AL93" s="83"/>
      <c r="AN93" s="83"/>
      <c r="AP93" s="83"/>
      <c r="AR93" s="83"/>
      <c r="AT93" s="83"/>
      <c r="AV93" s="83"/>
      <c r="AX93" s="83"/>
      <c r="AZ93" s="83"/>
      <c r="BB93" s="83"/>
      <c r="BD93" s="83"/>
      <c r="BF93" s="83"/>
      <c r="BH93" s="83"/>
      <c r="BI93" s="83"/>
      <c r="BJ93" s="83"/>
      <c r="BK93" s="83"/>
      <c r="BM93" s="83"/>
      <c r="BN93" s="83"/>
      <c r="BO93" s="83"/>
      <c r="BP93" s="83"/>
      <c r="BR93" s="83"/>
      <c r="BS93" s="83"/>
      <c r="BT93" s="83"/>
      <c r="BU93" s="83"/>
      <c r="BV93" s="83"/>
      <c r="BX93" s="83"/>
      <c r="BY93" s="83"/>
      <c r="BZ93" s="83"/>
      <c r="CA93" s="83"/>
      <c r="CC93" s="83"/>
      <c r="CD93" s="83"/>
      <c r="CE93" s="83"/>
      <c r="CF93" s="83"/>
      <c r="CH93" s="83"/>
      <c r="CI93" s="83"/>
      <c r="CJ93" s="83"/>
      <c r="CK93" s="83"/>
      <c r="CM93" s="84"/>
      <c r="CO93" s="83"/>
      <c r="CP93" s="84"/>
      <c r="CQ93" s="85"/>
      <c r="CR93" s="83"/>
      <c r="CS93" s="84"/>
      <c r="CT93" s="83"/>
      <c r="CU93" s="83"/>
      <c r="CV93" s="83"/>
      <c r="CW93" s="83"/>
      <c r="CX93" s="86"/>
    </row>
    <row r="94" spans="24:102" x14ac:dyDescent="0.2">
      <c r="X94" s="83"/>
      <c r="Z94" s="83"/>
      <c r="AB94" s="83"/>
      <c r="AD94" s="83"/>
      <c r="AF94" s="83"/>
      <c r="AH94" s="83"/>
      <c r="AJ94" s="83"/>
      <c r="AL94" s="83"/>
      <c r="AN94" s="83"/>
      <c r="AP94" s="83"/>
      <c r="AR94" s="83"/>
      <c r="AT94" s="83"/>
      <c r="AV94" s="83"/>
      <c r="AX94" s="83"/>
      <c r="AZ94" s="83"/>
      <c r="BB94" s="83"/>
      <c r="BD94" s="83"/>
      <c r="BF94" s="83"/>
      <c r="BH94" s="83"/>
      <c r="BI94" s="83"/>
      <c r="BJ94" s="83"/>
      <c r="BK94" s="83"/>
      <c r="BM94" s="83"/>
      <c r="BN94" s="83"/>
      <c r="BO94" s="83"/>
      <c r="BP94" s="83"/>
      <c r="BR94" s="83"/>
      <c r="BS94" s="83"/>
      <c r="BT94" s="83"/>
      <c r="BU94" s="83"/>
      <c r="BV94" s="83"/>
      <c r="BX94" s="83"/>
      <c r="BY94" s="83"/>
      <c r="BZ94" s="83"/>
      <c r="CA94" s="83"/>
      <c r="CC94" s="83"/>
      <c r="CD94" s="83"/>
      <c r="CE94" s="83"/>
      <c r="CF94" s="83"/>
      <c r="CH94" s="83"/>
      <c r="CI94" s="83"/>
      <c r="CJ94" s="83"/>
      <c r="CK94" s="83"/>
      <c r="CM94" s="84"/>
      <c r="CO94" s="83"/>
      <c r="CP94" s="84"/>
      <c r="CQ94" s="85"/>
      <c r="CR94" s="83"/>
      <c r="CS94" s="84"/>
      <c r="CT94" s="83"/>
      <c r="CU94" s="83"/>
      <c r="CV94" s="83"/>
      <c r="CW94" s="83"/>
      <c r="CX94" s="86"/>
    </row>
    <row r="95" spans="24:102" x14ac:dyDescent="0.2">
      <c r="X95" s="83"/>
      <c r="Z95" s="83"/>
      <c r="AB95" s="83"/>
      <c r="AD95" s="83"/>
      <c r="AF95" s="83"/>
      <c r="AH95" s="83"/>
      <c r="AJ95" s="83"/>
      <c r="AL95" s="83"/>
      <c r="AN95" s="83"/>
      <c r="AP95" s="83"/>
      <c r="AR95" s="83"/>
      <c r="AT95" s="83"/>
      <c r="AV95" s="83"/>
      <c r="AX95" s="83"/>
      <c r="AZ95" s="83"/>
      <c r="BB95" s="83"/>
      <c r="BD95" s="83"/>
      <c r="BF95" s="83"/>
      <c r="BH95" s="83"/>
      <c r="BI95" s="83"/>
      <c r="BJ95" s="83"/>
      <c r="BK95" s="83"/>
      <c r="BM95" s="83"/>
      <c r="BN95" s="83"/>
      <c r="BO95" s="83"/>
      <c r="BP95" s="83"/>
      <c r="BR95" s="83"/>
      <c r="BS95" s="83"/>
      <c r="BT95" s="83"/>
      <c r="BU95" s="83"/>
      <c r="BV95" s="83"/>
      <c r="BX95" s="83"/>
      <c r="BY95" s="83"/>
      <c r="BZ95" s="83"/>
      <c r="CA95" s="83"/>
      <c r="CC95" s="83"/>
      <c r="CD95" s="83"/>
      <c r="CE95" s="83"/>
      <c r="CF95" s="83"/>
      <c r="CH95" s="83"/>
      <c r="CI95" s="83"/>
      <c r="CJ95" s="83"/>
      <c r="CK95" s="83"/>
      <c r="CM95" s="84"/>
      <c r="CO95" s="83"/>
      <c r="CP95" s="84"/>
      <c r="CQ95" s="85"/>
      <c r="CR95" s="83"/>
      <c r="CS95" s="84"/>
      <c r="CT95" s="83"/>
      <c r="CU95" s="83"/>
      <c r="CV95" s="83"/>
      <c r="CW95" s="83"/>
      <c r="CX95" s="86"/>
    </row>
    <row r="96" spans="24:102" x14ac:dyDescent="0.2">
      <c r="X96" s="83"/>
      <c r="Z96" s="83"/>
      <c r="AB96" s="83"/>
      <c r="AD96" s="83"/>
      <c r="AF96" s="83"/>
      <c r="AH96" s="83"/>
      <c r="AJ96" s="83"/>
      <c r="AL96" s="83"/>
      <c r="AN96" s="83"/>
      <c r="AP96" s="83"/>
      <c r="AR96" s="83"/>
      <c r="AT96" s="83"/>
      <c r="AV96" s="83"/>
      <c r="AX96" s="83"/>
      <c r="AZ96" s="83"/>
      <c r="BB96" s="83"/>
      <c r="BD96" s="83"/>
      <c r="BF96" s="83"/>
      <c r="BH96" s="83"/>
      <c r="BI96" s="83"/>
      <c r="BJ96" s="83"/>
      <c r="BK96" s="83"/>
      <c r="BM96" s="83"/>
      <c r="BN96" s="83"/>
      <c r="BO96" s="83"/>
      <c r="BP96" s="83"/>
      <c r="BR96" s="83"/>
      <c r="BS96" s="83"/>
      <c r="BT96" s="83"/>
      <c r="BU96" s="83"/>
      <c r="BV96" s="83"/>
      <c r="BX96" s="83"/>
      <c r="BY96" s="83"/>
      <c r="BZ96" s="83"/>
      <c r="CA96" s="83"/>
      <c r="CC96" s="83"/>
      <c r="CD96" s="83"/>
      <c r="CE96" s="83"/>
      <c r="CF96" s="83"/>
      <c r="CH96" s="83"/>
      <c r="CI96" s="83"/>
      <c r="CJ96" s="83"/>
      <c r="CK96" s="83"/>
      <c r="CM96" s="84"/>
      <c r="CO96" s="83"/>
      <c r="CP96" s="84"/>
      <c r="CQ96" s="85"/>
      <c r="CR96" s="83"/>
      <c r="CS96" s="84"/>
      <c r="CT96" s="83"/>
      <c r="CU96" s="83"/>
      <c r="CV96" s="83"/>
      <c r="CW96" s="83"/>
      <c r="CX96" s="86"/>
    </row>
    <row r="97" spans="24:102" x14ac:dyDescent="0.2">
      <c r="X97" s="83"/>
      <c r="Z97" s="83"/>
      <c r="AB97" s="83"/>
      <c r="AD97" s="83"/>
      <c r="AF97" s="83"/>
      <c r="AH97" s="83"/>
      <c r="AJ97" s="83"/>
      <c r="AL97" s="83"/>
      <c r="AN97" s="83"/>
      <c r="AP97" s="83"/>
      <c r="AR97" s="83"/>
      <c r="AT97" s="83"/>
      <c r="AV97" s="83"/>
      <c r="AX97" s="83"/>
      <c r="AZ97" s="83"/>
      <c r="BB97" s="83"/>
      <c r="BD97" s="83"/>
      <c r="BF97" s="83"/>
      <c r="BH97" s="83"/>
      <c r="BI97" s="83"/>
      <c r="BJ97" s="83"/>
      <c r="BK97" s="83"/>
      <c r="BM97" s="83"/>
      <c r="BN97" s="83"/>
      <c r="BO97" s="83"/>
      <c r="BP97" s="83"/>
      <c r="BR97" s="83"/>
      <c r="BS97" s="83"/>
      <c r="BT97" s="83"/>
      <c r="BU97" s="83"/>
      <c r="BV97" s="83"/>
      <c r="BX97" s="83"/>
      <c r="BY97" s="83"/>
      <c r="BZ97" s="83"/>
      <c r="CA97" s="83"/>
      <c r="CC97" s="83"/>
      <c r="CD97" s="83"/>
      <c r="CE97" s="83"/>
      <c r="CF97" s="83"/>
      <c r="CH97" s="83"/>
      <c r="CI97" s="83"/>
      <c r="CJ97" s="83"/>
      <c r="CK97" s="83"/>
      <c r="CM97" s="84"/>
      <c r="CO97" s="83"/>
      <c r="CP97" s="84"/>
      <c r="CQ97" s="85"/>
      <c r="CR97" s="83"/>
      <c r="CS97" s="84"/>
      <c r="CT97" s="83"/>
      <c r="CU97" s="83"/>
      <c r="CV97" s="83"/>
      <c r="CW97" s="83"/>
      <c r="CX97" s="86"/>
    </row>
    <row r="98" spans="24:102" x14ac:dyDescent="0.2">
      <c r="X98" s="83"/>
      <c r="Z98" s="83"/>
      <c r="AB98" s="83"/>
      <c r="AD98" s="83"/>
      <c r="AF98" s="83"/>
      <c r="AH98" s="83"/>
      <c r="AJ98" s="83"/>
      <c r="AL98" s="83"/>
      <c r="AN98" s="83"/>
      <c r="AP98" s="83"/>
      <c r="AR98" s="83"/>
      <c r="AT98" s="83"/>
      <c r="AV98" s="83"/>
      <c r="AX98" s="83"/>
      <c r="AZ98" s="83"/>
      <c r="BB98" s="83"/>
      <c r="BD98" s="83"/>
      <c r="BF98" s="83"/>
      <c r="BH98" s="83"/>
      <c r="BI98" s="83"/>
      <c r="BJ98" s="83"/>
      <c r="BK98" s="83"/>
      <c r="BM98" s="83"/>
      <c r="BN98" s="83"/>
      <c r="BO98" s="83"/>
      <c r="BP98" s="83"/>
      <c r="BR98" s="83"/>
      <c r="BS98" s="83"/>
      <c r="BT98" s="83"/>
      <c r="BU98" s="83"/>
      <c r="BV98" s="83"/>
      <c r="BX98" s="83"/>
      <c r="BY98" s="83"/>
      <c r="BZ98" s="83"/>
      <c r="CA98" s="83"/>
      <c r="CC98" s="83"/>
      <c r="CD98" s="83"/>
      <c r="CE98" s="83"/>
      <c r="CF98" s="83"/>
      <c r="CH98" s="83"/>
      <c r="CI98" s="83"/>
      <c r="CJ98" s="83"/>
      <c r="CK98" s="83"/>
      <c r="CM98" s="84"/>
      <c r="CO98" s="83"/>
      <c r="CP98" s="84"/>
      <c r="CQ98" s="85"/>
      <c r="CR98" s="83"/>
      <c r="CS98" s="84"/>
      <c r="CT98" s="83"/>
      <c r="CU98" s="83"/>
      <c r="CV98" s="83"/>
      <c r="CW98" s="83"/>
      <c r="CX98" s="86"/>
    </row>
    <row r="99" spans="24:102" x14ac:dyDescent="0.2">
      <c r="X99" s="83"/>
      <c r="Z99" s="83"/>
      <c r="AB99" s="83"/>
      <c r="AD99" s="83"/>
      <c r="AF99" s="83"/>
      <c r="AH99" s="83"/>
      <c r="AJ99" s="83"/>
      <c r="AL99" s="83"/>
      <c r="AN99" s="83"/>
      <c r="AP99" s="83"/>
      <c r="AR99" s="83"/>
      <c r="AT99" s="83"/>
      <c r="AV99" s="83"/>
      <c r="AX99" s="83"/>
      <c r="AZ99" s="83"/>
      <c r="BB99" s="83"/>
      <c r="BD99" s="83"/>
      <c r="BF99" s="83"/>
      <c r="BH99" s="83"/>
      <c r="BI99" s="83"/>
      <c r="BJ99" s="83"/>
      <c r="BK99" s="83"/>
      <c r="BM99" s="83"/>
      <c r="BN99" s="83"/>
      <c r="BO99" s="83"/>
      <c r="BP99" s="83"/>
      <c r="BR99" s="83"/>
      <c r="BS99" s="83"/>
      <c r="BT99" s="83"/>
      <c r="BU99" s="83"/>
      <c r="BV99" s="83"/>
      <c r="BX99" s="83"/>
      <c r="BY99" s="83"/>
      <c r="BZ99" s="83"/>
      <c r="CA99" s="83"/>
      <c r="CC99" s="83"/>
      <c r="CD99" s="83"/>
      <c r="CE99" s="83"/>
      <c r="CF99" s="83"/>
      <c r="CH99" s="83"/>
      <c r="CI99" s="83"/>
      <c r="CJ99" s="83"/>
      <c r="CK99" s="83"/>
      <c r="CM99" s="84"/>
      <c r="CO99" s="83"/>
      <c r="CP99" s="84"/>
      <c r="CQ99" s="85"/>
      <c r="CR99" s="83"/>
      <c r="CS99" s="84"/>
      <c r="CT99" s="83"/>
      <c r="CU99" s="83"/>
      <c r="CV99" s="83"/>
      <c r="CW99" s="83"/>
      <c r="CX99" s="86"/>
    </row>
    <row r="100" spans="24:102" x14ac:dyDescent="0.2">
      <c r="X100" s="83"/>
      <c r="Z100" s="83"/>
      <c r="AB100" s="83"/>
      <c r="AD100" s="83"/>
      <c r="AF100" s="83"/>
      <c r="AH100" s="83"/>
      <c r="AJ100" s="83"/>
      <c r="AL100" s="83"/>
      <c r="AN100" s="83"/>
      <c r="AP100" s="83"/>
      <c r="AR100" s="83"/>
      <c r="AT100" s="83"/>
      <c r="AV100" s="83"/>
      <c r="AX100" s="83"/>
      <c r="AZ100" s="83"/>
      <c r="BB100" s="83"/>
      <c r="BD100" s="83"/>
      <c r="BF100" s="83"/>
      <c r="BH100" s="83"/>
      <c r="BI100" s="83"/>
      <c r="BJ100" s="83"/>
      <c r="BK100" s="83"/>
      <c r="BM100" s="83"/>
      <c r="BN100" s="83"/>
      <c r="BO100" s="83"/>
      <c r="BP100" s="83"/>
      <c r="BR100" s="83"/>
      <c r="BS100" s="83"/>
      <c r="BT100" s="83"/>
      <c r="BU100" s="83"/>
      <c r="BV100" s="83"/>
      <c r="BX100" s="83"/>
      <c r="BY100" s="83"/>
      <c r="BZ100" s="83"/>
      <c r="CA100" s="83"/>
      <c r="CC100" s="83"/>
      <c r="CD100" s="83"/>
      <c r="CE100" s="83"/>
      <c r="CF100" s="83"/>
      <c r="CH100" s="83"/>
      <c r="CI100" s="83"/>
      <c r="CJ100" s="83"/>
      <c r="CK100" s="83"/>
      <c r="CM100" s="84"/>
      <c r="CO100" s="83"/>
      <c r="CP100" s="84"/>
      <c r="CQ100" s="85"/>
      <c r="CR100" s="83"/>
      <c r="CS100" s="84"/>
      <c r="CT100" s="83"/>
      <c r="CU100" s="83"/>
      <c r="CV100" s="83"/>
      <c r="CW100" s="83"/>
      <c r="CX100" s="86"/>
    </row>
    <row r="101" spans="24:102" x14ac:dyDescent="0.2">
      <c r="X101" s="83"/>
      <c r="Z101" s="83"/>
      <c r="AB101" s="83"/>
      <c r="AD101" s="83"/>
      <c r="AF101" s="83"/>
      <c r="AH101" s="83"/>
      <c r="AJ101" s="83"/>
      <c r="AL101" s="83"/>
      <c r="AN101" s="83"/>
      <c r="AP101" s="83"/>
      <c r="AR101" s="83"/>
      <c r="AT101" s="83"/>
      <c r="AV101" s="83"/>
      <c r="AX101" s="83"/>
      <c r="AZ101" s="83"/>
      <c r="BB101" s="83"/>
      <c r="BD101" s="83"/>
      <c r="BF101" s="83"/>
      <c r="BH101" s="83"/>
      <c r="BI101" s="83"/>
      <c r="BJ101" s="83"/>
      <c r="BK101" s="83"/>
      <c r="BM101" s="83"/>
      <c r="BN101" s="83"/>
      <c r="BO101" s="83"/>
      <c r="BP101" s="83"/>
      <c r="BR101" s="83"/>
      <c r="BS101" s="83"/>
      <c r="BT101" s="83"/>
      <c r="BU101" s="83"/>
      <c r="BV101" s="83"/>
      <c r="BX101" s="83"/>
      <c r="BY101" s="83"/>
      <c r="BZ101" s="83"/>
      <c r="CA101" s="83"/>
      <c r="CC101" s="83"/>
      <c r="CD101" s="83"/>
      <c r="CE101" s="83"/>
      <c r="CF101" s="83"/>
      <c r="CH101" s="83"/>
      <c r="CI101" s="83"/>
      <c r="CJ101" s="83"/>
      <c r="CK101" s="83"/>
      <c r="CM101" s="84"/>
      <c r="CO101" s="83"/>
      <c r="CP101" s="84"/>
      <c r="CQ101" s="85"/>
      <c r="CR101" s="83"/>
      <c r="CS101" s="84"/>
      <c r="CT101" s="83"/>
      <c r="CU101" s="83"/>
      <c r="CV101" s="83"/>
      <c r="CW101" s="83"/>
      <c r="CX101" s="86"/>
    </row>
    <row r="102" spans="24:102" x14ac:dyDescent="0.2">
      <c r="X102" s="83"/>
      <c r="Z102" s="83"/>
      <c r="AB102" s="83"/>
      <c r="AD102" s="83"/>
      <c r="AF102" s="83"/>
      <c r="AH102" s="83"/>
      <c r="AJ102" s="83"/>
      <c r="AL102" s="83"/>
      <c r="AN102" s="83"/>
      <c r="AP102" s="83"/>
      <c r="AR102" s="83"/>
      <c r="AT102" s="83"/>
      <c r="AV102" s="83"/>
      <c r="AX102" s="83"/>
      <c r="AZ102" s="83"/>
      <c r="BB102" s="83"/>
      <c r="BD102" s="83"/>
      <c r="BF102" s="83"/>
      <c r="BH102" s="83"/>
      <c r="BI102" s="83"/>
      <c r="BJ102" s="83"/>
      <c r="BK102" s="83"/>
      <c r="BM102" s="83"/>
      <c r="BN102" s="83"/>
      <c r="BO102" s="83"/>
      <c r="BP102" s="83"/>
      <c r="BR102" s="83"/>
      <c r="BS102" s="83"/>
      <c r="BT102" s="83"/>
      <c r="BU102" s="83"/>
      <c r="BV102" s="83"/>
      <c r="BX102" s="83"/>
      <c r="BY102" s="83"/>
      <c r="BZ102" s="83"/>
      <c r="CA102" s="83"/>
      <c r="CC102" s="83"/>
      <c r="CD102" s="83"/>
      <c r="CE102" s="83"/>
      <c r="CF102" s="83"/>
      <c r="CH102" s="83"/>
      <c r="CI102" s="83"/>
      <c r="CJ102" s="83"/>
      <c r="CK102" s="83"/>
      <c r="CM102" s="84"/>
      <c r="CO102" s="83"/>
      <c r="CP102" s="84"/>
      <c r="CQ102" s="85"/>
      <c r="CR102" s="83"/>
      <c r="CS102" s="84"/>
      <c r="CT102" s="83"/>
      <c r="CU102" s="83"/>
      <c r="CV102" s="83"/>
      <c r="CW102" s="83"/>
      <c r="CX102" s="86"/>
    </row>
    <row r="103" spans="24:102" x14ac:dyDescent="0.2">
      <c r="X103" s="83"/>
      <c r="Z103" s="83"/>
      <c r="AB103" s="83"/>
      <c r="AD103" s="83"/>
      <c r="AF103" s="83"/>
      <c r="AH103" s="83"/>
      <c r="AJ103" s="83"/>
      <c r="AL103" s="83"/>
      <c r="AN103" s="83"/>
      <c r="AP103" s="83"/>
      <c r="AR103" s="83"/>
      <c r="AT103" s="83"/>
      <c r="AV103" s="83"/>
      <c r="AX103" s="83"/>
      <c r="AZ103" s="83"/>
      <c r="BB103" s="83"/>
      <c r="BD103" s="83"/>
      <c r="BF103" s="83"/>
      <c r="BH103" s="83"/>
      <c r="BI103" s="83"/>
      <c r="BJ103" s="83"/>
      <c r="BK103" s="83"/>
      <c r="BM103" s="83"/>
      <c r="BN103" s="83"/>
      <c r="BO103" s="83"/>
      <c r="BP103" s="83"/>
      <c r="BR103" s="83"/>
      <c r="BS103" s="83"/>
      <c r="BT103" s="83"/>
      <c r="BU103" s="83"/>
      <c r="BV103" s="83"/>
      <c r="BX103" s="83"/>
      <c r="BY103" s="83"/>
      <c r="BZ103" s="83"/>
      <c r="CA103" s="83"/>
      <c r="CC103" s="83"/>
      <c r="CD103" s="83"/>
      <c r="CE103" s="83"/>
      <c r="CF103" s="83"/>
      <c r="CH103" s="83"/>
      <c r="CI103" s="83"/>
      <c r="CJ103" s="83"/>
      <c r="CK103" s="83"/>
      <c r="CM103" s="84"/>
      <c r="CO103" s="83"/>
      <c r="CP103" s="84"/>
      <c r="CQ103" s="85"/>
      <c r="CR103" s="83"/>
      <c r="CS103" s="84"/>
      <c r="CT103" s="83"/>
      <c r="CU103" s="83"/>
      <c r="CV103" s="83"/>
      <c r="CW103" s="83"/>
      <c r="CX103" s="86"/>
    </row>
    <row r="104" spans="24:102" x14ac:dyDescent="0.2">
      <c r="X104" s="83"/>
      <c r="Z104" s="83"/>
      <c r="AB104" s="83"/>
      <c r="AD104" s="83"/>
      <c r="AF104" s="83"/>
      <c r="AH104" s="83"/>
      <c r="AJ104" s="83"/>
      <c r="AL104" s="83"/>
      <c r="AN104" s="83"/>
      <c r="AP104" s="83"/>
      <c r="AR104" s="83"/>
      <c r="AT104" s="83"/>
      <c r="AV104" s="83"/>
      <c r="AX104" s="83"/>
      <c r="AZ104" s="83"/>
      <c r="BB104" s="83"/>
      <c r="BD104" s="83"/>
      <c r="BF104" s="83"/>
      <c r="BH104" s="83"/>
      <c r="BI104" s="83"/>
      <c r="BJ104" s="83"/>
      <c r="BK104" s="83"/>
      <c r="BM104" s="83"/>
      <c r="BN104" s="83"/>
      <c r="BO104" s="83"/>
      <c r="BP104" s="83"/>
      <c r="BR104" s="83"/>
      <c r="BS104" s="83"/>
      <c r="BT104" s="83"/>
      <c r="BU104" s="83"/>
      <c r="BV104" s="83"/>
      <c r="BX104" s="83"/>
      <c r="BY104" s="83"/>
      <c r="BZ104" s="83"/>
      <c r="CA104" s="83"/>
      <c r="CC104" s="83"/>
      <c r="CD104" s="83"/>
      <c r="CE104" s="83"/>
      <c r="CF104" s="83"/>
      <c r="CH104" s="83"/>
      <c r="CI104" s="83"/>
      <c r="CJ104" s="83"/>
      <c r="CK104" s="83"/>
      <c r="CM104" s="84"/>
      <c r="CO104" s="83"/>
      <c r="CP104" s="84"/>
      <c r="CQ104" s="85"/>
      <c r="CR104" s="83"/>
      <c r="CS104" s="84"/>
      <c r="CT104" s="83"/>
      <c r="CU104" s="83"/>
      <c r="CV104" s="83"/>
      <c r="CW104" s="83"/>
      <c r="CX104" s="86"/>
    </row>
    <row r="105" spans="24:102" x14ac:dyDescent="0.2">
      <c r="X105" s="83"/>
      <c r="Z105" s="83"/>
      <c r="AB105" s="83"/>
      <c r="AD105" s="83"/>
      <c r="AF105" s="83"/>
      <c r="AH105" s="83"/>
      <c r="AJ105" s="83"/>
      <c r="AL105" s="83"/>
      <c r="AN105" s="83"/>
      <c r="AP105" s="83"/>
      <c r="AR105" s="83"/>
      <c r="AT105" s="83"/>
      <c r="AV105" s="83"/>
      <c r="AX105" s="83"/>
      <c r="AZ105" s="83"/>
      <c r="BB105" s="83"/>
      <c r="BD105" s="83"/>
      <c r="BF105" s="83"/>
      <c r="BH105" s="83"/>
      <c r="BI105" s="83"/>
      <c r="BJ105" s="83"/>
      <c r="BK105" s="83"/>
      <c r="BM105" s="83"/>
      <c r="BN105" s="83"/>
      <c r="BO105" s="83"/>
      <c r="BP105" s="83"/>
      <c r="BR105" s="83"/>
      <c r="BS105" s="83"/>
      <c r="BT105" s="83"/>
      <c r="BU105" s="83"/>
      <c r="BV105" s="83"/>
      <c r="BX105" s="83"/>
      <c r="BY105" s="83"/>
      <c r="BZ105" s="83"/>
      <c r="CA105" s="83"/>
      <c r="CC105" s="83"/>
      <c r="CD105" s="83"/>
      <c r="CE105" s="83"/>
      <c r="CF105" s="83"/>
      <c r="CH105" s="83"/>
      <c r="CI105" s="83"/>
      <c r="CJ105" s="83"/>
      <c r="CK105" s="83"/>
      <c r="CM105" s="84"/>
      <c r="CO105" s="83"/>
      <c r="CP105" s="84"/>
      <c r="CQ105" s="85"/>
      <c r="CR105" s="83"/>
      <c r="CS105" s="84"/>
      <c r="CT105" s="83"/>
      <c r="CU105" s="83"/>
      <c r="CV105" s="83"/>
      <c r="CW105" s="83"/>
      <c r="CX105" s="86"/>
    </row>
    <row r="106" spans="24:102" x14ac:dyDescent="0.2">
      <c r="X106" s="83"/>
      <c r="Z106" s="83"/>
      <c r="AB106" s="83"/>
      <c r="AD106" s="83"/>
      <c r="AF106" s="83"/>
      <c r="AH106" s="83"/>
      <c r="AJ106" s="83"/>
      <c r="AL106" s="83"/>
      <c r="AN106" s="83"/>
      <c r="AP106" s="83"/>
      <c r="AR106" s="83"/>
      <c r="AT106" s="83"/>
      <c r="AV106" s="83"/>
      <c r="AX106" s="83"/>
      <c r="AZ106" s="83"/>
      <c r="BB106" s="83"/>
      <c r="BD106" s="83"/>
      <c r="BF106" s="83"/>
      <c r="BH106" s="83"/>
      <c r="BI106" s="83"/>
      <c r="BJ106" s="83"/>
      <c r="BK106" s="83"/>
      <c r="BM106" s="83"/>
      <c r="BN106" s="83"/>
      <c r="BO106" s="83"/>
      <c r="BP106" s="83"/>
      <c r="BR106" s="83"/>
      <c r="BS106" s="83"/>
      <c r="BT106" s="83"/>
      <c r="BU106" s="83"/>
      <c r="BV106" s="83"/>
      <c r="BX106" s="83"/>
      <c r="BY106" s="83"/>
      <c r="BZ106" s="83"/>
      <c r="CA106" s="83"/>
      <c r="CC106" s="83"/>
      <c r="CD106" s="83"/>
      <c r="CE106" s="83"/>
      <c r="CF106" s="83"/>
      <c r="CH106" s="83"/>
      <c r="CI106" s="83"/>
      <c r="CJ106" s="83"/>
      <c r="CK106" s="83"/>
      <c r="CM106" s="84"/>
      <c r="CO106" s="83"/>
      <c r="CP106" s="84"/>
      <c r="CQ106" s="85"/>
      <c r="CR106" s="83"/>
      <c r="CS106" s="84"/>
      <c r="CT106" s="83"/>
      <c r="CU106" s="83"/>
      <c r="CV106" s="83"/>
      <c r="CW106" s="83"/>
      <c r="CX106" s="86"/>
    </row>
    <row r="107" spans="24:102" x14ac:dyDescent="0.2">
      <c r="X107" s="83"/>
      <c r="Z107" s="83"/>
      <c r="AB107" s="83"/>
      <c r="AD107" s="83"/>
      <c r="AF107" s="83"/>
      <c r="AH107" s="83"/>
      <c r="AJ107" s="83"/>
      <c r="AL107" s="83"/>
      <c r="AN107" s="83"/>
      <c r="AP107" s="83"/>
      <c r="AR107" s="83"/>
      <c r="AT107" s="83"/>
      <c r="AV107" s="83"/>
      <c r="AX107" s="83"/>
      <c r="AZ107" s="83"/>
      <c r="BB107" s="83"/>
      <c r="BD107" s="83"/>
      <c r="BF107" s="83"/>
      <c r="BH107" s="83"/>
      <c r="BI107" s="83"/>
      <c r="BJ107" s="83"/>
      <c r="BK107" s="83"/>
      <c r="BM107" s="83"/>
      <c r="BN107" s="83"/>
      <c r="BO107" s="83"/>
      <c r="BP107" s="83"/>
      <c r="BR107" s="83"/>
      <c r="BS107" s="83"/>
      <c r="BT107" s="83"/>
      <c r="BU107" s="83"/>
      <c r="BV107" s="83"/>
      <c r="BX107" s="83"/>
      <c r="BY107" s="83"/>
      <c r="BZ107" s="83"/>
      <c r="CA107" s="83"/>
      <c r="CC107" s="83"/>
      <c r="CD107" s="83"/>
      <c r="CE107" s="83"/>
      <c r="CF107" s="83"/>
      <c r="CH107" s="83"/>
      <c r="CI107" s="83"/>
      <c r="CJ107" s="83"/>
      <c r="CK107" s="83"/>
      <c r="CM107" s="84"/>
      <c r="CO107" s="83"/>
      <c r="CP107" s="84"/>
      <c r="CQ107" s="85"/>
      <c r="CR107" s="83"/>
      <c r="CS107" s="84"/>
      <c r="CT107" s="83"/>
      <c r="CU107" s="83"/>
      <c r="CV107" s="83"/>
      <c r="CW107" s="83"/>
      <c r="CX107" s="86"/>
    </row>
    <row r="108" spans="24:102" x14ac:dyDescent="0.2">
      <c r="X108" s="83"/>
      <c r="Z108" s="83"/>
      <c r="AB108" s="83"/>
      <c r="AD108" s="83"/>
      <c r="AF108" s="83"/>
      <c r="AH108" s="83"/>
      <c r="AJ108" s="83"/>
      <c r="AL108" s="83"/>
      <c r="AN108" s="83"/>
      <c r="AP108" s="83"/>
      <c r="AR108" s="83"/>
      <c r="AT108" s="83"/>
      <c r="AV108" s="83"/>
      <c r="AX108" s="83"/>
      <c r="AZ108" s="83"/>
      <c r="BB108" s="83"/>
      <c r="BD108" s="83"/>
      <c r="BF108" s="83"/>
      <c r="BH108" s="83"/>
      <c r="BI108" s="83"/>
      <c r="BJ108" s="83"/>
      <c r="BK108" s="83"/>
      <c r="BM108" s="83"/>
      <c r="BN108" s="83"/>
      <c r="BO108" s="83"/>
      <c r="BP108" s="83"/>
      <c r="BR108" s="83"/>
      <c r="BS108" s="83"/>
      <c r="BT108" s="83"/>
      <c r="BU108" s="83"/>
      <c r="BV108" s="83"/>
      <c r="BX108" s="83"/>
      <c r="BY108" s="83"/>
      <c r="BZ108" s="83"/>
      <c r="CA108" s="83"/>
      <c r="CC108" s="83"/>
      <c r="CD108" s="83"/>
      <c r="CE108" s="83"/>
      <c r="CF108" s="83"/>
      <c r="CH108" s="83"/>
      <c r="CI108" s="83"/>
      <c r="CJ108" s="83"/>
      <c r="CK108" s="83"/>
      <c r="CM108" s="84"/>
      <c r="CO108" s="83"/>
      <c r="CP108" s="84"/>
      <c r="CQ108" s="85"/>
      <c r="CR108" s="83"/>
      <c r="CS108" s="84"/>
      <c r="CT108" s="83"/>
      <c r="CU108" s="83"/>
      <c r="CV108" s="83"/>
      <c r="CW108" s="83"/>
      <c r="CX108" s="86"/>
    </row>
    <row r="109" spans="24:102" x14ac:dyDescent="0.2">
      <c r="X109" s="83"/>
      <c r="Z109" s="83"/>
      <c r="AB109" s="83"/>
      <c r="AD109" s="83"/>
      <c r="AF109" s="83"/>
      <c r="AH109" s="83"/>
      <c r="AJ109" s="83"/>
      <c r="AL109" s="83"/>
      <c r="AN109" s="83"/>
      <c r="AP109" s="83"/>
      <c r="AR109" s="83"/>
      <c r="AT109" s="83"/>
      <c r="AV109" s="83"/>
      <c r="AX109" s="83"/>
      <c r="AZ109" s="83"/>
      <c r="BB109" s="83"/>
      <c r="BD109" s="83"/>
      <c r="BF109" s="83"/>
      <c r="BH109" s="83"/>
      <c r="BI109" s="83"/>
      <c r="BJ109" s="83"/>
      <c r="BK109" s="83"/>
      <c r="BM109" s="83"/>
      <c r="BN109" s="83"/>
      <c r="BO109" s="83"/>
      <c r="BP109" s="83"/>
      <c r="BR109" s="83"/>
      <c r="BS109" s="83"/>
      <c r="BT109" s="83"/>
      <c r="BU109" s="83"/>
      <c r="BV109" s="83"/>
      <c r="BX109" s="83"/>
      <c r="BY109" s="83"/>
      <c r="BZ109" s="83"/>
      <c r="CA109" s="83"/>
      <c r="CC109" s="83"/>
      <c r="CD109" s="83"/>
      <c r="CE109" s="83"/>
      <c r="CF109" s="83"/>
      <c r="CH109" s="83"/>
      <c r="CI109" s="83"/>
      <c r="CJ109" s="83"/>
      <c r="CK109" s="83"/>
      <c r="CM109" s="84"/>
      <c r="CO109" s="83"/>
      <c r="CP109" s="84"/>
      <c r="CQ109" s="85"/>
      <c r="CR109" s="83"/>
      <c r="CS109" s="84"/>
      <c r="CT109" s="83"/>
      <c r="CU109" s="83"/>
      <c r="CV109" s="83"/>
      <c r="CW109" s="83"/>
      <c r="CX109" s="86"/>
    </row>
    <row r="110" spans="24:102" x14ac:dyDescent="0.2">
      <c r="X110" s="83"/>
      <c r="Z110" s="83"/>
      <c r="AB110" s="83"/>
      <c r="AD110" s="83"/>
      <c r="AF110" s="83"/>
      <c r="AH110" s="83"/>
      <c r="AJ110" s="83"/>
      <c r="AL110" s="83"/>
      <c r="AN110" s="83"/>
      <c r="AP110" s="83"/>
      <c r="AR110" s="83"/>
      <c r="AT110" s="83"/>
      <c r="AV110" s="83"/>
      <c r="AX110" s="83"/>
      <c r="AZ110" s="83"/>
      <c r="BB110" s="83"/>
      <c r="BD110" s="83"/>
      <c r="BF110" s="83"/>
      <c r="BH110" s="83"/>
      <c r="BI110" s="83"/>
      <c r="BJ110" s="83"/>
      <c r="BK110" s="83"/>
      <c r="BM110" s="83"/>
      <c r="BN110" s="83"/>
      <c r="BO110" s="83"/>
      <c r="BP110" s="83"/>
      <c r="BR110" s="83"/>
      <c r="BS110" s="83"/>
      <c r="BT110" s="83"/>
      <c r="BU110" s="83"/>
      <c r="BV110" s="83"/>
      <c r="BX110" s="83"/>
      <c r="BY110" s="83"/>
      <c r="BZ110" s="83"/>
      <c r="CA110" s="83"/>
      <c r="CC110" s="83"/>
      <c r="CD110" s="83"/>
      <c r="CE110" s="83"/>
      <c r="CF110" s="83"/>
      <c r="CH110" s="83"/>
      <c r="CI110" s="83"/>
      <c r="CJ110" s="83"/>
      <c r="CK110" s="83"/>
      <c r="CM110" s="84"/>
      <c r="CO110" s="83"/>
      <c r="CP110" s="84"/>
      <c r="CQ110" s="85"/>
      <c r="CR110" s="83"/>
      <c r="CS110" s="84"/>
      <c r="CT110" s="83"/>
      <c r="CU110" s="83"/>
      <c r="CV110" s="83"/>
      <c r="CW110" s="83"/>
      <c r="CX110" s="86"/>
    </row>
    <row r="111" spans="24:102" x14ac:dyDescent="0.2">
      <c r="X111" s="83"/>
      <c r="Z111" s="83"/>
      <c r="AB111" s="83"/>
      <c r="AD111" s="83"/>
      <c r="AF111" s="83"/>
      <c r="AH111" s="83"/>
      <c r="AJ111" s="83"/>
      <c r="AL111" s="83"/>
      <c r="AN111" s="83"/>
      <c r="AP111" s="83"/>
      <c r="AR111" s="83"/>
      <c r="AT111" s="83"/>
      <c r="AV111" s="83"/>
      <c r="AX111" s="83"/>
      <c r="AZ111" s="83"/>
      <c r="BB111" s="83"/>
      <c r="BD111" s="83"/>
      <c r="BF111" s="83"/>
      <c r="BH111" s="83"/>
      <c r="BI111" s="83"/>
      <c r="BJ111" s="83"/>
      <c r="BK111" s="83"/>
      <c r="BM111" s="83"/>
      <c r="BN111" s="83"/>
      <c r="BO111" s="83"/>
      <c r="BP111" s="83"/>
      <c r="BR111" s="83"/>
      <c r="BS111" s="83"/>
      <c r="BT111" s="83"/>
      <c r="BU111" s="83"/>
      <c r="BV111" s="83"/>
      <c r="BX111" s="83"/>
      <c r="BY111" s="83"/>
      <c r="BZ111" s="83"/>
      <c r="CA111" s="83"/>
      <c r="CC111" s="83"/>
      <c r="CD111" s="83"/>
      <c r="CE111" s="83"/>
      <c r="CF111" s="83"/>
      <c r="CH111" s="83"/>
      <c r="CI111" s="83"/>
      <c r="CJ111" s="83"/>
      <c r="CK111" s="83"/>
      <c r="CM111" s="84"/>
      <c r="CO111" s="83"/>
      <c r="CP111" s="84"/>
      <c r="CQ111" s="85"/>
      <c r="CR111" s="83"/>
      <c r="CS111" s="84"/>
      <c r="CT111" s="83"/>
      <c r="CU111" s="83"/>
      <c r="CV111" s="83"/>
      <c r="CW111" s="83"/>
      <c r="CX111" s="86"/>
    </row>
    <row r="112" spans="24:102" x14ac:dyDescent="0.2">
      <c r="X112" s="83"/>
      <c r="Z112" s="83"/>
      <c r="AB112" s="83"/>
      <c r="AD112" s="83"/>
      <c r="AF112" s="83"/>
      <c r="AH112" s="83"/>
      <c r="AJ112" s="83"/>
      <c r="AL112" s="83"/>
      <c r="AN112" s="83"/>
      <c r="AP112" s="83"/>
      <c r="AR112" s="83"/>
      <c r="AT112" s="83"/>
      <c r="AV112" s="83"/>
      <c r="AX112" s="83"/>
      <c r="AZ112" s="83"/>
      <c r="BB112" s="83"/>
      <c r="BD112" s="83"/>
      <c r="BF112" s="83"/>
      <c r="BH112" s="83"/>
      <c r="BI112" s="83"/>
      <c r="BJ112" s="83"/>
      <c r="BK112" s="83"/>
      <c r="BM112" s="83"/>
      <c r="BN112" s="83"/>
      <c r="BO112" s="83"/>
      <c r="BP112" s="83"/>
      <c r="BR112" s="83"/>
      <c r="BS112" s="83"/>
      <c r="BT112" s="83"/>
      <c r="BU112" s="83"/>
      <c r="BV112" s="83"/>
      <c r="BX112" s="83"/>
      <c r="BY112" s="83"/>
      <c r="BZ112" s="83"/>
      <c r="CA112" s="83"/>
      <c r="CC112" s="83"/>
      <c r="CD112" s="83"/>
      <c r="CE112" s="83"/>
      <c r="CF112" s="83"/>
      <c r="CH112" s="83"/>
      <c r="CI112" s="83"/>
      <c r="CJ112" s="83"/>
      <c r="CK112" s="83"/>
      <c r="CM112" s="84"/>
      <c r="CO112" s="83"/>
      <c r="CP112" s="84"/>
      <c r="CQ112" s="85"/>
      <c r="CR112" s="83"/>
      <c r="CS112" s="84"/>
      <c r="CT112" s="83"/>
      <c r="CU112" s="83"/>
      <c r="CV112" s="83"/>
      <c r="CW112" s="83"/>
      <c r="CX112" s="86"/>
    </row>
    <row r="113" spans="24:102" x14ac:dyDescent="0.2">
      <c r="X113" s="83"/>
      <c r="Z113" s="83"/>
      <c r="AB113" s="83"/>
      <c r="AD113" s="83"/>
      <c r="AF113" s="83"/>
      <c r="AH113" s="83"/>
      <c r="AJ113" s="83"/>
      <c r="AL113" s="83"/>
      <c r="AN113" s="83"/>
      <c r="AP113" s="83"/>
      <c r="AR113" s="83"/>
      <c r="AT113" s="83"/>
      <c r="AV113" s="83"/>
      <c r="AX113" s="83"/>
      <c r="AZ113" s="83"/>
      <c r="BB113" s="83"/>
      <c r="BD113" s="83"/>
      <c r="BF113" s="83"/>
      <c r="BH113" s="83"/>
      <c r="BI113" s="83"/>
      <c r="BJ113" s="83"/>
      <c r="BK113" s="83"/>
      <c r="BM113" s="83"/>
      <c r="BN113" s="83"/>
      <c r="BO113" s="83"/>
      <c r="BP113" s="83"/>
      <c r="BR113" s="83"/>
      <c r="BS113" s="83"/>
      <c r="BT113" s="83"/>
      <c r="BU113" s="83"/>
      <c r="BV113" s="83"/>
      <c r="BX113" s="83"/>
      <c r="BY113" s="83"/>
      <c r="BZ113" s="83"/>
      <c r="CA113" s="83"/>
      <c r="CC113" s="83"/>
      <c r="CD113" s="83"/>
      <c r="CE113" s="83"/>
      <c r="CF113" s="83"/>
      <c r="CH113" s="83"/>
      <c r="CI113" s="83"/>
      <c r="CJ113" s="83"/>
      <c r="CK113" s="83"/>
      <c r="CM113" s="84"/>
      <c r="CO113" s="83"/>
      <c r="CP113" s="84"/>
      <c r="CQ113" s="85"/>
      <c r="CR113" s="83"/>
      <c r="CS113" s="84"/>
      <c r="CT113" s="83"/>
      <c r="CU113" s="83"/>
      <c r="CV113" s="83"/>
      <c r="CW113" s="83"/>
      <c r="CX113" s="86"/>
    </row>
    <row r="114" spans="24:102" x14ac:dyDescent="0.2">
      <c r="X114" s="83"/>
      <c r="Z114" s="83"/>
      <c r="AB114" s="83"/>
      <c r="AD114" s="83"/>
      <c r="AF114" s="83"/>
      <c r="AH114" s="83"/>
      <c r="AJ114" s="83"/>
      <c r="AL114" s="83"/>
      <c r="AN114" s="83"/>
      <c r="AP114" s="83"/>
      <c r="AR114" s="83"/>
      <c r="AT114" s="83"/>
      <c r="AV114" s="83"/>
      <c r="AX114" s="83"/>
      <c r="AZ114" s="83"/>
      <c r="BB114" s="83"/>
      <c r="BD114" s="83"/>
      <c r="BF114" s="83"/>
      <c r="BH114" s="83"/>
      <c r="BI114" s="83"/>
      <c r="BJ114" s="83"/>
      <c r="BK114" s="83"/>
      <c r="BM114" s="83"/>
      <c r="BN114" s="83"/>
      <c r="BO114" s="83"/>
      <c r="BP114" s="83"/>
      <c r="BR114" s="83"/>
      <c r="BS114" s="83"/>
      <c r="BT114" s="83"/>
      <c r="BU114" s="83"/>
      <c r="BV114" s="83"/>
      <c r="BX114" s="83"/>
      <c r="BY114" s="83"/>
      <c r="BZ114" s="83"/>
      <c r="CA114" s="83"/>
      <c r="CC114" s="83"/>
      <c r="CD114" s="83"/>
      <c r="CE114" s="83"/>
      <c r="CF114" s="83"/>
      <c r="CH114" s="83"/>
      <c r="CI114" s="83"/>
      <c r="CJ114" s="83"/>
      <c r="CK114" s="83"/>
      <c r="CM114" s="84"/>
      <c r="CO114" s="83"/>
      <c r="CP114" s="84"/>
      <c r="CQ114" s="85"/>
      <c r="CR114" s="83"/>
      <c r="CS114" s="84"/>
      <c r="CT114" s="83"/>
      <c r="CU114" s="83"/>
      <c r="CV114" s="83"/>
      <c r="CW114" s="83"/>
      <c r="CX114" s="86"/>
    </row>
    <row r="115" spans="24:102" x14ac:dyDescent="0.2">
      <c r="X115" s="83"/>
      <c r="Z115" s="83"/>
      <c r="AB115" s="83"/>
      <c r="AD115" s="83"/>
      <c r="AF115" s="83"/>
      <c r="AH115" s="83"/>
      <c r="AJ115" s="83"/>
      <c r="AL115" s="83"/>
      <c r="AN115" s="83"/>
      <c r="AP115" s="83"/>
      <c r="AR115" s="83"/>
      <c r="AT115" s="83"/>
      <c r="AV115" s="83"/>
      <c r="AX115" s="83"/>
      <c r="AZ115" s="83"/>
      <c r="BB115" s="83"/>
      <c r="BD115" s="83"/>
      <c r="BF115" s="83"/>
      <c r="BH115" s="83"/>
      <c r="BI115" s="83"/>
      <c r="BJ115" s="83"/>
      <c r="BK115" s="83"/>
      <c r="BM115" s="83"/>
      <c r="BN115" s="83"/>
      <c r="BO115" s="83"/>
      <c r="BP115" s="83"/>
      <c r="BR115" s="83"/>
      <c r="BS115" s="83"/>
      <c r="BT115" s="83"/>
      <c r="BU115" s="83"/>
      <c r="BV115" s="83"/>
      <c r="BX115" s="83"/>
      <c r="BY115" s="83"/>
      <c r="BZ115" s="83"/>
      <c r="CA115" s="83"/>
      <c r="CC115" s="83"/>
      <c r="CD115" s="83"/>
      <c r="CE115" s="83"/>
      <c r="CF115" s="83"/>
      <c r="CH115" s="83"/>
      <c r="CI115" s="83"/>
      <c r="CJ115" s="83"/>
      <c r="CK115" s="83"/>
      <c r="CM115" s="84"/>
      <c r="CO115" s="83"/>
      <c r="CP115" s="84"/>
      <c r="CQ115" s="85"/>
      <c r="CR115" s="83"/>
      <c r="CS115" s="84"/>
      <c r="CT115" s="83"/>
      <c r="CU115" s="83"/>
      <c r="CV115" s="83"/>
      <c r="CW115" s="83"/>
      <c r="CX115" s="86"/>
    </row>
    <row r="116" spans="24:102" x14ac:dyDescent="0.2">
      <c r="X116" s="83"/>
      <c r="Z116" s="83"/>
      <c r="AB116" s="83"/>
      <c r="AD116" s="83"/>
      <c r="AF116" s="83"/>
      <c r="AH116" s="83"/>
      <c r="AJ116" s="83"/>
      <c r="AL116" s="83"/>
      <c r="AN116" s="83"/>
      <c r="AP116" s="83"/>
      <c r="AR116" s="83"/>
      <c r="AT116" s="83"/>
      <c r="AV116" s="83"/>
      <c r="AX116" s="83"/>
      <c r="AZ116" s="83"/>
      <c r="BB116" s="83"/>
      <c r="BD116" s="83"/>
      <c r="BF116" s="83"/>
      <c r="BH116" s="83"/>
      <c r="BI116" s="83"/>
      <c r="BJ116" s="83"/>
      <c r="BK116" s="83"/>
      <c r="BM116" s="83"/>
      <c r="BN116" s="83"/>
      <c r="BO116" s="83"/>
      <c r="BP116" s="83"/>
      <c r="BR116" s="83"/>
      <c r="BS116" s="83"/>
      <c r="BT116" s="83"/>
      <c r="BU116" s="83"/>
      <c r="BV116" s="83"/>
      <c r="BX116" s="83"/>
      <c r="BY116" s="83"/>
      <c r="BZ116" s="83"/>
      <c r="CA116" s="83"/>
      <c r="CC116" s="83"/>
      <c r="CD116" s="83"/>
      <c r="CE116" s="83"/>
      <c r="CF116" s="83"/>
      <c r="CH116" s="83"/>
      <c r="CI116" s="83"/>
      <c r="CJ116" s="83"/>
      <c r="CK116" s="83"/>
      <c r="CM116" s="84"/>
      <c r="CO116" s="83"/>
      <c r="CP116" s="84"/>
      <c r="CQ116" s="85"/>
      <c r="CR116" s="83"/>
      <c r="CS116" s="84"/>
      <c r="CT116" s="83"/>
      <c r="CU116" s="83"/>
      <c r="CV116" s="83"/>
      <c r="CW116" s="83"/>
      <c r="CX116" s="86"/>
    </row>
    <row r="117" spans="24:102" x14ac:dyDescent="0.2">
      <c r="X117" s="83"/>
      <c r="Z117" s="83"/>
      <c r="AB117" s="83"/>
      <c r="AD117" s="83"/>
      <c r="AF117" s="83"/>
      <c r="AH117" s="83"/>
      <c r="AJ117" s="83"/>
      <c r="AL117" s="83"/>
      <c r="AN117" s="83"/>
      <c r="AP117" s="83"/>
      <c r="AR117" s="83"/>
      <c r="AT117" s="83"/>
      <c r="AV117" s="83"/>
      <c r="AX117" s="83"/>
      <c r="AZ117" s="83"/>
      <c r="BB117" s="83"/>
      <c r="BD117" s="83"/>
      <c r="BF117" s="83"/>
      <c r="BH117" s="83"/>
      <c r="BI117" s="83"/>
      <c r="BJ117" s="83"/>
      <c r="BK117" s="83"/>
      <c r="BM117" s="83"/>
      <c r="BN117" s="83"/>
      <c r="BO117" s="83"/>
      <c r="BP117" s="83"/>
      <c r="BR117" s="83"/>
      <c r="BS117" s="83"/>
      <c r="BT117" s="83"/>
      <c r="BU117" s="83"/>
      <c r="BV117" s="83"/>
      <c r="BX117" s="83"/>
      <c r="BY117" s="83"/>
      <c r="BZ117" s="83"/>
      <c r="CA117" s="83"/>
      <c r="CC117" s="83"/>
      <c r="CD117" s="83"/>
      <c r="CE117" s="83"/>
      <c r="CF117" s="83"/>
      <c r="CH117" s="83"/>
      <c r="CI117" s="83"/>
      <c r="CJ117" s="83"/>
      <c r="CK117" s="83"/>
      <c r="CM117" s="84"/>
      <c r="CO117" s="83"/>
      <c r="CP117" s="84"/>
      <c r="CQ117" s="85"/>
      <c r="CR117" s="83"/>
      <c r="CS117" s="84"/>
      <c r="CT117" s="83"/>
      <c r="CU117" s="83"/>
      <c r="CV117" s="83"/>
      <c r="CW117" s="83"/>
      <c r="CX117" s="86"/>
    </row>
    <row r="118" spans="24:102" x14ac:dyDescent="0.2">
      <c r="X118" s="83"/>
      <c r="Z118" s="83"/>
      <c r="AB118" s="83"/>
      <c r="AD118" s="83"/>
      <c r="AF118" s="83"/>
      <c r="AH118" s="83"/>
      <c r="AJ118" s="83"/>
      <c r="AL118" s="83"/>
      <c r="AN118" s="83"/>
      <c r="AP118" s="83"/>
      <c r="AR118" s="83"/>
      <c r="AT118" s="83"/>
      <c r="AV118" s="83"/>
      <c r="AX118" s="83"/>
      <c r="AZ118" s="83"/>
      <c r="BB118" s="83"/>
      <c r="BD118" s="83"/>
      <c r="BF118" s="83"/>
      <c r="BH118" s="83"/>
      <c r="BI118" s="83"/>
      <c r="BJ118" s="83"/>
      <c r="BK118" s="83"/>
      <c r="BM118" s="83"/>
      <c r="BN118" s="83"/>
      <c r="BO118" s="83"/>
      <c r="BP118" s="83"/>
      <c r="BR118" s="83"/>
      <c r="BS118" s="83"/>
      <c r="BT118" s="83"/>
      <c r="BU118" s="83"/>
      <c r="BV118" s="83"/>
      <c r="BX118" s="83"/>
      <c r="BY118" s="83"/>
      <c r="BZ118" s="83"/>
      <c r="CA118" s="83"/>
      <c r="CC118" s="83"/>
      <c r="CD118" s="83"/>
      <c r="CE118" s="83"/>
      <c r="CF118" s="83"/>
      <c r="CH118" s="83"/>
      <c r="CI118" s="83"/>
      <c r="CJ118" s="83"/>
      <c r="CK118" s="83"/>
      <c r="CM118" s="84"/>
      <c r="CO118" s="83"/>
      <c r="CP118" s="84"/>
      <c r="CQ118" s="85"/>
      <c r="CR118" s="83"/>
      <c r="CS118" s="84"/>
      <c r="CT118" s="83"/>
      <c r="CU118" s="83"/>
      <c r="CV118" s="83"/>
      <c r="CW118" s="83"/>
      <c r="CX118" s="86"/>
    </row>
    <row r="119" spans="24:102" x14ac:dyDescent="0.2">
      <c r="X119" s="83"/>
      <c r="Z119" s="83"/>
      <c r="AB119" s="83"/>
      <c r="AD119" s="83"/>
      <c r="AF119" s="83"/>
      <c r="AH119" s="83"/>
      <c r="AJ119" s="83"/>
      <c r="AL119" s="83"/>
      <c r="AN119" s="83"/>
      <c r="AP119" s="83"/>
      <c r="AR119" s="83"/>
      <c r="AT119" s="83"/>
      <c r="AV119" s="83"/>
      <c r="AX119" s="83"/>
      <c r="AZ119" s="83"/>
      <c r="BB119" s="83"/>
      <c r="BD119" s="83"/>
      <c r="BF119" s="83"/>
      <c r="BH119" s="83"/>
      <c r="BI119" s="83"/>
      <c r="BJ119" s="83"/>
      <c r="BK119" s="83"/>
      <c r="BM119" s="83"/>
      <c r="BN119" s="83"/>
      <c r="BO119" s="83"/>
      <c r="BP119" s="83"/>
      <c r="BR119" s="83"/>
      <c r="BS119" s="83"/>
      <c r="BT119" s="83"/>
      <c r="BU119" s="83"/>
      <c r="BV119" s="83"/>
      <c r="BX119" s="83"/>
      <c r="BY119" s="83"/>
      <c r="BZ119" s="83"/>
      <c r="CA119" s="83"/>
      <c r="CC119" s="83"/>
      <c r="CD119" s="83"/>
      <c r="CE119" s="83"/>
      <c r="CF119" s="83"/>
      <c r="CH119" s="83"/>
      <c r="CI119" s="83"/>
      <c r="CJ119" s="83"/>
      <c r="CK119" s="83"/>
      <c r="CM119" s="84"/>
      <c r="CO119" s="83"/>
      <c r="CP119" s="84"/>
      <c r="CQ119" s="85"/>
      <c r="CR119" s="83"/>
      <c r="CS119" s="84"/>
      <c r="CT119" s="83"/>
      <c r="CU119" s="83"/>
      <c r="CV119" s="83"/>
      <c r="CW119" s="83"/>
      <c r="CX119" s="86"/>
    </row>
    <row r="120" spans="24:102" x14ac:dyDescent="0.2">
      <c r="X120" s="83"/>
      <c r="Z120" s="83"/>
      <c r="AB120" s="83"/>
      <c r="AD120" s="83"/>
      <c r="AF120" s="83"/>
      <c r="AH120" s="83"/>
      <c r="AJ120" s="83"/>
      <c r="AL120" s="83"/>
      <c r="AN120" s="83"/>
      <c r="AP120" s="83"/>
      <c r="AR120" s="83"/>
      <c r="AT120" s="83"/>
      <c r="AV120" s="83"/>
      <c r="AX120" s="83"/>
      <c r="AZ120" s="83"/>
      <c r="BB120" s="83"/>
      <c r="BD120" s="83"/>
      <c r="BF120" s="83"/>
      <c r="BH120" s="83"/>
      <c r="BI120" s="83"/>
      <c r="BJ120" s="83"/>
      <c r="BK120" s="83"/>
      <c r="BM120" s="83"/>
      <c r="BN120" s="83"/>
      <c r="BO120" s="83"/>
      <c r="BP120" s="83"/>
      <c r="BR120" s="83"/>
      <c r="BS120" s="83"/>
      <c r="BT120" s="83"/>
      <c r="BU120" s="83"/>
      <c r="BV120" s="83"/>
      <c r="BX120" s="83"/>
      <c r="BY120" s="83"/>
      <c r="BZ120" s="83"/>
      <c r="CA120" s="83"/>
      <c r="CC120" s="83"/>
      <c r="CD120" s="83"/>
      <c r="CE120" s="83"/>
      <c r="CF120" s="83"/>
      <c r="CH120" s="83"/>
      <c r="CI120" s="83"/>
      <c r="CJ120" s="83"/>
      <c r="CK120" s="83"/>
      <c r="CM120" s="84"/>
      <c r="CO120" s="83"/>
      <c r="CP120" s="84"/>
      <c r="CQ120" s="85"/>
      <c r="CR120" s="83"/>
      <c r="CS120" s="84"/>
      <c r="CT120" s="83"/>
      <c r="CU120" s="83"/>
      <c r="CV120" s="83"/>
      <c r="CW120" s="83"/>
      <c r="CX120" s="86"/>
    </row>
    <row r="121" spans="24:102" x14ac:dyDescent="0.2">
      <c r="X121" s="83"/>
      <c r="Z121" s="83"/>
      <c r="AB121" s="83"/>
      <c r="AD121" s="83"/>
      <c r="AF121" s="83"/>
      <c r="AH121" s="83"/>
      <c r="AJ121" s="83"/>
      <c r="AL121" s="83"/>
      <c r="AN121" s="83"/>
      <c r="AP121" s="83"/>
      <c r="AR121" s="83"/>
      <c r="AT121" s="83"/>
      <c r="AV121" s="83"/>
      <c r="AX121" s="83"/>
      <c r="AZ121" s="83"/>
      <c r="BB121" s="83"/>
      <c r="BD121" s="83"/>
      <c r="BF121" s="83"/>
      <c r="BH121" s="83"/>
      <c r="BI121" s="83"/>
      <c r="BJ121" s="83"/>
      <c r="BK121" s="83"/>
      <c r="BM121" s="83"/>
      <c r="BN121" s="83"/>
      <c r="BO121" s="83"/>
      <c r="BP121" s="83"/>
      <c r="BR121" s="83"/>
      <c r="BS121" s="83"/>
      <c r="BT121" s="83"/>
      <c r="BU121" s="83"/>
      <c r="BV121" s="83"/>
      <c r="BX121" s="83"/>
      <c r="BY121" s="83"/>
      <c r="BZ121" s="83"/>
      <c r="CA121" s="83"/>
      <c r="CC121" s="83"/>
      <c r="CD121" s="83"/>
      <c r="CE121" s="83"/>
      <c r="CF121" s="83"/>
      <c r="CH121" s="83"/>
      <c r="CI121" s="83"/>
      <c r="CJ121" s="83"/>
      <c r="CK121" s="83"/>
      <c r="CM121" s="84"/>
      <c r="CO121" s="83"/>
      <c r="CP121" s="84"/>
      <c r="CQ121" s="85"/>
      <c r="CR121" s="83"/>
      <c r="CS121" s="84"/>
      <c r="CT121" s="83"/>
      <c r="CU121" s="83"/>
      <c r="CV121" s="83"/>
      <c r="CW121" s="83"/>
      <c r="CX121" s="86"/>
    </row>
    <row r="122" spans="24:102" x14ac:dyDescent="0.2">
      <c r="X122" s="83"/>
      <c r="Z122" s="83"/>
      <c r="AB122" s="83"/>
      <c r="AD122" s="83"/>
      <c r="AF122" s="83"/>
      <c r="AH122" s="83"/>
      <c r="AJ122" s="83"/>
      <c r="AL122" s="83"/>
      <c r="AN122" s="83"/>
      <c r="AP122" s="83"/>
      <c r="AR122" s="83"/>
      <c r="AT122" s="83"/>
      <c r="AV122" s="83"/>
      <c r="AX122" s="83"/>
      <c r="AZ122" s="83"/>
      <c r="BB122" s="83"/>
      <c r="BD122" s="83"/>
      <c r="BF122" s="83"/>
      <c r="BH122" s="83"/>
      <c r="BI122" s="83"/>
      <c r="BJ122" s="83"/>
      <c r="BK122" s="83"/>
      <c r="BM122" s="83"/>
      <c r="BN122" s="83"/>
      <c r="BO122" s="83"/>
      <c r="BP122" s="83"/>
      <c r="BR122" s="83"/>
      <c r="BS122" s="83"/>
      <c r="BT122" s="83"/>
      <c r="BU122" s="83"/>
      <c r="BV122" s="83"/>
      <c r="BX122" s="83"/>
      <c r="BY122" s="83"/>
      <c r="BZ122" s="83"/>
      <c r="CA122" s="83"/>
      <c r="CC122" s="83"/>
      <c r="CD122" s="83"/>
      <c r="CE122" s="83"/>
      <c r="CF122" s="83"/>
      <c r="CH122" s="83"/>
      <c r="CI122" s="83"/>
      <c r="CJ122" s="83"/>
      <c r="CK122" s="83"/>
      <c r="CM122" s="84"/>
      <c r="CO122" s="83"/>
      <c r="CP122" s="84"/>
      <c r="CQ122" s="85"/>
      <c r="CR122" s="83"/>
      <c r="CS122" s="84"/>
      <c r="CT122" s="83"/>
      <c r="CU122" s="83"/>
      <c r="CV122" s="83"/>
      <c r="CW122" s="83"/>
      <c r="CX122" s="86"/>
    </row>
    <row r="123" spans="24:102" x14ac:dyDescent="0.2">
      <c r="X123" s="83"/>
      <c r="Z123" s="83"/>
      <c r="AB123" s="83"/>
      <c r="AD123" s="83"/>
      <c r="AF123" s="83"/>
      <c r="AH123" s="83"/>
      <c r="AJ123" s="83"/>
      <c r="AL123" s="83"/>
      <c r="AN123" s="83"/>
      <c r="AP123" s="83"/>
      <c r="AR123" s="83"/>
      <c r="AT123" s="83"/>
      <c r="AV123" s="83"/>
      <c r="AX123" s="83"/>
      <c r="AZ123" s="83"/>
      <c r="BB123" s="83"/>
      <c r="BD123" s="83"/>
      <c r="BF123" s="83"/>
      <c r="BH123" s="83"/>
      <c r="BI123" s="83"/>
      <c r="BJ123" s="83"/>
      <c r="BK123" s="83"/>
      <c r="BM123" s="83"/>
      <c r="BN123" s="83"/>
      <c r="BO123" s="83"/>
      <c r="BP123" s="83"/>
      <c r="BR123" s="83"/>
      <c r="BS123" s="83"/>
      <c r="BT123" s="83"/>
      <c r="BU123" s="83"/>
      <c r="BV123" s="83"/>
      <c r="BX123" s="83"/>
      <c r="BY123" s="83"/>
      <c r="BZ123" s="83"/>
      <c r="CA123" s="83"/>
      <c r="CC123" s="83"/>
      <c r="CD123" s="83"/>
      <c r="CE123" s="83"/>
      <c r="CF123" s="83"/>
      <c r="CH123" s="83"/>
      <c r="CI123" s="83"/>
      <c r="CJ123" s="83"/>
      <c r="CK123" s="83"/>
      <c r="CM123" s="84"/>
      <c r="CO123" s="83"/>
      <c r="CP123" s="84"/>
      <c r="CQ123" s="85"/>
      <c r="CR123" s="83"/>
      <c r="CS123" s="84"/>
      <c r="CT123" s="83"/>
      <c r="CU123" s="83"/>
      <c r="CV123" s="83"/>
      <c r="CW123" s="83"/>
      <c r="CX123" s="86"/>
    </row>
    <row r="124" spans="24:102" x14ac:dyDescent="0.2">
      <c r="X124" s="83"/>
      <c r="Z124" s="83"/>
      <c r="AB124" s="83"/>
      <c r="AD124" s="83"/>
      <c r="AF124" s="83"/>
      <c r="AH124" s="83"/>
      <c r="AJ124" s="83"/>
      <c r="AL124" s="83"/>
      <c r="AN124" s="83"/>
      <c r="AP124" s="83"/>
      <c r="AR124" s="83"/>
      <c r="AT124" s="83"/>
      <c r="AV124" s="83"/>
      <c r="AX124" s="83"/>
      <c r="AZ124" s="83"/>
      <c r="BB124" s="83"/>
      <c r="BD124" s="83"/>
      <c r="BF124" s="83"/>
      <c r="BH124" s="83"/>
      <c r="BI124" s="83"/>
      <c r="BJ124" s="83"/>
      <c r="BK124" s="83"/>
      <c r="BM124" s="83"/>
      <c r="BN124" s="83"/>
      <c r="BO124" s="83"/>
      <c r="BP124" s="83"/>
      <c r="BR124" s="83"/>
      <c r="BS124" s="83"/>
      <c r="BT124" s="83"/>
      <c r="BU124" s="83"/>
      <c r="BV124" s="83"/>
      <c r="BX124" s="83"/>
      <c r="BY124" s="83"/>
      <c r="BZ124" s="83"/>
      <c r="CA124" s="83"/>
      <c r="CC124" s="83"/>
      <c r="CD124" s="83"/>
      <c r="CE124" s="83"/>
      <c r="CF124" s="83"/>
      <c r="CH124" s="83"/>
      <c r="CI124" s="83"/>
      <c r="CJ124" s="83"/>
      <c r="CK124" s="83"/>
      <c r="CM124" s="84"/>
      <c r="CO124" s="83"/>
      <c r="CP124" s="84"/>
      <c r="CQ124" s="85"/>
      <c r="CR124" s="83"/>
      <c r="CS124" s="84"/>
      <c r="CT124" s="83"/>
      <c r="CU124" s="83"/>
      <c r="CV124" s="83"/>
      <c r="CW124" s="83"/>
      <c r="CX124" s="86"/>
    </row>
    <row r="125" spans="24:102" x14ac:dyDescent="0.2">
      <c r="X125" s="83"/>
      <c r="Z125" s="83"/>
      <c r="AB125" s="83"/>
      <c r="AD125" s="83"/>
      <c r="AF125" s="83"/>
      <c r="AH125" s="83"/>
      <c r="AJ125" s="83"/>
      <c r="AL125" s="83"/>
      <c r="AN125" s="83"/>
      <c r="AP125" s="83"/>
      <c r="AR125" s="83"/>
      <c r="AT125" s="83"/>
      <c r="AV125" s="83"/>
      <c r="AX125" s="83"/>
      <c r="AZ125" s="83"/>
      <c r="BB125" s="83"/>
      <c r="BD125" s="83"/>
      <c r="BF125" s="83"/>
      <c r="BH125" s="83"/>
      <c r="BI125" s="83"/>
      <c r="BJ125" s="83"/>
      <c r="BK125" s="83"/>
      <c r="BM125" s="83"/>
      <c r="BN125" s="83"/>
      <c r="BO125" s="83"/>
      <c r="BP125" s="83"/>
      <c r="BR125" s="83"/>
      <c r="BS125" s="83"/>
      <c r="BT125" s="83"/>
      <c r="BU125" s="83"/>
      <c r="BV125" s="83"/>
      <c r="BX125" s="83"/>
      <c r="BY125" s="83"/>
      <c r="BZ125" s="83"/>
      <c r="CA125" s="83"/>
      <c r="CC125" s="83"/>
      <c r="CD125" s="83"/>
      <c r="CE125" s="83"/>
      <c r="CF125" s="83"/>
      <c r="CH125" s="83"/>
      <c r="CI125" s="83"/>
      <c r="CJ125" s="83"/>
      <c r="CK125" s="83"/>
      <c r="CM125" s="84"/>
      <c r="CO125" s="83"/>
      <c r="CP125" s="84"/>
      <c r="CQ125" s="85"/>
      <c r="CR125" s="83"/>
      <c r="CS125" s="84"/>
      <c r="CT125" s="83"/>
      <c r="CU125" s="83"/>
      <c r="CV125" s="83"/>
      <c r="CW125" s="83"/>
      <c r="CX125" s="86"/>
    </row>
    <row r="126" spans="24:102" x14ac:dyDescent="0.2">
      <c r="X126" s="83"/>
      <c r="Z126" s="83"/>
      <c r="AB126" s="83"/>
      <c r="AD126" s="83"/>
      <c r="AF126" s="83"/>
      <c r="AH126" s="83"/>
      <c r="AJ126" s="83"/>
      <c r="AL126" s="83"/>
      <c r="AN126" s="83"/>
      <c r="AP126" s="83"/>
      <c r="AR126" s="83"/>
      <c r="AT126" s="83"/>
      <c r="AV126" s="83"/>
      <c r="AX126" s="83"/>
      <c r="AZ126" s="83"/>
      <c r="BB126" s="83"/>
      <c r="BD126" s="83"/>
      <c r="BF126" s="83"/>
      <c r="BH126" s="83"/>
      <c r="BI126" s="83"/>
      <c r="BJ126" s="83"/>
      <c r="BK126" s="83"/>
      <c r="BM126" s="83"/>
      <c r="BN126" s="83"/>
      <c r="BO126" s="83"/>
      <c r="BP126" s="83"/>
      <c r="BR126" s="83"/>
      <c r="BS126" s="83"/>
      <c r="BT126" s="83"/>
      <c r="BU126" s="83"/>
      <c r="BV126" s="83"/>
      <c r="BX126" s="83"/>
      <c r="BY126" s="83"/>
      <c r="BZ126" s="83"/>
      <c r="CA126" s="83"/>
      <c r="CC126" s="83"/>
      <c r="CD126" s="83"/>
      <c r="CE126" s="83"/>
      <c r="CF126" s="83"/>
      <c r="CH126" s="83"/>
      <c r="CI126" s="83"/>
      <c r="CJ126" s="83"/>
      <c r="CK126" s="83"/>
      <c r="CM126" s="84"/>
      <c r="CO126" s="83"/>
      <c r="CP126" s="84"/>
      <c r="CQ126" s="85"/>
      <c r="CR126" s="83"/>
      <c r="CS126" s="84"/>
      <c r="CT126" s="83"/>
      <c r="CU126" s="83"/>
      <c r="CV126" s="83"/>
      <c r="CW126" s="83"/>
      <c r="CX126" s="86"/>
    </row>
    <row r="127" spans="24:102" x14ac:dyDescent="0.2">
      <c r="X127" s="83"/>
      <c r="Z127" s="83"/>
      <c r="AB127" s="83"/>
      <c r="AD127" s="83"/>
      <c r="AF127" s="83"/>
      <c r="AH127" s="83"/>
      <c r="AJ127" s="83"/>
      <c r="AL127" s="83"/>
      <c r="AN127" s="83"/>
      <c r="AP127" s="83"/>
      <c r="AR127" s="83"/>
      <c r="AT127" s="83"/>
      <c r="AV127" s="83"/>
      <c r="AX127" s="83"/>
      <c r="AZ127" s="83"/>
      <c r="BB127" s="83"/>
      <c r="BD127" s="83"/>
      <c r="BF127" s="83"/>
      <c r="BH127" s="83"/>
      <c r="BI127" s="83"/>
      <c r="BJ127" s="83"/>
      <c r="BK127" s="83"/>
      <c r="BM127" s="83"/>
      <c r="BN127" s="83"/>
      <c r="BO127" s="83"/>
      <c r="BP127" s="83"/>
      <c r="BR127" s="83"/>
      <c r="BS127" s="83"/>
      <c r="BT127" s="83"/>
      <c r="BU127" s="83"/>
      <c r="BV127" s="83"/>
      <c r="BX127" s="83"/>
      <c r="BY127" s="83"/>
      <c r="BZ127" s="83"/>
      <c r="CA127" s="83"/>
      <c r="CC127" s="83"/>
      <c r="CD127" s="83"/>
      <c r="CE127" s="83"/>
      <c r="CF127" s="83"/>
      <c r="CH127" s="83"/>
      <c r="CI127" s="83"/>
      <c r="CJ127" s="83"/>
      <c r="CK127" s="83"/>
      <c r="CM127" s="84"/>
      <c r="CO127" s="83"/>
      <c r="CP127" s="84"/>
      <c r="CQ127" s="85"/>
      <c r="CR127" s="83"/>
      <c r="CS127" s="84"/>
      <c r="CT127" s="83"/>
      <c r="CU127" s="83"/>
      <c r="CV127" s="83"/>
      <c r="CW127" s="83"/>
      <c r="CX127" s="86"/>
    </row>
    <row r="128" spans="24:102" x14ac:dyDescent="0.2">
      <c r="X128" s="83"/>
      <c r="Z128" s="83"/>
      <c r="AB128" s="83"/>
      <c r="AD128" s="83"/>
      <c r="AF128" s="83"/>
      <c r="AH128" s="83"/>
      <c r="AJ128" s="83"/>
      <c r="AL128" s="83"/>
      <c r="AN128" s="83"/>
      <c r="AP128" s="83"/>
      <c r="AR128" s="83"/>
      <c r="AT128" s="83"/>
      <c r="AV128" s="83"/>
      <c r="AX128" s="83"/>
      <c r="AZ128" s="83"/>
      <c r="BB128" s="83"/>
      <c r="BD128" s="83"/>
      <c r="BF128" s="83"/>
      <c r="BH128" s="83"/>
      <c r="BI128" s="83"/>
      <c r="BJ128" s="83"/>
      <c r="BK128" s="83"/>
      <c r="BM128" s="83"/>
      <c r="BN128" s="83"/>
      <c r="BO128" s="83"/>
      <c r="BP128" s="83"/>
      <c r="BR128" s="83"/>
      <c r="BS128" s="83"/>
      <c r="BT128" s="83"/>
      <c r="BU128" s="83"/>
      <c r="BV128" s="83"/>
      <c r="BX128" s="83"/>
      <c r="BY128" s="83"/>
      <c r="BZ128" s="83"/>
      <c r="CA128" s="83"/>
      <c r="CC128" s="83"/>
      <c r="CD128" s="83"/>
      <c r="CE128" s="83"/>
      <c r="CF128" s="83"/>
      <c r="CH128" s="83"/>
      <c r="CI128" s="83"/>
      <c r="CJ128" s="83"/>
      <c r="CK128" s="83"/>
      <c r="CM128" s="84"/>
      <c r="CO128" s="83"/>
      <c r="CP128" s="84"/>
      <c r="CQ128" s="85"/>
      <c r="CR128" s="83"/>
      <c r="CS128" s="84"/>
      <c r="CT128" s="83"/>
      <c r="CU128" s="83"/>
      <c r="CV128" s="83"/>
      <c r="CW128" s="83"/>
      <c r="CX128" s="86"/>
    </row>
    <row r="129" spans="24:102" x14ac:dyDescent="0.2">
      <c r="X129" s="83"/>
      <c r="Z129" s="83"/>
      <c r="AB129" s="83"/>
      <c r="AD129" s="83"/>
      <c r="AF129" s="83"/>
      <c r="AH129" s="83"/>
      <c r="AJ129" s="83"/>
      <c r="AL129" s="83"/>
      <c r="AN129" s="83"/>
      <c r="AP129" s="83"/>
      <c r="AR129" s="83"/>
      <c r="AT129" s="83"/>
      <c r="AV129" s="83"/>
      <c r="AX129" s="83"/>
      <c r="AZ129" s="83"/>
      <c r="BB129" s="83"/>
      <c r="BD129" s="83"/>
      <c r="BF129" s="83"/>
      <c r="BH129" s="83"/>
      <c r="BI129" s="83"/>
      <c r="BJ129" s="83"/>
      <c r="BK129" s="83"/>
      <c r="BM129" s="83"/>
      <c r="BN129" s="83"/>
      <c r="BO129" s="83"/>
      <c r="BP129" s="83"/>
      <c r="BR129" s="83"/>
      <c r="BS129" s="83"/>
      <c r="BT129" s="83"/>
      <c r="BU129" s="83"/>
      <c r="BV129" s="83"/>
      <c r="BX129" s="83"/>
      <c r="BY129" s="83"/>
      <c r="BZ129" s="83"/>
      <c r="CA129" s="83"/>
      <c r="CC129" s="83"/>
      <c r="CD129" s="83"/>
      <c r="CE129" s="83"/>
      <c r="CF129" s="83"/>
      <c r="CH129" s="83"/>
      <c r="CI129" s="83"/>
      <c r="CJ129" s="83"/>
      <c r="CK129" s="83"/>
      <c r="CM129" s="84"/>
      <c r="CO129" s="83"/>
      <c r="CP129" s="84"/>
      <c r="CQ129" s="85"/>
      <c r="CR129" s="83"/>
      <c r="CS129" s="84"/>
      <c r="CT129" s="83"/>
      <c r="CU129" s="83"/>
      <c r="CV129" s="83"/>
      <c r="CW129" s="83"/>
      <c r="CX129" s="86"/>
    </row>
    <row r="130" spans="24:102" x14ac:dyDescent="0.2">
      <c r="X130" s="83"/>
      <c r="Z130" s="83"/>
      <c r="AB130" s="83"/>
      <c r="AD130" s="83"/>
      <c r="AF130" s="83"/>
      <c r="AH130" s="83"/>
      <c r="AJ130" s="83"/>
      <c r="AL130" s="83"/>
      <c r="AN130" s="83"/>
      <c r="AP130" s="83"/>
      <c r="AR130" s="83"/>
      <c r="AT130" s="83"/>
      <c r="AV130" s="83"/>
      <c r="AX130" s="83"/>
      <c r="AZ130" s="83"/>
      <c r="BB130" s="83"/>
      <c r="BD130" s="83"/>
      <c r="BF130" s="83"/>
      <c r="BH130" s="83"/>
      <c r="BI130" s="83"/>
      <c r="BJ130" s="83"/>
      <c r="BK130" s="83"/>
      <c r="BM130" s="83"/>
      <c r="BN130" s="83"/>
      <c r="BO130" s="83"/>
      <c r="BP130" s="83"/>
      <c r="BR130" s="83"/>
      <c r="BS130" s="83"/>
      <c r="BT130" s="83"/>
      <c r="BU130" s="83"/>
      <c r="BV130" s="83"/>
      <c r="BX130" s="83"/>
      <c r="BY130" s="83"/>
      <c r="BZ130" s="83"/>
      <c r="CA130" s="83"/>
      <c r="CC130" s="83"/>
      <c r="CD130" s="83"/>
      <c r="CE130" s="83"/>
      <c r="CF130" s="83"/>
      <c r="CH130" s="83"/>
      <c r="CI130" s="83"/>
      <c r="CJ130" s="83"/>
      <c r="CK130" s="83"/>
      <c r="CM130" s="84"/>
      <c r="CO130" s="83"/>
      <c r="CP130" s="84"/>
      <c r="CQ130" s="85"/>
      <c r="CR130" s="83"/>
      <c r="CS130" s="84"/>
      <c r="CT130" s="83"/>
      <c r="CU130" s="83"/>
      <c r="CV130" s="83"/>
      <c r="CW130" s="83"/>
      <c r="CX130" s="86"/>
    </row>
    <row r="131" spans="24:102" x14ac:dyDescent="0.2">
      <c r="X131" s="83"/>
      <c r="Z131" s="83"/>
      <c r="AB131" s="83"/>
      <c r="AD131" s="83"/>
      <c r="AF131" s="83"/>
      <c r="AH131" s="83"/>
      <c r="AJ131" s="83"/>
      <c r="AL131" s="83"/>
      <c r="AN131" s="83"/>
      <c r="AP131" s="83"/>
      <c r="AR131" s="83"/>
      <c r="AT131" s="83"/>
      <c r="AV131" s="83"/>
      <c r="AX131" s="83"/>
      <c r="AZ131" s="83"/>
      <c r="BB131" s="83"/>
      <c r="BD131" s="83"/>
      <c r="BF131" s="83"/>
      <c r="BH131" s="83"/>
      <c r="BI131" s="83"/>
      <c r="BJ131" s="83"/>
      <c r="BK131" s="83"/>
      <c r="BM131" s="83"/>
      <c r="BN131" s="83"/>
      <c r="BO131" s="83"/>
      <c r="BP131" s="83"/>
      <c r="BR131" s="83"/>
      <c r="BS131" s="83"/>
      <c r="BT131" s="83"/>
      <c r="BU131" s="83"/>
      <c r="BV131" s="83"/>
      <c r="BX131" s="83"/>
      <c r="BY131" s="83"/>
      <c r="BZ131" s="83"/>
      <c r="CA131" s="83"/>
      <c r="CC131" s="83"/>
      <c r="CD131" s="83"/>
      <c r="CE131" s="83"/>
      <c r="CF131" s="83"/>
      <c r="CH131" s="83"/>
      <c r="CI131" s="83"/>
      <c r="CJ131" s="83"/>
      <c r="CK131" s="83"/>
      <c r="CM131" s="84"/>
      <c r="CO131" s="83"/>
      <c r="CP131" s="84"/>
      <c r="CQ131" s="85"/>
      <c r="CR131" s="83"/>
      <c r="CS131" s="84"/>
      <c r="CT131" s="83"/>
      <c r="CU131" s="83"/>
      <c r="CV131" s="83"/>
      <c r="CW131" s="83"/>
      <c r="CX131" s="86"/>
    </row>
    <row r="132" spans="24:102" x14ac:dyDescent="0.2">
      <c r="X132" s="83"/>
      <c r="Z132" s="83"/>
      <c r="AB132" s="83"/>
      <c r="AD132" s="83"/>
      <c r="AF132" s="83"/>
      <c r="AH132" s="83"/>
      <c r="AJ132" s="83"/>
      <c r="AL132" s="83"/>
      <c r="AN132" s="83"/>
      <c r="AP132" s="83"/>
      <c r="AR132" s="83"/>
      <c r="AT132" s="83"/>
      <c r="AV132" s="83"/>
      <c r="AX132" s="83"/>
      <c r="AZ132" s="83"/>
      <c r="BB132" s="83"/>
      <c r="BD132" s="83"/>
      <c r="BF132" s="83"/>
      <c r="BH132" s="83"/>
      <c r="BI132" s="83"/>
      <c r="BJ132" s="83"/>
      <c r="BK132" s="83"/>
      <c r="BM132" s="83"/>
      <c r="BN132" s="83"/>
      <c r="BO132" s="83"/>
      <c r="BP132" s="83"/>
      <c r="BR132" s="83"/>
      <c r="BS132" s="83"/>
      <c r="BT132" s="83"/>
      <c r="BU132" s="83"/>
      <c r="BV132" s="83"/>
      <c r="BX132" s="83"/>
      <c r="BY132" s="83"/>
      <c r="BZ132" s="83"/>
      <c r="CA132" s="83"/>
      <c r="CC132" s="83"/>
      <c r="CD132" s="83"/>
      <c r="CE132" s="83"/>
      <c r="CF132" s="83"/>
      <c r="CH132" s="83"/>
      <c r="CI132" s="83"/>
      <c r="CJ132" s="83"/>
      <c r="CK132" s="83"/>
      <c r="CM132" s="84"/>
      <c r="CO132" s="83"/>
      <c r="CP132" s="84"/>
      <c r="CQ132" s="85"/>
      <c r="CR132" s="83"/>
      <c r="CS132" s="84"/>
      <c r="CT132" s="83"/>
      <c r="CU132" s="83"/>
      <c r="CV132" s="83"/>
      <c r="CW132" s="83"/>
      <c r="CX132" s="86"/>
    </row>
    <row r="133" spans="24:102" x14ac:dyDescent="0.2">
      <c r="X133" s="83"/>
      <c r="Z133" s="83"/>
      <c r="AB133" s="83"/>
      <c r="AD133" s="83"/>
      <c r="AF133" s="83"/>
      <c r="AH133" s="83"/>
      <c r="AJ133" s="83"/>
      <c r="AL133" s="83"/>
      <c r="AN133" s="83"/>
      <c r="AP133" s="83"/>
      <c r="AR133" s="83"/>
      <c r="AT133" s="83"/>
      <c r="AV133" s="83"/>
      <c r="AX133" s="83"/>
      <c r="AZ133" s="83"/>
      <c r="BB133" s="83"/>
      <c r="BD133" s="83"/>
      <c r="BF133" s="83"/>
      <c r="BH133" s="83"/>
      <c r="BI133" s="83"/>
      <c r="BJ133" s="83"/>
      <c r="BK133" s="83"/>
      <c r="BM133" s="83"/>
      <c r="BN133" s="83"/>
      <c r="BO133" s="83"/>
      <c r="BP133" s="83"/>
      <c r="BR133" s="83"/>
      <c r="BS133" s="83"/>
      <c r="BT133" s="83"/>
      <c r="BU133" s="83"/>
      <c r="BV133" s="83"/>
      <c r="BX133" s="83"/>
      <c r="BY133" s="83"/>
      <c r="BZ133" s="83"/>
      <c r="CA133" s="83"/>
      <c r="CC133" s="83"/>
      <c r="CD133" s="83"/>
      <c r="CE133" s="83"/>
      <c r="CF133" s="83"/>
      <c r="CH133" s="83"/>
      <c r="CI133" s="83"/>
      <c r="CJ133" s="83"/>
      <c r="CK133" s="83"/>
      <c r="CM133" s="84"/>
      <c r="CO133" s="83"/>
      <c r="CP133" s="84"/>
      <c r="CQ133" s="85"/>
      <c r="CR133" s="83"/>
      <c r="CS133" s="84"/>
      <c r="CT133" s="83"/>
      <c r="CU133" s="83"/>
      <c r="CV133" s="83"/>
      <c r="CW133" s="83"/>
      <c r="CX133" s="86"/>
    </row>
    <row r="134" spans="24:102" x14ac:dyDescent="0.2">
      <c r="X134" s="83"/>
      <c r="Z134" s="83"/>
      <c r="AB134" s="83"/>
      <c r="AD134" s="83"/>
      <c r="AF134" s="83"/>
      <c r="AH134" s="83"/>
      <c r="AJ134" s="83"/>
      <c r="AL134" s="83"/>
      <c r="AN134" s="83"/>
      <c r="AP134" s="83"/>
      <c r="AR134" s="83"/>
      <c r="AT134" s="83"/>
      <c r="AV134" s="83"/>
      <c r="AX134" s="83"/>
      <c r="AZ134" s="83"/>
      <c r="BB134" s="83"/>
      <c r="BD134" s="83"/>
      <c r="BF134" s="83"/>
      <c r="BH134" s="83"/>
      <c r="BI134" s="83"/>
      <c r="BJ134" s="83"/>
      <c r="BK134" s="83"/>
      <c r="BM134" s="83"/>
      <c r="BN134" s="83"/>
      <c r="BO134" s="83"/>
      <c r="BP134" s="83"/>
      <c r="BR134" s="83"/>
      <c r="BS134" s="83"/>
      <c r="BT134" s="83"/>
      <c r="BU134" s="83"/>
      <c r="BV134" s="83"/>
      <c r="BX134" s="83"/>
      <c r="BY134" s="83"/>
      <c r="BZ134" s="83"/>
      <c r="CA134" s="83"/>
      <c r="CC134" s="83"/>
      <c r="CD134" s="83"/>
      <c r="CE134" s="83"/>
      <c r="CF134" s="83"/>
      <c r="CH134" s="83"/>
      <c r="CI134" s="83"/>
      <c r="CJ134" s="83"/>
      <c r="CK134" s="83"/>
      <c r="CM134" s="84"/>
      <c r="CO134" s="83"/>
      <c r="CP134" s="84"/>
      <c r="CQ134" s="85"/>
      <c r="CR134" s="83"/>
      <c r="CS134" s="84"/>
      <c r="CT134" s="83"/>
      <c r="CU134" s="83"/>
      <c r="CV134" s="83"/>
      <c r="CW134" s="83"/>
      <c r="CX134" s="86"/>
    </row>
    <row r="135" spans="24:102" x14ac:dyDescent="0.2">
      <c r="X135" s="83"/>
      <c r="Z135" s="83"/>
      <c r="AB135" s="83"/>
      <c r="AD135" s="83"/>
      <c r="AF135" s="83"/>
      <c r="AH135" s="83"/>
      <c r="AJ135" s="83"/>
      <c r="AL135" s="83"/>
      <c r="AN135" s="83"/>
      <c r="AP135" s="83"/>
      <c r="AR135" s="83"/>
      <c r="AT135" s="83"/>
      <c r="AV135" s="83"/>
      <c r="AX135" s="83"/>
      <c r="AZ135" s="83"/>
      <c r="BB135" s="83"/>
      <c r="BD135" s="83"/>
      <c r="BF135" s="83"/>
      <c r="BH135" s="83"/>
      <c r="BI135" s="83"/>
      <c r="BJ135" s="83"/>
      <c r="BK135" s="83"/>
      <c r="BM135" s="83"/>
      <c r="BN135" s="83"/>
      <c r="BO135" s="83"/>
      <c r="BP135" s="83"/>
      <c r="BR135" s="83"/>
      <c r="BS135" s="83"/>
      <c r="BT135" s="83"/>
      <c r="BU135" s="83"/>
      <c r="BV135" s="83"/>
      <c r="BX135" s="83"/>
      <c r="BY135" s="83"/>
      <c r="BZ135" s="83"/>
      <c r="CA135" s="83"/>
      <c r="CC135" s="83"/>
      <c r="CD135" s="83"/>
      <c r="CE135" s="83"/>
      <c r="CF135" s="83"/>
      <c r="CH135" s="83"/>
      <c r="CI135" s="83"/>
      <c r="CJ135" s="83"/>
      <c r="CK135" s="83"/>
      <c r="CM135" s="84"/>
      <c r="CO135" s="83"/>
      <c r="CP135" s="84"/>
      <c r="CQ135" s="85"/>
      <c r="CR135" s="83"/>
      <c r="CS135" s="84"/>
      <c r="CT135" s="83"/>
      <c r="CU135" s="83"/>
      <c r="CV135" s="83"/>
      <c r="CW135" s="83"/>
      <c r="CX135" s="86"/>
    </row>
    <row r="136" spans="24:102" x14ac:dyDescent="0.2">
      <c r="X136" s="83"/>
      <c r="Z136" s="83"/>
      <c r="AB136" s="83"/>
      <c r="AD136" s="83"/>
      <c r="AF136" s="83"/>
      <c r="AH136" s="83"/>
      <c r="AJ136" s="83"/>
      <c r="AL136" s="83"/>
      <c r="AN136" s="83"/>
      <c r="AP136" s="83"/>
      <c r="AR136" s="83"/>
      <c r="AT136" s="83"/>
      <c r="AV136" s="83"/>
      <c r="AX136" s="83"/>
      <c r="AZ136" s="83"/>
      <c r="BB136" s="83"/>
      <c r="BD136" s="83"/>
      <c r="BF136" s="83"/>
      <c r="BH136" s="83"/>
      <c r="BI136" s="83"/>
      <c r="BJ136" s="83"/>
      <c r="BK136" s="83"/>
      <c r="BM136" s="83"/>
      <c r="BN136" s="83"/>
      <c r="BO136" s="83"/>
      <c r="BP136" s="83"/>
      <c r="BR136" s="83"/>
      <c r="BS136" s="83"/>
      <c r="BT136" s="83"/>
      <c r="BU136" s="83"/>
      <c r="BV136" s="83"/>
      <c r="BX136" s="83"/>
      <c r="BY136" s="83"/>
      <c r="BZ136" s="83"/>
      <c r="CA136" s="83"/>
      <c r="CC136" s="83"/>
      <c r="CD136" s="83"/>
      <c r="CE136" s="83"/>
      <c r="CF136" s="83"/>
      <c r="CH136" s="83"/>
      <c r="CI136" s="83"/>
      <c r="CJ136" s="83"/>
      <c r="CK136" s="83"/>
      <c r="CM136" s="84"/>
      <c r="CO136" s="83"/>
      <c r="CP136" s="84"/>
      <c r="CQ136" s="85"/>
      <c r="CR136" s="83"/>
      <c r="CS136" s="84"/>
      <c r="CT136" s="83"/>
      <c r="CU136" s="83"/>
      <c r="CV136" s="83"/>
      <c r="CW136" s="83"/>
      <c r="CX136" s="86"/>
    </row>
    <row r="137" spans="24:102" x14ac:dyDescent="0.2">
      <c r="X137" s="83"/>
      <c r="Z137" s="83"/>
      <c r="AB137" s="83"/>
      <c r="AD137" s="83"/>
      <c r="AF137" s="83"/>
      <c r="AH137" s="83"/>
      <c r="AJ137" s="83"/>
      <c r="AL137" s="83"/>
      <c r="AN137" s="83"/>
      <c r="AP137" s="83"/>
      <c r="AR137" s="83"/>
      <c r="AT137" s="83"/>
      <c r="AV137" s="83"/>
      <c r="AX137" s="83"/>
      <c r="AZ137" s="83"/>
      <c r="BB137" s="83"/>
      <c r="BD137" s="83"/>
      <c r="BF137" s="83"/>
      <c r="BH137" s="83"/>
      <c r="BI137" s="83"/>
      <c r="BJ137" s="83"/>
      <c r="BK137" s="83"/>
      <c r="BM137" s="83"/>
      <c r="BN137" s="83"/>
      <c r="BO137" s="83"/>
      <c r="BP137" s="83"/>
      <c r="BR137" s="83"/>
      <c r="BS137" s="83"/>
      <c r="BT137" s="83"/>
      <c r="BU137" s="83"/>
      <c r="BV137" s="83"/>
      <c r="BX137" s="83"/>
      <c r="BY137" s="83"/>
      <c r="BZ137" s="83"/>
      <c r="CA137" s="83"/>
      <c r="CC137" s="83"/>
      <c r="CD137" s="83"/>
      <c r="CE137" s="83"/>
      <c r="CF137" s="83"/>
      <c r="CH137" s="83"/>
      <c r="CI137" s="83"/>
      <c r="CJ137" s="83"/>
      <c r="CK137" s="83"/>
      <c r="CM137" s="84"/>
      <c r="CO137" s="83"/>
      <c r="CP137" s="84"/>
      <c r="CQ137" s="85"/>
      <c r="CR137" s="83"/>
      <c r="CS137" s="84"/>
      <c r="CT137" s="83"/>
      <c r="CU137" s="83"/>
      <c r="CV137" s="83"/>
      <c r="CW137" s="83"/>
      <c r="CX137" s="86"/>
    </row>
    <row r="138" spans="24:102" x14ac:dyDescent="0.2">
      <c r="X138" s="83"/>
      <c r="Z138" s="83"/>
      <c r="AB138" s="83"/>
      <c r="AD138" s="83"/>
      <c r="AF138" s="83"/>
      <c r="AH138" s="83"/>
      <c r="AJ138" s="83"/>
      <c r="AL138" s="83"/>
      <c r="AN138" s="83"/>
      <c r="AP138" s="83"/>
      <c r="AR138" s="83"/>
      <c r="AT138" s="83"/>
      <c r="AV138" s="83"/>
      <c r="AX138" s="83"/>
      <c r="AZ138" s="83"/>
      <c r="BB138" s="83"/>
      <c r="BD138" s="83"/>
      <c r="BF138" s="83"/>
      <c r="BH138" s="83"/>
      <c r="BI138" s="83"/>
      <c r="BJ138" s="83"/>
      <c r="BK138" s="83"/>
      <c r="BM138" s="83"/>
      <c r="BN138" s="83"/>
      <c r="BO138" s="83"/>
      <c r="BP138" s="83"/>
      <c r="BR138" s="83"/>
      <c r="BS138" s="83"/>
      <c r="BT138" s="83"/>
      <c r="BU138" s="83"/>
      <c r="BV138" s="83"/>
      <c r="BX138" s="83"/>
      <c r="BY138" s="83"/>
      <c r="BZ138" s="83"/>
      <c r="CA138" s="83"/>
      <c r="CC138" s="83"/>
      <c r="CD138" s="83"/>
      <c r="CE138" s="83"/>
      <c r="CF138" s="83"/>
      <c r="CH138" s="83"/>
      <c r="CI138" s="83"/>
      <c r="CJ138" s="83"/>
      <c r="CK138" s="83"/>
      <c r="CM138" s="84"/>
      <c r="CO138" s="83"/>
      <c r="CP138" s="84"/>
      <c r="CQ138" s="85"/>
      <c r="CR138" s="83"/>
      <c r="CS138" s="84"/>
      <c r="CT138" s="83"/>
      <c r="CU138" s="83"/>
      <c r="CV138" s="83"/>
      <c r="CW138" s="83"/>
      <c r="CX138" s="86"/>
    </row>
    <row r="139" spans="24:102" x14ac:dyDescent="0.2">
      <c r="X139" s="83"/>
      <c r="Z139" s="83"/>
      <c r="AB139" s="83"/>
      <c r="AD139" s="83"/>
      <c r="AF139" s="83"/>
      <c r="AH139" s="83"/>
      <c r="AJ139" s="83"/>
      <c r="AL139" s="83"/>
      <c r="AN139" s="83"/>
      <c r="AP139" s="83"/>
      <c r="AR139" s="83"/>
      <c r="AT139" s="83"/>
      <c r="AV139" s="83"/>
      <c r="AX139" s="83"/>
      <c r="AZ139" s="83"/>
      <c r="BB139" s="83"/>
      <c r="BD139" s="83"/>
      <c r="BF139" s="83"/>
      <c r="BH139" s="83"/>
      <c r="BI139" s="83"/>
      <c r="BJ139" s="83"/>
      <c r="BK139" s="83"/>
      <c r="BM139" s="83"/>
      <c r="BN139" s="83"/>
      <c r="BO139" s="83"/>
      <c r="BP139" s="83"/>
      <c r="BR139" s="83"/>
      <c r="BS139" s="83"/>
      <c r="BT139" s="83"/>
      <c r="BU139" s="83"/>
      <c r="BV139" s="83"/>
      <c r="BX139" s="83"/>
      <c r="BY139" s="83"/>
      <c r="BZ139" s="83"/>
      <c r="CA139" s="83"/>
      <c r="CC139" s="83"/>
      <c r="CD139" s="83"/>
      <c r="CE139" s="83"/>
      <c r="CF139" s="83"/>
      <c r="CH139" s="83"/>
      <c r="CI139" s="83"/>
      <c r="CJ139" s="83"/>
      <c r="CK139" s="83"/>
      <c r="CM139" s="84"/>
      <c r="CO139" s="83"/>
      <c r="CP139" s="84"/>
      <c r="CQ139" s="85"/>
      <c r="CR139" s="83"/>
      <c r="CS139" s="84"/>
      <c r="CT139" s="83"/>
      <c r="CU139" s="83"/>
      <c r="CV139" s="83"/>
      <c r="CW139" s="83"/>
      <c r="CX139" s="86"/>
    </row>
    <row r="140" spans="24:102" x14ac:dyDescent="0.2">
      <c r="X140" s="83"/>
      <c r="Z140" s="83"/>
      <c r="AB140" s="83"/>
      <c r="AD140" s="83"/>
      <c r="AF140" s="83"/>
      <c r="AH140" s="83"/>
      <c r="AJ140" s="83"/>
      <c r="AL140" s="83"/>
      <c r="AN140" s="83"/>
      <c r="AP140" s="83"/>
      <c r="AR140" s="83"/>
      <c r="AT140" s="83"/>
      <c r="AV140" s="83"/>
      <c r="AX140" s="83"/>
      <c r="AZ140" s="83"/>
      <c r="BB140" s="83"/>
      <c r="BD140" s="83"/>
      <c r="BF140" s="83"/>
      <c r="BH140" s="83"/>
      <c r="BI140" s="83"/>
      <c r="BJ140" s="83"/>
      <c r="BK140" s="83"/>
      <c r="BM140" s="83"/>
      <c r="BN140" s="83"/>
      <c r="BO140" s="83"/>
      <c r="BP140" s="83"/>
      <c r="BR140" s="83"/>
      <c r="BS140" s="83"/>
      <c r="BT140" s="83"/>
      <c r="BU140" s="83"/>
      <c r="BV140" s="83"/>
      <c r="BX140" s="83"/>
      <c r="BY140" s="83"/>
      <c r="BZ140" s="83"/>
      <c r="CA140" s="83"/>
      <c r="CC140" s="83"/>
      <c r="CD140" s="83"/>
      <c r="CE140" s="83"/>
      <c r="CF140" s="83"/>
      <c r="CH140" s="83"/>
      <c r="CI140" s="83"/>
      <c r="CJ140" s="83"/>
      <c r="CK140" s="83"/>
      <c r="CM140" s="84"/>
      <c r="CO140" s="83"/>
      <c r="CP140" s="84"/>
      <c r="CQ140" s="85"/>
      <c r="CR140" s="83"/>
      <c r="CS140" s="84"/>
      <c r="CT140" s="83"/>
      <c r="CU140" s="83"/>
      <c r="CV140" s="83"/>
      <c r="CW140" s="83"/>
      <c r="CX140" s="86"/>
    </row>
    <row r="141" spans="24:102" x14ac:dyDescent="0.2">
      <c r="X141" s="83"/>
      <c r="Z141" s="83"/>
      <c r="AB141" s="83"/>
      <c r="AD141" s="83"/>
      <c r="AF141" s="83"/>
      <c r="AH141" s="83"/>
      <c r="AJ141" s="83"/>
      <c r="AL141" s="83"/>
      <c r="AN141" s="83"/>
      <c r="AP141" s="83"/>
      <c r="AR141" s="83"/>
      <c r="AT141" s="83"/>
      <c r="AV141" s="83"/>
      <c r="AX141" s="83"/>
      <c r="AZ141" s="83"/>
      <c r="BB141" s="83"/>
      <c r="BD141" s="83"/>
      <c r="BF141" s="83"/>
      <c r="BH141" s="83"/>
      <c r="BI141" s="83"/>
      <c r="BJ141" s="83"/>
      <c r="BK141" s="83"/>
      <c r="BM141" s="83"/>
      <c r="BN141" s="83"/>
      <c r="BO141" s="83"/>
      <c r="BP141" s="83"/>
      <c r="BR141" s="83"/>
      <c r="BS141" s="83"/>
      <c r="BT141" s="83"/>
      <c r="BU141" s="83"/>
      <c r="BV141" s="83"/>
      <c r="BX141" s="83"/>
      <c r="BY141" s="83"/>
      <c r="BZ141" s="83"/>
      <c r="CA141" s="83"/>
      <c r="CC141" s="83"/>
      <c r="CD141" s="83"/>
      <c r="CE141" s="83"/>
      <c r="CF141" s="83"/>
      <c r="CH141" s="83"/>
      <c r="CI141" s="83"/>
      <c r="CJ141" s="83"/>
      <c r="CK141" s="83"/>
      <c r="CM141" s="84"/>
      <c r="CO141" s="83"/>
      <c r="CP141" s="84"/>
      <c r="CQ141" s="85"/>
      <c r="CR141" s="83"/>
      <c r="CS141" s="84"/>
      <c r="CT141" s="83"/>
      <c r="CU141" s="83"/>
      <c r="CV141" s="83"/>
      <c r="CW141" s="83"/>
      <c r="CX141" s="86"/>
    </row>
    <row r="142" spans="24:102" x14ac:dyDescent="0.2">
      <c r="X142" s="83"/>
      <c r="Z142" s="83"/>
      <c r="AB142" s="83"/>
      <c r="AD142" s="83"/>
      <c r="AF142" s="83"/>
      <c r="AH142" s="83"/>
      <c r="AJ142" s="83"/>
      <c r="AL142" s="83"/>
      <c r="AN142" s="83"/>
      <c r="AP142" s="83"/>
      <c r="AR142" s="83"/>
      <c r="AT142" s="83"/>
      <c r="AV142" s="83"/>
      <c r="AX142" s="83"/>
      <c r="AZ142" s="83"/>
      <c r="BB142" s="83"/>
      <c r="BD142" s="83"/>
      <c r="BF142" s="83"/>
      <c r="BH142" s="83"/>
      <c r="BI142" s="83"/>
      <c r="BJ142" s="83"/>
      <c r="BK142" s="83"/>
      <c r="BM142" s="83"/>
      <c r="BN142" s="83"/>
      <c r="BO142" s="83"/>
      <c r="BP142" s="83"/>
      <c r="BR142" s="83"/>
      <c r="BS142" s="83"/>
      <c r="BT142" s="83"/>
      <c r="BU142" s="83"/>
      <c r="BV142" s="83"/>
      <c r="BX142" s="83"/>
      <c r="BY142" s="83"/>
      <c r="BZ142" s="83"/>
      <c r="CA142" s="83"/>
      <c r="CC142" s="83"/>
      <c r="CD142" s="83"/>
      <c r="CE142" s="83"/>
      <c r="CF142" s="83"/>
      <c r="CH142" s="83"/>
      <c r="CI142" s="83"/>
      <c r="CJ142" s="83"/>
      <c r="CK142" s="83"/>
      <c r="CM142" s="84"/>
      <c r="CO142" s="83"/>
      <c r="CP142" s="84"/>
      <c r="CQ142" s="85"/>
      <c r="CR142" s="83"/>
      <c r="CS142" s="84"/>
      <c r="CT142" s="83"/>
      <c r="CU142" s="83"/>
      <c r="CV142" s="83"/>
      <c r="CW142" s="83"/>
      <c r="CX142" s="86"/>
    </row>
    <row r="143" spans="24:102" x14ac:dyDescent="0.2">
      <c r="X143" s="83"/>
      <c r="Z143" s="83"/>
      <c r="AB143" s="83"/>
      <c r="AD143" s="83"/>
      <c r="AF143" s="83"/>
      <c r="AH143" s="83"/>
      <c r="AJ143" s="83"/>
      <c r="AL143" s="83"/>
      <c r="AN143" s="83"/>
      <c r="AP143" s="83"/>
      <c r="AR143" s="83"/>
      <c r="AT143" s="83"/>
      <c r="AV143" s="83"/>
      <c r="AX143" s="83"/>
      <c r="AZ143" s="83"/>
      <c r="BB143" s="83"/>
      <c r="BD143" s="83"/>
      <c r="BF143" s="83"/>
      <c r="BH143" s="83"/>
      <c r="BI143" s="83"/>
      <c r="BJ143" s="83"/>
      <c r="BK143" s="83"/>
      <c r="BM143" s="83"/>
      <c r="BN143" s="83"/>
      <c r="BO143" s="83"/>
      <c r="BP143" s="83"/>
      <c r="BR143" s="83"/>
      <c r="BS143" s="83"/>
      <c r="BT143" s="83"/>
      <c r="BU143" s="83"/>
      <c r="BV143" s="83"/>
      <c r="BX143" s="83"/>
      <c r="BY143" s="83"/>
      <c r="BZ143" s="83"/>
      <c r="CA143" s="83"/>
      <c r="CC143" s="83"/>
      <c r="CD143" s="83"/>
      <c r="CE143" s="83"/>
      <c r="CF143" s="83"/>
      <c r="CH143" s="83"/>
      <c r="CI143" s="83"/>
      <c r="CJ143" s="83"/>
      <c r="CK143" s="83"/>
      <c r="CM143" s="84"/>
      <c r="CO143" s="83"/>
      <c r="CP143" s="84"/>
      <c r="CQ143" s="85"/>
      <c r="CR143" s="83"/>
      <c r="CS143" s="84"/>
      <c r="CT143" s="83"/>
      <c r="CU143" s="83"/>
      <c r="CV143" s="83"/>
      <c r="CW143" s="83"/>
      <c r="CX143" s="86"/>
    </row>
    <row r="144" spans="24:102" x14ac:dyDescent="0.2">
      <c r="X144" s="83"/>
      <c r="Z144" s="83"/>
      <c r="AB144" s="83"/>
      <c r="AD144" s="83"/>
      <c r="AF144" s="83"/>
      <c r="AH144" s="83"/>
      <c r="AJ144" s="83"/>
      <c r="AL144" s="83"/>
      <c r="AN144" s="83"/>
      <c r="AP144" s="83"/>
      <c r="AR144" s="83"/>
      <c r="AT144" s="83"/>
      <c r="AV144" s="83"/>
      <c r="AX144" s="83"/>
      <c r="AZ144" s="83"/>
      <c r="BB144" s="83"/>
      <c r="BD144" s="83"/>
      <c r="BF144" s="83"/>
      <c r="BH144" s="83"/>
      <c r="BI144" s="83"/>
      <c r="BJ144" s="83"/>
      <c r="BK144" s="83"/>
      <c r="BM144" s="83"/>
      <c r="BN144" s="83"/>
      <c r="BO144" s="83"/>
      <c r="BP144" s="83"/>
      <c r="BR144" s="83"/>
      <c r="BS144" s="83"/>
      <c r="BT144" s="83"/>
      <c r="BU144" s="83"/>
      <c r="BV144" s="83"/>
      <c r="BX144" s="83"/>
      <c r="BY144" s="83"/>
      <c r="BZ144" s="83"/>
      <c r="CA144" s="83"/>
      <c r="CC144" s="83"/>
      <c r="CD144" s="83"/>
      <c r="CE144" s="83"/>
      <c r="CF144" s="83"/>
      <c r="CH144" s="83"/>
      <c r="CI144" s="83"/>
      <c r="CJ144" s="83"/>
      <c r="CK144" s="83"/>
      <c r="CM144" s="84"/>
      <c r="CO144" s="83"/>
      <c r="CP144" s="84"/>
      <c r="CQ144" s="85"/>
      <c r="CR144" s="83"/>
      <c r="CS144" s="84"/>
      <c r="CT144" s="83"/>
      <c r="CU144" s="83"/>
      <c r="CV144" s="83"/>
      <c r="CW144" s="83"/>
      <c r="CX144" s="86"/>
    </row>
    <row r="145" spans="24:102" x14ac:dyDescent="0.2">
      <c r="X145" s="83"/>
      <c r="Z145" s="83"/>
      <c r="AB145" s="83"/>
      <c r="AD145" s="83"/>
      <c r="AF145" s="83"/>
      <c r="AH145" s="83"/>
      <c r="AJ145" s="83"/>
      <c r="AL145" s="83"/>
      <c r="AN145" s="83"/>
      <c r="AP145" s="83"/>
      <c r="AR145" s="83"/>
      <c r="AT145" s="83"/>
      <c r="AV145" s="83"/>
      <c r="AX145" s="83"/>
      <c r="AZ145" s="83"/>
      <c r="BB145" s="83"/>
      <c r="BD145" s="83"/>
      <c r="BF145" s="83"/>
      <c r="BH145" s="83"/>
      <c r="BI145" s="83"/>
      <c r="BJ145" s="83"/>
      <c r="BK145" s="83"/>
      <c r="BM145" s="83"/>
      <c r="BN145" s="83"/>
      <c r="BO145" s="83"/>
      <c r="BP145" s="83"/>
      <c r="BR145" s="83"/>
      <c r="BS145" s="83"/>
      <c r="BT145" s="83"/>
      <c r="BU145" s="83"/>
      <c r="BV145" s="83"/>
      <c r="BX145" s="83"/>
      <c r="BY145" s="83"/>
      <c r="BZ145" s="83"/>
      <c r="CA145" s="83"/>
      <c r="CC145" s="83"/>
      <c r="CD145" s="83"/>
      <c r="CE145" s="83"/>
      <c r="CF145" s="83"/>
      <c r="CH145" s="83"/>
      <c r="CI145" s="83"/>
      <c r="CJ145" s="83"/>
      <c r="CK145" s="83"/>
      <c r="CM145" s="84"/>
      <c r="CO145" s="83"/>
      <c r="CP145" s="84"/>
      <c r="CQ145" s="85"/>
      <c r="CR145" s="83"/>
      <c r="CS145" s="84"/>
      <c r="CT145" s="83"/>
      <c r="CU145" s="83"/>
      <c r="CV145" s="83"/>
      <c r="CW145" s="83"/>
      <c r="CX145" s="86"/>
    </row>
    <row r="146" spans="24:102" x14ac:dyDescent="0.2">
      <c r="X146" s="83"/>
      <c r="Z146" s="83"/>
      <c r="AB146" s="83"/>
      <c r="AD146" s="83"/>
      <c r="AF146" s="83"/>
      <c r="AH146" s="83"/>
      <c r="AJ146" s="83"/>
      <c r="AL146" s="83"/>
      <c r="AN146" s="83"/>
      <c r="AP146" s="83"/>
      <c r="AR146" s="83"/>
      <c r="AT146" s="83"/>
      <c r="AV146" s="83"/>
      <c r="AX146" s="83"/>
      <c r="AZ146" s="83"/>
      <c r="BB146" s="83"/>
      <c r="BD146" s="83"/>
      <c r="BF146" s="83"/>
      <c r="BH146" s="83"/>
      <c r="BI146" s="83"/>
      <c r="BJ146" s="83"/>
      <c r="BK146" s="83"/>
      <c r="BM146" s="83"/>
      <c r="BN146" s="83"/>
      <c r="BO146" s="83"/>
      <c r="BP146" s="83"/>
      <c r="BR146" s="83"/>
      <c r="BS146" s="83"/>
      <c r="BT146" s="83"/>
      <c r="BU146" s="83"/>
      <c r="BV146" s="83"/>
      <c r="BX146" s="83"/>
      <c r="BY146" s="83"/>
      <c r="BZ146" s="83"/>
      <c r="CA146" s="83"/>
      <c r="CC146" s="83"/>
      <c r="CD146" s="83"/>
      <c r="CE146" s="83"/>
      <c r="CF146" s="83"/>
      <c r="CH146" s="83"/>
      <c r="CI146" s="83"/>
      <c r="CJ146" s="83"/>
      <c r="CK146" s="83"/>
      <c r="CM146" s="84"/>
      <c r="CO146" s="83"/>
      <c r="CP146" s="84"/>
      <c r="CQ146" s="85"/>
      <c r="CR146" s="83"/>
      <c r="CS146" s="84"/>
      <c r="CT146" s="83"/>
      <c r="CU146" s="83"/>
      <c r="CV146" s="83"/>
      <c r="CW146" s="83"/>
      <c r="CX146" s="86"/>
    </row>
    <row r="147" spans="24:102" x14ac:dyDescent="0.2">
      <c r="X147" s="83"/>
      <c r="Z147" s="83"/>
      <c r="AB147" s="83"/>
      <c r="AD147" s="83"/>
      <c r="AF147" s="83"/>
      <c r="AH147" s="83"/>
      <c r="AJ147" s="83"/>
      <c r="AL147" s="83"/>
      <c r="AN147" s="83"/>
      <c r="AP147" s="83"/>
      <c r="AR147" s="83"/>
      <c r="AT147" s="83"/>
      <c r="AV147" s="83"/>
      <c r="AX147" s="83"/>
      <c r="AZ147" s="83"/>
      <c r="BB147" s="83"/>
      <c r="BD147" s="83"/>
      <c r="BF147" s="83"/>
      <c r="BH147" s="83"/>
      <c r="BI147" s="83"/>
      <c r="BJ147" s="83"/>
      <c r="BK147" s="83"/>
      <c r="BM147" s="83"/>
      <c r="BN147" s="83"/>
      <c r="BO147" s="83"/>
      <c r="BP147" s="83"/>
      <c r="BR147" s="83"/>
      <c r="BS147" s="83"/>
      <c r="BT147" s="83"/>
      <c r="BU147" s="83"/>
      <c r="BV147" s="83"/>
      <c r="BX147" s="83"/>
      <c r="BY147" s="83"/>
      <c r="BZ147" s="83"/>
      <c r="CA147" s="83"/>
      <c r="CC147" s="83"/>
      <c r="CD147" s="83"/>
      <c r="CE147" s="83"/>
      <c r="CF147" s="83"/>
      <c r="CH147" s="83"/>
      <c r="CI147" s="83"/>
      <c r="CJ147" s="83"/>
      <c r="CK147" s="83"/>
      <c r="CM147" s="84"/>
      <c r="CO147" s="83"/>
      <c r="CP147" s="84"/>
      <c r="CQ147" s="85"/>
      <c r="CR147" s="83"/>
      <c r="CS147" s="84"/>
      <c r="CT147" s="83"/>
      <c r="CU147" s="83"/>
      <c r="CV147" s="83"/>
      <c r="CW147" s="83"/>
      <c r="CX147" s="86"/>
    </row>
    <row r="148" spans="24:102" x14ac:dyDescent="0.2">
      <c r="X148" s="83"/>
      <c r="Z148" s="83"/>
      <c r="AB148" s="83"/>
      <c r="AD148" s="83"/>
      <c r="AF148" s="83"/>
      <c r="AH148" s="83"/>
      <c r="AJ148" s="83"/>
      <c r="AL148" s="83"/>
      <c r="AN148" s="83"/>
      <c r="AP148" s="83"/>
      <c r="AR148" s="83"/>
      <c r="AT148" s="83"/>
      <c r="AV148" s="83"/>
      <c r="AX148" s="83"/>
      <c r="AZ148" s="83"/>
      <c r="BB148" s="83"/>
      <c r="BD148" s="83"/>
      <c r="BF148" s="83"/>
      <c r="BH148" s="83"/>
      <c r="BI148" s="83"/>
      <c r="BJ148" s="83"/>
      <c r="BK148" s="83"/>
      <c r="BM148" s="83"/>
      <c r="BN148" s="83"/>
      <c r="BO148" s="83"/>
      <c r="BP148" s="83"/>
      <c r="BR148" s="83"/>
      <c r="BS148" s="83"/>
      <c r="BT148" s="83"/>
      <c r="BU148" s="83"/>
      <c r="BV148" s="83"/>
      <c r="BX148" s="83"/>
      <c r="BY148" s="83"/>
      <c r="BZ148" s="83"/>
      <c r="CA148" s="83"/>
      <c r="CC148" s="83"/>
      <c r="CD148" s="83"/>
      <c r="CE148" s="83"/>
      <c r="CF148" s="83"/>
      <c r="CH148" s="83"/>
      <c r="CI148" s="83"/>
      <c r="CJ148" s="83"/>
      <c r="CK148" s="83"/>
      <c r="CM148" s="84"/>
      <c r="CO148" s="83"/>
      <c r="CP148" s="84"/>
      <c r="CQ148" s="85"/>
      <c r="CR148" s="83"/>
      <c r="CS148" s="84"/>
      <c r="CT148" s="83"/>
      <c r="CU148" s="83"/>
      <c r="CV148" s="83"/>
      <c r="CW148" s="83"/>
      <c r="CX148" s="86"/>
    </row>
    <row r="149" spans="24:102" x14ac:dyDescent="0.2">
      <c r="X149" s="83"/>
      <c r="Z149" s="83"/>
      <c r="AB149" s="83"/>
      <c r="AD149" s="83"/>
      <c r="AF149" s="83"/>
      <c r="AH149" s="83"/>
      <c r="AJ149" s="83"/>
      <c r="AL149" s="83"/>
      <c r="AN149" s="83"/>
      <c r="AP149" s="83"/>
      <c r="AR149" s="83"/>
      <c r="AT149" s="83"/>
      <c r="AV149" s="83"/>
      <c r="AX149" s="83"/>
      <c r="AZ149" s="83"/>
      <c r="BB149" s="83"/>
      <c r="BD149" s="83"/>
      <c r="BF149" s="83"/>
      <c r="BH149" s="83"/>
      <c r="BI149" s="83"/>
      <c r="BJ149" s="83"/>
      <c r="BK149" s="83"/>
      <c r="BM149" s="83"/>
      <c r="BN149" s="83"/>
      <c r="BO149" s="83"/>
      <c r="BP149" s="83"/>
      <c r="BR149" s="83"/>
      <c r="BS149" s="83"/>
      <c r="BT149" s="83"/>
      <c r="BU149" s="83"/>
      <c r="BV149" s="83"/>
      <c r="BX149" s="83"/>
      <c r="BY149" s="83"/>
      <c r="BZ149" s="83"/>
      <c r="CA149" s="83"/>
      <c r="CC149" s="83"/>
      <c r="CD149" s="83"/>
      <c r="CE149" s="83"/>
      <c r="CF149" s="83"/>
      <c r="CH149" s="83"/>
      <c r="CI149" s="83"/>
      <c r="CJ149" s="83"/>
      <c r="CK149" s="83"/>
      <c r="CM149" s="84"/>
      <c r="CO149" s="83"/>
      <c r="CP149" s="84"/>
      <c r="CQ149" s="85"/>
      <c r="CR149" s="83"/>
      <c r="CS149" s="84"/>
      <c r="CT149" s="83"/>
      <c r="CU149" s="83"/>
      <c r="CV149" s="83"/>
      <c r="CW149" s="83"/>
      <c r="CX149" s="86"/>
    </row>
    <row r="150" spans="24:102" x14ac:dyDescent="0.2">
      <c r="X150" s="83"/>
      <c r="Z150" s="83"/>
      <c r="AB150" s="83"/>
      <c r="AD150" s="83"/>
      <c r="AF150" s="83"/>
      <c r="AH150" s="83"/>
      <c r="AJ150" s="83"/>
      <c r="AL150" s="83"/>
      <c r="AN150" s="83"/>
      <c r="AP150" s="83"/>
      <c r="AR150" s="83"/>
      <c r="AT150" s="83"/>
      <c r="AV150" s="83"/>
      <c r="AX150" s="83"/>
      <c r="AZ150" s="83"/>
      <c r="BB150" s="83"/>
      <c r="BD150" s="83"/>
      <c r="BF150" s="83"/>
      <c r="BH150" s="83"/>
      <c r="BI150" s="83"/>
      <c r="BJ150" s="83"/>
      <c r="BK150" s="83"/>
      <c r="BM150" s="83"/>
      <c r="BN150" s="83"/>
      <c r="BO150" s="83"/>
      <c r="BP150" s="83"/>
      <c r="BR150" s="83"/>
      <c r="BS150" s="83"/>
      <c r="BT150" s="83"/>
      <c r="BU150" s="83"/>
      <c r="BV150" s="83"/>
      <c r="BX150" s="83"/>
      <c r="BY150" s="83"/>
      <c r="BZ150" s="83"/>
      <c r="CA150" s="83"/>
      <c r="CC150" s="83"/>
      <c r="CD150" s="83"/>
      <c r="CE150" s="83"/>
      <c r="CF150" s="83"/>
      <c r="CH150" s="83"/>
      <c r="CI150" s="83"/>
      <c r="CJ150" s="83"/>
      <c r="CK150" s="83"/>
      <c r="CM150" s="84"/>
      <c r="CO150" s="83"/>
      <c r="CP150" s="84"/>
      <c r="CQ150" s="85"/>
      <c r="CR150" s="83"/>
      <c r="CS150" s="84"/>
      <c r="CT150" s="83"/>
      <c r="CU150" s="83"/>
      <c r="CV150" s="83"/>
      <c r="CW150" s="83"/>
      <c r="CX150" s="86"/>
    </row>
    <row r="151" spans="24:102" x14ac:dyDescent="0.2">
      <c r="X151" s="83"/>
      <c r="Z151" s="83"/>
      <c r="AB151" s="83"/>
      <c r="AD151" s="83"/>
      <c r="AF151" s="83"/>
      <c r="AH151" s="83"/>
      <c r="AJ151" s="83"/>
      <c r="AL151" s="83"/>
      <c r="AN151" s="83"/>
      <c r="AP151" s="83"/>
      <c r="AR151" s="83"/>
      <c r="AT151" s="83"/>
      <c r="AV151" s="83"/>
      <c r="AX151" s="83"/>
      <c r="AZ151" s="83"/>
      <c r="BB151" s="83"/>
      <c r="BD151" s="83"/>
      <c r="BF151" s="83"/>
      <c r="BH151" s="83"/>
      <c r="BI151" s="83"/>
      <c r="BJ151" s="83"/>
      <c r="BK151" s="83"/>
      <c r="BM151" s="83"/>
      <c r="BN151" s="83"/>
      <c r="BO151" s="83"/>
      <c r="BP151" s="83"/>
      <c r="BR151" s="83"/>
      <c r="BS151" s="83"/>
      <c r="BT151" s="83"/>
      <c r="BU151" s="83"/>
      <c r="BV151" s="83"/>
      <c r="BX151" s="83"/>
      <c r="BY151" s="83"/>
      <c r="BZ151" s="83"/>
      <c r="CA151" s="83"/>
      <c r="CC151" s="83"/>
      <c r="CD151" s="83"/>
      <c r="CE151" s="83"/>
      <c r="CF151" s="83"/>
      <c r="CH151" s="83"/>
      <c r="CI151" s="83"/>
      <c r="CJ151" s="83"/>
      <c r="CK151" s="83"/>
      <c r="CM151" s="84"/>
      <c r="CO151" s="83"/>
      <c r="CP151" s="84"/>
      <c r="CQ151" s="85"/>
      <c r="CR151" s="83"/>
      <c r="CS151" s="84"/>
      <c r="CT151" s="83"/>
      <c r="CU151" s="83"/>
      <c r="CV151" s="83"/>
      <c r="CW151" s="83"/>
      <c r="CX151" s="86"/>
    </row>
    <row r="152" spans="24:102" x14ac:dyDescent="0.2">
      <c r="X152" s="83"/>
      <c r="Z152" s="83"/>
      <c r="AB152" s="83"/>
      <c r="AD152" s="83"/>
      <c r="AF152" s="83"/>
      <c r="AH152" s="83"/>
      <c r="AJ152" s="83"/>
      <c r="AL152" s="83"/>
      <c r="AN152" s="83"/>
      <c r="AP152" s="83"/>
      <c r="AR152" s="83"/>
      <c r="AT152" s="83"/>
      <c r="AV152" s="83"/>
      <c r="AX152" s="83"/>
      <c r="AZ152" s="83"/>
      <c r="BB152" s="83"/>
      <c r="BD152" s="83"/>
      <c r="BF152" s="83"/>
      <c r="BH152" s="83"/>
      <c r="BI152" s="83"/>
      <c r="BJ152" s="83"/>
      <c r="BK152" s="83"/>
      <c r="BM152" s="83"/>
      <c r="BN152" s="83"/>
      <c r="BO152" s="83"/>
      <c r="BP152" s="83"/>
      <c r="BR152" s="83"/>
      <c r="BS152" s="83"/>
      <c r="BT152" s="83"/>
      <c r="BU152" s="83"/>
      <c r="BV152" s="83"/>
      <c r="BX152" s="83"/>
      <c r="BY152" s="83"/>
      <c r="BZ152" s="83"/>
      <c r="CA152" s="83"/>
      <c r="CC152" s="83"/>
      <c r="CD152" s="83"/>
      <c r="CE152" s="83"/>
      <c r="CF152" s="83"/>
      <c r="CH152" s="83"/>
      <c r="CI152" s="83"/>
      <c r="CJ152" s="83"/>
      <c r="CK152" s="83"/>
      <c r="CM152" s="84"/>
      <c r="CO152" s="83"/>
      <c r="CP152" s="84"/>
      <c r="CQ152" s="85"/>
      <c r="CR152" s="83"/>
      <c r="CS152" s="84"/>
      <c r="CT152" s="83"/>
      <c r="CU152" s="83"/>
      <c r="CV152" s="83"/>
      <c r="CW152" s="83"/>
      <c r="CX152" s="86"/>
    </row>
    <row r="153" spans="24:102" x14ac:dyDescent="0.2">
      <c r="X153" s="83"/>
      <c r="Z153" s="83"/>
      <c r="AB153" s="83"/>
      <c r="AD153" s="83"/>
      <c r="AF153" s="83"/>
      <c r="AH153" s="83"/>
      <c r="AJ153" s="83"/>
      <c r="AL153" s="83"/>
      <c r="AN153" s="83"/>
      <c r="AP153" s="83"/>
      <c r="AR153" s="83"/>
      <c r="AT153" s="83"/>
      <c r="AV153" s="83"/>
      <c r="AX153" s="83"/>
      <c r="AZ153" s="83"/>
      <c r="BB153" s="83"/>
      <c r="BD153" s="83"/>
      <c r="BF153" s="83"/>
      <c r="BH153" s="83"/>
      <c r="BI153" s="83"/>
      <c r="BJ153" s="83"/>
      <c r="BK153" s="83"/>
      <c r="BM153" s="83"/>
      <c r="BN153" s="83"/>
      <c r="BO153" s="83"/>
      <c r="BP153" s="83"/>
      <c r="BR153" s="83"/>
      <c r="BS153" s="83"/>
      <c r="BT153" s="83"/>
      <c r="BU153" s="83"/>
      <c r="BV153" s="83"/>
      <c r="BX153" s="83"/>
      <c r="BY153" s="83"/>
      <c r="BZ153" s="83"/>
      <c r="CA153" s="83"/>
      <c r="CC153" s="83"/>
      <c r="CD153" s="83"/>
      <c r="CE153" s="83"/>
      <c r="CF153" s="83"/>
      <c r="CH153" s="83"/>
      <c r="CI153" s="83"/>
      <c r="CJ153" s="83"/>
      <c r="CK153" s="83"/>
      <c r="CM153" s="84"/>
      <c r="CO153" s="83"/>
      <c r="CP153" s="84"/>
      <c r="CQ153" s="85"/>
      <c r="CR153" s="83"/>
      <c r="CS153" s="84"/>
      <c r="CT153" s="83"/>
      <c r="CU153" s="83"/>
      <c r="CV153" s="83"/>
      <c r="CW153" s="83"/>
      <c r="CX153" s="86"/>
    </row>
    <row r="154" spans="24:102" x14ac:dyDescent="0.2">
      <c r="X154" s="83"/>
      <c r="Z154" s="83"/>
      <c r="AB154" s="83"/>
      <c r="AD154" s="83"/>
      <c r="AF154" s="83"/>
      <c r="AH154" s="83"/>
      <c r="AJ154" s="83"/>
      <c r="AL154" s="83"/>
      <c r="AN154" s="83"/>
      <c r="AP154" s="83"/>
      <c r="AR154" s="83"/>
      <c r="AT154" s="83"/>
      <c r="AV154" s="83"/>
      <c r="AX154" s="83"/>
      <c r="AZ154" s="83"/>
      <c r="BB154" s="83"/>
      <c r="BD154" s="83"/>
      <c r="BF154" s="83"/>
      <c r="BH154" s="83"/>
      <c r="BI154" s="83"/>
      <c r="BJ154" s="83"/>
      <c r="BK154" s="83"/>
      <c r="BM154" s="83"/>
      <c r="BN154" s="83"/>
      <c r="BO154" s="83"/>
      <c r="BP154" s="83"/>
      <c r="BR154" s="83"/>
      <c r="BS154" s="83"/>
      <c r="BT154" s="83"/>
      <c r="BU154" s="83"/>
      <c r="BV154" s="83"/>
      <c r="BX154" s="83"/>
      <c r="BY154" s="83"/>
      <c r="BZ154" s="83"/>
      <c r="CA154" s="83"/>
      <c r="CC154" s="83"/>
      <c r="CD154" s="83"/>
      <c r="CE154" s="83"/>
      <c r="CF154" s="83"/>
      <c r="CH154" s="83"/>
      <c r="CI154" s="83"/>
      <c r="CJ154" s="83"/>
      <c r="CK154" s="83"/>
      <c r="CM154" s="84"/>
      <c r="CO154" s="83"/>
      <c r="CP154" s="84"/>
      <c r="CQ154" s="85"/>
      <c r="CR154" s="83"/>
      <c r="CS154" s="84"/>
      <c r="CT154" s="83"/>
      <c r="CU154" s="83"/>
      <c r="CV154" s="83"/>
      <c r="CW154" s="83"/>
      <c r="CX154" s="86"/>
    </row>
    <row r="155" spans="24:102" x14ac:dyDescent="0.2">
      <c r="X155" s="83"/>
      <c r="Z155" s="83"/>
      <c r="AB155" s="83"/>
      <c r="AD155" s="83"/>
      <c r="AF155" s="83"/>
      <c r="AH155" s="83"/>
      <c r="AJ155" s="83"/>
      <c r="AL155" s="83"/>
      <c r="AN155" s="83"/>
      <c r="AP155" s="83"/>
      <c r="AR155" s="83"/>
      <c r="AT155" s="83"/>
      <c r="AV155" s="83"/>
      <c r="AX155" s="83"/>
      <c r="AZ155" s="83"/>
      <c r="BB155" s="83"/>
      <c r="BD155" s="83"/>
      <c r="BF155" s="83"/>
      <c r="BH155" s="83"/>
      <c r="BI155" s="83"/>
      <c r="BJ155" s="83"/>
      <c r="BK155" s="83"/>
      <c r="BM155" s="83"/>
      <c r="BN155" s="83"/>
      <c r="BO155" s="83"/>
      <c r="BP155" s="83"/>
      <c r="BR155" s="83"/>
      <c r="BS155" s="83"/>
      <c r="BT155" s="83"/>
      <c r="BU155" s="83"/>
      <c r="BV155" s="83"/>
      <c r="BX155" s="83"/>
      <c r="BY155" s="83"/>
      <c r="BZ155" s="83"/>
      <c r="CA155" s="83"/>
      <c r="CC155" s="83"/>
      <c r="CD155" s="83"/>
      <c r="CE155" s="83"/>
      <c r="CF155" s="83"/>
      <c r="CH155" s="83"/>
      <c r="CI155" s="83"/>
      <c r="CJ155" s="83"/>
      <c r="CK155" s="83"/>
      <c r="CM155" s="84"/>
      <c r="CO155" s="83"/>
      <c r="CP155" s="84"/>
      <c r="CQ155" s="85"/>
      <c r="CR155" s="83"/>
      <c r="CS155" s="84"/>
      <c r="CT155" s="83"/>
      <c r="CU155" s="83"/>
      <c r="CV155" s="83"/>
      <c r="CW155" s="83"/>
      <c r="CX155" s="86"/>
    </row>
    <row r="156" spans="24:102" x14ac:dyDescent="0.2">
      <c r="X156" s="83"/>
      <c r="Z156" s="83"/>
      <c r="AB156" s="83"/>
      <c r="AD156" s="83"/>
      <c r="AF156" s="83"/>
      <c r="AH156" s="83"/>
      <c r="AJ156" s="83"/>
      <c r="AL156" s="83"/>
      <c r="AN156" s="83"/>
      <c r="AP156" s="83"/>
      <c r="AR156" s="83"/>
      <c r="AT156" s="83"/>
      <c r="AV156" s="83"/>
      <c r="AX156" s="83"/>
      <c r="AZ156" s="83"/>
      <c r="BB156" s="83"/>
      <c r="BD156" s="83"/>
      <c r="BF156" s="83"/>
      <c r="BH156" s="83"/>
      <c r="BI156" s="83"/>
      <c r="BJ156" s="83"/>
      <c r="BK156" s="83"/>
      <c r="BM156" s="83"/>
      <c r="BN156" s="83"/>
      <c r="BO156" s="83"/>
      <c r="BP156" s="83"/>
      <c r="BR156" s="83"/>
      <c r="BS156" s="83"/>
      <c r="BT156" s="83"/>
      <c r="BU156" s="83"/>
      <c r="BV156" s="83"/>
      <c r="BX156" s="83"/>
      <c r="BY156" s="83"/>
      <c r="BZ156" s="83"/>
      <c r="CA156" s="83"/>
      <c r="CC156" s="83"/>
      <c r="CD156" s="83"/>
      <c r="CE156" s="83"/>
      <c r="CF156" s="83"/>
      <c r="CH156" s="83"/>
      <c r="CI156" s="83"/>
      <c r="CJ156" s="83"/>
      <c r="CK156" s="83"/>
      <c r="CM156" s="84"/>
      <c r="CO156" s="83"/>
      <c r="CP156" s="84"/>
      <c r="CQ156" s="85"/>
      <c r="CR156" s="83"/>
      <c r="CS156" s="84"/>
      <c r="CT156" s="83"/>
      <c r="CU156" s="83"/>
      <c r="CV156" s="83"/>
      <c r="CW156" s="83"/>
      <c r="CX156" s="86"/>
    </row>
    <row r="157" spans="24:102" x14ac:dyDescent="0.2">
      <c r="X157" s="83"/>
      <c r="Z157" s="83"/>
      <c r="AB157" s="83"/>
      <c r="AD157" s="83"/>
      <c r="AF157" s="83"/>
      <c r="AH157" s="83"/>
      <c r="AJ157" s="83"/>
      <c r="AL157" s="83"/>
      <c r="AN157" s="83"/>
      <c r="AP157" s="83"/>
      <c r="AR157" s="83"/>
      <c r="AT157" s="83"/>
      <c r="AV157" s="83"/>
      <c r="AX157" s="83"/>
      <c r="AZ157" s="83"/>
      <c r="BB157" s="83"/>
      <c r="BD157" s="83"/>
      <c r="BF157" s="83"/>
      <c r="BH157" s="83"/>
      <c r="BI157" s="83"/>
      <c r="BJ157" s="83"/>
      <c r="BK157" s="83"/>
      <c r="BM157" s="83"/>
      <c r="BN157" s="83"/>
      <c r="BO157" s="83"/>
      <c r="BP157" s="83"/>
      <c r="BR157" s="83"/>
      <c r="BS157" s="83"/>
      <c r="BT157" s="83"/>
      <c r="BU157" s="83"/>
      <c r="BV157" s="83"/>
      <c r="BX157" s="83"/>
      <c r="BY157" s="83"/>
      <c r="BZ157" s="83"/>
      <c r="CA157" s="83"/>
      <c r="CC157" s="83"/>
      <c r="CD157" s="83"/>
      <c r="CE157" s="83"/>
      <c r="CF157" s="83"/>
      <c r="CH157" s="83"/>
      <c r="CI157" s="83"/>
      <c r="CJ157" s="83"/>
      <c r="CK157" s="83"/>
      <c r="CM157" s="84"/>
      <c r="CO157" s="83"/>
      <c r="CP157" s="84"/>
      <c r="CQ157" s="85"/>
      <c r="CR157" s="83"/>
      <c r="CS157" s="84"/>
      <c r="CT157" s="83"/>
      <c r="CU157" s="83"/>
      <c r="CV157" s="83"/>
      <c r="CW157" s="83"/>
      <c r="CX157" s="86"/>
    </row>
    <row r="158" spans="24:102" x14ac:dyDescent="0.2">
      <c r="X158" s="83"/>
      <c r="Z158" s="83"/>
      <c r="AB158" s="83"/>
      <c r="AD158" s="83"/>
      <c r="AF158" s="83"/>
      <c r="AH158" s="83"/>
      <c r="AJ158" s="83"/>
      <c r="AL158" s="83"/>
      <c r="AN158" s="83"/>
      <c r="AP158" s="83"/>
      <c r="AR158" s="83"/>
      <c r="AT158" s="83"/>
      <c r="AV158" s="83"/>
      <c r="AX158" s="83"/>
      <c r="AZ158" s="83"/>
      <c r="BB158" s="83"/>
      <c r="BD158" s="83"/>
      <c r="BF158" s="83"/>
      <c r="BH158" s="83"/>
      <c r="BI158" s="83"/>
      <c r="BJ158" s="83"/>
      <c r="BK158" s="83"/>
      <c r="BM158" s="83"/>
      <c r="BN158" s="83"/>
      <c r="BO158" s="83"/>
      <c r="BP158" s="83"/>
      <c r="BR158" s="83"/>
      <c r="BS158" s="83"/>
      <c r="BT158" s="83"/>
      <c r="BU158" s="83"/>
      <c r="BV158" s="83"/>
      <c r="BX158" s="83"/>
      <c r="BY158" s="83"/>
      <c r="BZ158" s="83"/>
      <c r="CA158" s="83"/>
      <c r="CC158" s="83"/>
      <c r="CD158" s="83"/>
      <c r="CE158" s="83"/>
      <c r="CF158" s="83"/>
      <c r="CH158" s="83"/>
      <c r="CI158" s="83"/>
      <c r="CJ158" s="83"/>
      <c r="CK158" s="83"/>
      <c r="CM158" s="84"/>
      <c r="CO158" s="83"/>
      <c r="CP158" s="84"/>
      <c r="CQ158" s="85"/>
      <c r="CR158" s="83"/>
      <c r="CS158" s="84"/>
      <c r="CT158" s="83"/>
      <c r="CU158" s="83"/>
      <c r="CV158" s="83"/>
      <c r="CW158" s="83"/>
      <c r="CX158" s="86"/>
    </row>
    <row r="159" spans="24:102" x14ac:dyDescent="0.2">
      <c r="X159" s="83"/>
      <c r="Z159" s="83"/>
      <c r="AB159" s="83"/>
      <c r="AD159" s="83"/>
      <c r="AF159" s="83"/>
      <c r="AH159" s="83"/>
      <c r="AJ159" s="83"/>
      <c r="AL159" s="83"/>
      <c r="AN159" s="83"/>
      <c r="AP159" s="83"/>
      <c r="AR159" s="83"/>
      <c r="AT159" s="83"/>
      <c r="AV159" s="83"/>
      <c r="AX159" s="83"/>
      <c r="AZ159" s="83"/>
      <c r="BB159" s="83"/>
      <c r="BD159" s="83"/>
      <c r="BF159" s="83"/>
      <c r="BH159" s="83"/>
      <c r="BI159" s="83"/>
      <c r="BJ159" s="83"/>
      <c r="BK159" s="83"/>
      <c r="BM159" s="83"/>
      <c r="BN159" s="83"/>
      <c r="BO159" s="83"/>
      <c r="BP159" s="83"/>
      <c r="BR159" s="83"/>
      <c r="BS159" s="83"/>
      <c r="BT159" s="83"/>
      <c r="BU159" s="83"/>
      <c r="BV159" s="83"/>
      <c r="BX159" s="83"/>
      <c r="BY159" s="83"/>
      <c r="BZ159" s="83"/>
      <c r="CA159" s="83"/>
      <c r="CC159" s="83"/>
      <c r="CD159" s="83"/>
      <c r="CE159" s="83"/>
      <c r="CF159" s="83"/>
      <c r="CH159" s="83"/>
      <c r="CI159" s="83"/>
      <c r="CJ159" s="83"/>
      <c r="CK159" s="83"/>
      <c r="CM159" s="84"/>
      <c r="CO159" s="83"/>
      <c r="CP159" s="84"/>
      <c r="CQ159" s="85"/>
      <c r="CR159" s="83"/>
      <c r="CS159" s="84"/>
      <c r="CT159" s="83"/>
      <c r="CU159" s="83"/>
      <c r="CV159" s="83"/>
      <c r="CW159" s="83"/>
      <c r="CX159" s="86"/>
    </row>
    <row r="160" spans="24:102" x14ac:dyDescent="0.2">
      <c r="X160" s="83"/>
      <c r="Z160" s="83"/>
      <c r="AB160" s="83"/>
      <c r="AD160" s="83"/>
      <c r="AF160" s="83"/>
      <c r="AH160" s="83"/>
      <c r="AJ160" s="83"/>
      <c r="AL160" s="83"/>
      <c r="AN160" s="83"/>
      <c r="AP160" s="83"/>
      <c r="AR160" s="83"/>
      <c r="AT160" s="83"/>
      <c r="AV160" s="83"/>
      <c r="AX160" s="83"/>
      <c r="AZ160" s="83"/>
      <c r="BB160" s="83"/>
      <c r="BD160" s="83"/>
      <c r="BF160" s="83"/>
      <c r="BH160" s="83"/>
      <c r="BI160" s="83"/>
      <c r="BJ160" s="83"/>
      <c r="BK160" s="83"/>
      <c r="BM160" s="83"/>
      <c r="BN160" s="83"/>
      <c r="BO160" s="83"/>
      <c r="BP160" s="83"/>
      <c r="BR160" s="83"/>
      <c r="BS160" s="83"/>
      <c r="BT160" s="83"/>
      <c r="BU160" s="83"/>
      <c r="BV160" s="83"/>
      <c r="BX160" s="83"/>
      <c r="BY160" s="83"/>
      <c r="BZ160" s="83"/>
      <c r="CA160" s="83"/>
      <c r="CC160" s="83"/>
      <c r="CD160" s="83"/>
      <c r="CE160" s="83"/>
      <c r="CF160" s="83"/>
      <c r="CH160" s="83"/>
      <c r="CI160" s="83"/>
      <c r="CJ160" s="83"/>
      <c r="CK160" s="83"/>
      <c r="CM160" s="84"/>
      <c r="CO160" s="83"/>
      <c r="CP160" s="84"/>
      <c r="CQ160" s="85"/>
      <c r="CR160" s="83"/>
      <c r="CS160" s="84"/>
      <c r="CT160" s="83"/>
      <c r="CU160" s="83"/>
      <c r="CV160" s="83"/>
      <c r="CW160" s="83"/>
      <c r="CX160" s="86"/>
    </row>
    <row r="161" spans="24:102" x14ac:dyDescent="0.2">
      <c r="X161" s="83"/>
      <c r="Z161" s="83"/>
      <c r="AB161" s="83"/>
      <c r="AD161" s="83"/>
      <c r="AF161" s="83"/>
      <c r="AH161" s="83"/>
      <c r="AJ161" s="83"/>
      <c r="AL161" s="83"/>
      <c r="AN161" s="83"/>
      <c r="AP161" s="83"/>
      <c r="AR161" s="83"/>
      <c r="AT161" s="83"/>
      <c r="AV161" s="83"/>
      <c r="AX161" s="83"/>
      <c r="AZ161" s="83"/>
      <c r="BB161" s="83"/>
      <c r="BD161" s="83"/>
      <c r="BF161" s="83"/>
      <c r="BH161" s="83"/>
      <c r="BI161" s="83"/>
      <c r="BJ161" s="83"/>
      <c r="BK161" s="83"/>
      <c r="BM161" s="83"/>
      <c r="BN161" s="83"/>
      <c r="BO161" s="83"/>
      <c r="BP161" s="83"/>
      <c r="BR161" s="83"/>
      <c r="BS161" s="83"/>
      <c r="BT161" s="83"/>
      <c r="BU161" s="83"/>
      <c r="BV161" s="83"/>
      <c r="BX161" s="83"/>
      <c r="BY161" s="83"/>
      <c r="BZ161" s="83"/>
      <c r="CA161" s="83"/>
      <c r="CC161" s="83"/>
      <c r="CD161" s="83"/>
      <c r="CE161" s="83"/>
      <c r="CF161" s="83"/>
      <c r="CH161" s="83"/>
      <c r="CI161" s="83"/>
      <c r="CJ161" s="83"/>
      <c r="CK161" s="83"/>
      <c r="CM161" s="84"/>
      <c r="CO161" s="83"/>
      <c r="CP161" s="84"/>
      <c r="CQ161" s="85"/>
      <c r="CR161" s="83"/>
      <c r="CS161" s="84"/>
      <c r="CT161" s="83"/>
      <c r="CU161" s="83"/>
      <c r="CV161" s="83"/>
      <c r="CW161" s="83"/>
      <c r="CX161" s="86"/>
    </row>
    <row r="162" spans="24:102" x14ac:dyDescent="0.2">
      <c r="X162" s="83"/>
      <c r="Z162" s="83"/>
      <c r="AB162" s="83"/>
      <c r="AD162" s="83"/>
      <c r="AF162" s="83"/>
      <c r="AH162" s="83"/>
      <c r="AJ162" s="83"/>
      <c r="AL162" s="83"/>
      <c r="AN162" s="83"/>
      <c r="AP162" s="83"/>
      <c r="AR162" s="83"/>
      <c r="AT162" s="83"/>
      <c r="AV162" s="83"/>
      <c r="AX162" s="83"/>
      <c r="AZ162" s="83"/>
      <c r="BB162" s="83"/>
      <c r="BD162" s="83"/>
      <c r="BF162" s="83"/>
      <c r="BH162" s="83"/>
      <c r="BI162" s="83"/>
      <c r="BJ162" s="83"/>
      <c r="BK162" s="83"/>
      <c r="BM162" s="83"/>
      <c r="BN162" s="83"/>
      <c r="BO162" s="83"/>
      <c r="BP162" s="83"/>
      <c r="BR162" s="83"/>
      <c r="BS162" s="83"/>
      <c r="BT162" s="83"/>
      <c r="BU162" s="83"/>
      <c r="BV162" s="83"/>
      <c r="BX162" s="83"/>
      <c r="BY162" s="83"/>
      <c r="BZ162" s="83"/>
      <c r="CA162" s="83"/>
      <c r="CC162" s="83"/>
      <c r="CD162" s="83"/>
      <c r="CE162" s="83"/>
      <c r="CF162" s="83"/>
      <c r="CH162" s="83"/>
      <c r="CI162" s="83"/>
      <c r="CJ162" s="83"/>
      <c r="CK162" s="83"/>
      <c r="CM162" s="84"/>
      <c r="CO162" s="83"/>
      <c r="CP162" s="84"/>
      <c r="CQ162" s="85"/>
      <c r="CR162" s="83"/>
      <c r="CS162" s="84"/>
      <c r="CT162" s="83"/>
      <c r="CU162" s="83"/>
      <c r="CV162" s="83"/>
      <c r="CW162" s="83"/>
      <c r="CX162" s="86"/>
    </row>
    <row r="163" spans="24:102" x14ac:dyDescent="0.2">
      <c r="X163" s="83"/>
      <c r="Z163" s="83"/>
      <c r="AB163" s="83"/>
      <c r="AD163" s="83"/>
      <c r="AF163" s="83"/>
      <c r="AH163" s="83"/>
      <c r="AJ163" s="83"/>
      <c r="AL163" s="83"/>
      <c r="AN163" s="83"/>
      <c r="AP163" s="83"/>
      <c r="AR163" s="83"/>
      <c r="AT163" s="83"/>
      <c r="AV163" s="83"/>
      <c r="AX163" s="83"/>
      <c r="AZ163" s="83"/>
      <c r="BB163" s="83"/>
      <c r="BD163" s="83"/>
      <c r="BF163" s="83"/>
      <c r="BH163" s="83"/>
      <c r="BI163" s="83"/>
      <c r="BJ163" s="83"/>
      <c r="BK163" s="83"/>
      <c r="BM163" s="83"/>
      <c r="BN163" s="83"/>
      <c r="BO163" s="83"/>
      <c r="BP163" s="83"/>
      <c r="BR163" s="83"/>
      <c r="BS163" s="83"/>
      <c r="BT163" s="83"/>
      <c r="BU163" s="83"/>
      <c r="BV163" s="83"/>
      <c r="BX163" s="83"/>
      <c r="BY163" s="83"/>
      <c r="BZ163" s="83"/>
      <c r="CA163" s="83"/>
      <c r="CC163" s="83"/>
      <c r="CD163" s="83"/>
      <c r="CE163" s="83"/>
      <c r="CF163" s="83"/>
      <c r="CH163" s="83"/>
      <c r="CI163" s="83"/>
      <c r="CJ163" s="83"/>
      <c r="CK163" s="83"/>
      <c r="CM163" s="84"/>
      <c r="CO163" s="83"/>
      <c r="CP163" s="84"/>
      <c r="CQ163" s="85"/>
      <c r="CR163" s="83"/>
      <c r="CS163" s="84"/>
      <c r="CT163" s="83"/>
      <c r="CU163" s="83"/>
      <c r="CV163" s="83"/>
      <c r="CW163" s="83"/>
      <c r="CX163" s="86"/>
    </row>
    <row r="164" spans="24:102" x14ac:dyDescent="0.2">
      <c r="X164" s="83"/>
      <c r="Z164" s="83"/>
      <c r="AB164" s="83"/>
      <c r="AD164" s="83"/>
      <c r="AF164" s="83"/>
      <c r="AH164" s="83"/>
      <c r="AJ164" s="83"/>
      <c r="AL164" s="83"/>
      <c r="AN164" s="83"/>
      <c r="AP164" s="83"/>
      <c r="AR164" s="83"/>
      <c r="AT164" s="83"/>
      <c r="AV164" s="83"/>
      <c r="AX164" s="83"/>
      <c r="AZ164" s="83"/>
      <c r="BB164" s="83"/>
      <c r="BD164" s="83"/>
      <c r="BF164" s="83"/>
      <c r="BH164" s="83"/>
      <c r="BI164" s="83"/>
      <c r="BJ164" s="83"/>
      <c r="BK164" s="83"/>
      <c r="BM164" s="83"/>
      <c r="BN164" s="83"/>
      <c r="BO164" s="83"/>
      <c r="BP164" s="83"/>
      <c r="BR164" s="83"/>
      <c r="BS164" s="83"/>
      <c r="BT164" s="83"/>
      <c r="BU164" s="83"/>
      <c r="BV164" s="83"/>
      <c r="BX164" s="83"/>
      <c r="BY164" s="83"/>
      <c r="BZ164" s="83"/>
      <c r="CA164" s="83"/>
      <c r="CC164" s="83"/>
      <c r="CD164" s="83"/>
      <c r="CE164" s="83"/>
      <c r="CF164" s="83"/>
      <c r="CH164" s="83"/>
      <c r="CI164" s="83"/>
      <c r="CJ164" s="83"/>
      <c r="CK164" s="83"/>
      <c r="CM164" s="84"/>
      <c r="CO164" s="83"/>
      <c r="CP164" s="84"/>
      <c r="CQ164" s="85"/>
      <c r="CR164" s="83"/>
      <c r="CS164" s="84"/>
      <c r="CT164" s="83"/>
      <c r="CU164" s="83"/>
      <c r="CV164" s="83"/>
      <c r="CW164" s="83"/>
      <c r="CX164" s="86"/>
    </row>
    <row r="165" spans="24:102" x14ac:dyDescent="0.2">
      <c r="X165" s="83"/>
      <c r="Z165" s="83"/>
      <c r="AB165" s="83"/>
      <c r="AD165" s="83"/>
      <c r="AF165" s="83"/>
      <c r="AH165" s="83"/>
      <c r="AJ165" s="83"/>
      <c r="AL165" s="83"/>
      <c r="AN165" s="83"/>
      <c r="AP165" s="83"/>
      <c r="AR165" s="83"/>
      <c r="AT165" s="83"/>
      <c r="AV165" s="83"/>
      <c r="AX165" s="83"/>
      <c r="AZ165" s="83"/>
      <c r="BB165" s="83"/>
      <c r="BD165" s="83"/>
      <c r="BF165" s="83"/>
      <c r="BH165" s="83"/>
      <c r="BI165" s="83"/>
      <c r="BJ165" s="83"/>
      <c r="BK165" s="83"/>
      <c r="BM165" s="83"/>
      <c r="BN165" s="83"/>
      <c r="BO165" s="83"/>
      <c r="BP165" s="83"/>
      <c r="BR165" s="83"/>
      <c r="BS165" s="83"/>
      <c r="BT165" s="83"/>
      <c r="BU165" s="83"/>
      <c r="BV165" s="83"/>
      <c r="BX165" s="83"/>
      <c r="BY165" s="83"/>
      <c r="BZ165" s="83"/>
      <c r="CA165" s="83"/>
      <c r="CC165" s="83"/>
      <c r="CD165" s="83"/>
      <c r="CE165" s="83"/>
      <c r="CF165" s="83"/>
      <c r="CH165" s="83"/>
      <c r="CI165" s="83"/>
      <c r="CJ165" s="83"/>
      <c r="CK165" s="83"/>
      <c r="CM165" s="84"/>
      <c r="CO165" s="83"/>
      <c r="CP165" s="84"/>
      <c r="CQ165" s="85"/>
      <c r="CR165" s="83"/>
      <c r="CS165" s="84"/>
      <c r="CT165" s="83"/>
      <c r="CU165" s="83"/>
      <c r="CV165" s="83"/>
      <c r="CW165" s="83"/>
      <c r="CX165" s="86"/>
    </row>
    <row r="166" spans="24:102" x14ac:dyDescent="0.2">
      <c r="X166" s="83"/>
      <c r="Z166" s="83"/>
      <c r="AB166" s="83"/>
      <c r="AD166" s="83"/>
      <c r="AF166" s="83"/>
      <c r="AH166" s="83"/>
      <c r="AJ166" s="83"/>
      <c r="AL166" s="83"/>
      <c r="AN166" s="83"/>
      <c r="AP166" s="83"/>
      <c r="AR166" s="83"/>
      <c r="AT166" s="83"/>
      <c r="AV166" s="83"/>
      <c r="AX166" s="83"/>
      <c r="AZ166" s="83"/>
      <c r="BB166" s="83"/>
      <c r="BD166" s="83"/>
      <c r="BF166" s="83"/>
      <c r="BH166" s="83"/>
      <c r="BI166" s="83"/>
      <c r="BJ166" s="83"/>
      <c r="BK166" s="83"/>
      <c r="BM166" s="83"/>
      <c r="BN166" s="83"/>
      <c r="BO166" s="83"/>
      <c r="BP166" s="83"/>
      <c r="BR166" s="83"/>
      <c r="BS166" s="83"/>
      <c r="BT166" s="83"/>
      <c r="BU166" s="83"/>
      <c r="BV166" s="83"/>
      <c r="BX166" s="83"/>
      <c r="BY166" s="83"/>
      <c r="BZ166" s="83"/>
      <c r="CA166" s="83"/>
      <c r="CC166" s="83"/>
      <c r="CD166" s="83"/>
      <c r="CE166" s="83"/>
      <c r="CF166" s="83"/>
      <c r="CH166" s="83"/>
      <c r="CI166" s="83"/>
      <c r="CJ166" s="83"/>
      <c r="CK166" s="83"/>
      <c r="CM166" s="84"/>
      <c r="CO166" s="83"/>
      <c r="CP166" s="84"/>
      <c r="CQ166" s="85"/>
      <c r="CR166" s="83"/>
      <c r="CS166" s="84"/>
      <c r="CT166" s="83"/>
      <c r="CU166" s="83"/>
      <c r="CV166" s="83"/>
      <c r="CW166" s="83"/>
      <c r="CX166" s="86"/>
    </row>
    <row r="167" spans="24:102" x14ac:dyDescent="0.2">
      <c r="X167" s="83"/>
      <c r="Z167" s="83"/>
      <c r="AB167" s="83"/>
      <c r="AD167" s="83"/>
      <c r="AF167" s="83"/>
      <c r="AH167" s="83"/>
      <c r="AJ167" s="83"/>
      <c r="AL167" s="83"/>
      <c r="AN167" s="83"/>
      <c r="AP167" s="83"/>
      <c r="AR167" s="83"/>
      <c r="AT167" s="83"/>
      <c r="AV167" s="83"/>
      <c r="AX167" s="83"/>
      <c r="AZ167" s="83"/>
      <c r="BB167" s="83"/>
      <c r="BD167" s="83"/>
      <c r="BF167" s="83"/>
      <c r="BH167" s="83"/>
      <c r="BI167" s="83"/>
      <c r="BJ167" s="83"/>
      <c r="BK167" s="83"/>
      <c r="BM167" s="83"/>
      <c r="BN167" s="83"/>
      <c r="BO167" s="83"/>
      <c r="BP167" s="83"/>
      <c r="BR167" s="83"/>
      <c r="BS167" s="83"/>
      <c r="BT167" s="83"/>
      <c r="BU167" s="83"/>
      <c r="BV167" s="83"/>
      <c r="BX167" s="83"/>
      <c r="BY167" s="83"/>
      <c r="BZ167" s="83"/>
      <c r="CA167" s="83"/>
      <c r="CC167" s="83"/>
      <c r="CD167" s="83"/>
      <c r="CE167" s="83"/>
      <c r="CF167" s="83"/>
      <c r="CH167" s="83"/>
      <c r="CI167" s="83"/>
      <c r="CJ167" s="83"/>
      <c r="CK167" s="83"/>
      <c r="CM167" s="84"/>
      <c r="CO167" s="83"/>
      <c r="CP167" s="84"/>
      <c r="CQ167" s="85"/>
      <c r="CR167" s="83"/>
      <c r="CS167" s="84"/>
      <c r="CT167" s="83"/>
      <c r="CU167" s="83"/>
      <c r="CV167" s="83"/>
      <c r="CW167" s="83"/>
      <c r="CX167" s="86"/>
    </row>
    <row r="168" spans="24:102" x14ac:dyDescent="0.2">
      <c r="X168" s="83"/>
      <c r="Z168" s="83"/>
      <c r="AB168" s="83"/>
      <c r="AD168" s="83"/>
      <c r="AF168" s="83"/>
      <c r="AH168" s="83"/>
      <c r="AJ168" s="83"/>
      <c r="AL168" s="83"/>
      <c r="AN168" s="83"/>
      <c r="AP168" s="83"/>
      <c r="AR168" s="83"/>
      <c r="AT168" s="83"/>
      <c r="AV168" s="83"/>
      <c r="AX168" s="83"/>
      <c r="AZ168" s="83"/>
      <c r="BB168" s="83"/>
      <c r="BD168" s="83"/>
      <c r="BF168" s="83"/>
      <c r="BH168" s="83"/>
      <c r="BI168" s="83"/>
      <c r="BJ168" s="83"/>
      <c r="BK168" s="83"/>
      <c r="BM168" s="83"/>
      <c r="BN168" s="83"/>
      <c r="BO168" s="83"/>
      <c r="BP168" s="83"/>
      <c r="BR168" s="83"/>
      <c r="BS168" s="83"/>
      <c r="BT168" s="83"/>
      <c r="BU168" s="83"/>
      <c r="BV168" s="83"/>
      <c r="BX168" s="83"/>
      <c r="BY168" s="83"/>
      <c r="BZ168" s="83"/>
      <c r="CA168" s="83"/>
      <c r="CC168" s="83"/>
      <c r="CD168" s="83"/>
      <c r="CE168" s="83"/>
      <c r="CF168" s="83"/>
      <c r="CH168" s="83"/>
      <c r="CI168" s="83"/>
      <c r="CJ168" s="83"/>
      <c r="CK168" s="83"/>
      <c r="CM168" s="84"/>
      <c r="CO168" s="83"/>
      <c r="CP168" s="84"/>
      <c r="CQ168" s="85"/>
      <c r="CR168" s="83"/>
      <c r="CS168" s="84"/>
      <c r="CT168" s="83"/>
      <c r="CU168" s="83"/>
      <c r="CV168" s="83"/>
      <c r="CW168" s="83"/>
      <c r="CX168" s="86"/>
    </row>
    <row r="169" spans="24:102" x14ac:dyDescent="0.2">
      <c r="X169" s="83"/>
      <c r="Z169" s="83"/>
      <c r="AB169" s="83"/>
      <c r="AD169" s="83"/>
      <c r="AF169" s="83"/>
      <c r="AH169" s="83"/>
      <c r="AJ169" s="83"/>
      <c r="AL169" s="83"/>
      <c r="AN169" s="83"/>
      <c r="AP169" s="83"/>
      <c r="AR169" s="83"/>
      <c r="AT169" s="83"/>
      <c r="AV169" s="83"/>
      <c r="AX169" s="83"/>
      <c r="AZ169" s="83"/>
      <c r="BB169" s="83"/>
      <c r="BD169" s="83"/>
      <c r="BF169" s="83"/>
      <c r="BH169" s="83"/>
      <c r="BI169" s="83"/>
      <c r="BJ169" s="83"/>
      <c r="BK169" s="83"/>
      <c r="BM169" s="83"/>
      <c r="BN169" s="83"/>
      <c r="BO169" s="83"/>
      <c r="BP169" s="83"/>
      <c r="BR169" s="83"/>
      <c r="BS169" s="83"/>
      <c r="BT169" s="83"/>
      <c r="BU169" s="83"/>
      <c r="BV169" s="83"/>
      <c r="BX169" s="83"/>
      <c r="BY169" s="83"/>
      <c r="BZ169" s="83"/>
      <c r="CA169" s="83"/>
      <c r="CC169" s="83"/>
      <c r="CD169" s="83"/>
      <c r="CE169" s="83"/>
      <c r="CF169" s="83"/>
      <c r="CH169" s="83"/>
      <c r="CI169" s="83"/>
      <c r="CJ169" s="83"/>
      <c r="CK169" s="83"/>
      <c r="CM169" s="84"/>
      <c r="CO169" s="83"/>
      <c r="CP169" s="84"/>
      <c r="CQ169" s="85"/>
      <c r="CR169" s="83"/>
      <c r="CS169" s="84"/>
      <c r="CT169" s="83"/>
      <c r="CU169" s="83"/>
      <c r="CV169" s="83"/>
      <c r="CW169" s="83"/>
      <c r="CX169" s="86"/>
    </row>
    <row r="170" spans="24:102" x14ac:dyDescent="0.2">
      <c r="X170" s="83"/>
      <c r="Z170" s="83"/>
      <c r="AB170" s="83"/>
      <c r="AD170" s="83"/>
      <c r="AF170" s="83"/>
      <c r="AH170" s="83"/>
      <c r="AJ170" s="83"/>
      <c r="AL170" s="83"/>
      <c r="AN170" s="83"/>
      <c r="AP170" s="83"/>
      <c r="AR170" s="83"/>
      <c r="AT170" s="83"/>
      <c r="AV170" s="83"/>
      <c r="AX170" s="83"/>
      <c r="AZ170" s="83"/>
      <c r="BB170" s="83"/>
      <c r="BD170" s="83"/>
      <c r="BF170" s="83"/>
      <c r="BH170" s="83"/>
      <c r="BI170" s="83"/>
      <c r="BJ170" s="83"/>
      <c r="BK170" s="83"/>
      <c r="BM170" s="83"/>
      <c r="BN170" s="83"/>
      <c r="BO170" s="83"/>
      <c r="BP170" s="83"/>
      <c r="BR170" s="83"/>
      <c r="BS170" s="83"/>
      <c r="BT170" s="83"/>
      <c r="BU170" s="83"/>
      <c r="BV170" s="83"/>
      <c r="BX170" s="83"/>
      <c r="BY170" s="83"/>
      <c r="BZ170" s="83"/>
      <c r="CA170" s="83"/>
      <c r="CC170" s="83"/>
      <c r="CD170" s="83"/>
      <c r="CE170" s="83"/>
      <c r="CF170" s="83"/>
      <c r="CH170" s="83"/>
      <c r="CI170" s="83"/>
      <c r="CJ170" s="83"/>
      <c r="CK170" s="83"/>
      <c r="CM170" s="84"/>
      <c r="CO170" s="83"/>
      <c r="CP170" s="84"/>
      <c r="CQ170" s="85"/>
      <c r="CR170" s="83"/>
      <c r="CS170" s="84"/>
      <c r="CT170" s="83"/>
      <c r="CU170" s="83"/>
      <c r="CV170" s="83"/>
      <c r="CW170" s="83"/>
      <c r="CX170" s="86"/>
    </row>
    <row r="171" spans="24:102" x14ac:dyDescent="0.2">
      <c r="X171" s="83"/>
      <c r="Z171" s="83"/>
      <c r="AB171" s="83"/>
      <c r="AD171" s="83"/>
      <c r="AF171" s="83"/>
      <c r="AH171" s="83"/>
      <c r="AJ171" s="83"/>
      <c r="AL171" s="83"/>
      <c r="AN171" s="83"/>
      <c r="AP171" s="83"/>
      <c r="AR171" s="83"/>
      <c r="AT171" s="83"/>
      <c r="AV171" s="83"/>
      <c r="AX171" s="83"/>
      <c r="AZ171" s="83"/>
      <c r="BB171" s="83"/>
      <c r="BD171" s="83"/>
      <c r="BF171" s="83"/>
      <c r="BH171" s="83"/>
      <c r="BI171" s="83"/>
      <c r="BJ171" s="83"/>
      <c r="BK171" s="83"/>
      <c r="BM171" s="83"/>
      <c r="BN171" s="83"/>
      <c r="BO171" s="83"/>
      <c r="BP171" s="83"/>
      <c r="BR171" s="83"/>
      <c r="BS171" s="83"/>
      <c r="BT171" s="83"/>
      <c r="BU171" s="83"/>
      <c r="BV171" s="83"/>
      <c r="BX171" s="83"/>
      <c r="BY171" s="83"/>
      <c r="BZ171" s="83"/>
      <c r="CA171" s="83"/>
      <c r="CC171" s="83"/>
      <c r="CD171" s="83"/>
      <c r="CE171" s="83"/>
      <c r="CF171" s="83"/>
      <c r="CH171" s="83"/>
      <c r="CI171" s="83"/>
      <c r="CJ171" s="83"/>
      <c r="CK171" s="83"/>
      <c r="CM171" s="84"/>
      <c r="CO171" s="83"/>
      <c r="CP171" s="84"/>
      <c r="CQ171" s="85"/>
      <c r="CR171" s="83"/>
      <c r="CS171" s="84"/>
      <c r="CT171" s="83"/>
      <c r="CU171" s="83"/>
      <c r="CV171" s="83"/>
      <c r="CW171" s="83"/>
      <c r="CX171" s="86"/>
    </row>
    <row r="172" spans="24:102" x14ac:dyDescent="0.2">
      <c r="X172" s="83"/>
      <c r="Z172" s="83"/>
      <c r="AB172" s="83"/>
      <c r="AD172" s="83"/>
      <c r="AF172" s="83"/>
      <c r="AH172" s="83"/>
      <c r="AJ172" s="83"/>
      <c r="AL172" s="83"/>
      <c r="AN172" s="83"/>
      <c r="AP172" s="83"/>
      <c r="AR172" s="83"/>
      <c r="AT172" s="83"/>
      <c r="AV172" s="83"/>
      <c r="AX172" s="83"/>
      <c r="AZ172" s="83"/>
      <c r="BB172" s="83"/>
      <c r="BD172" s="83"/>
      <c r="BF172" s="83"/>
      <c r="BH172" s="83"/>
      <c r="BI172" s="83"/>
      <c r="BJ172" s="83"/>
      <c r="BK172" s="83"/>
      <c r="BM172" s="83"/>
      <c r="BN172" s="83"/>
      <c r="BO172" s="83"/>
      <c r="BP172" s="83"/>
      <c r="BR172" s="83"/>
      <c r="BS172" s="83"/>
      <c r="BT172" s="83"/>
      <c r="BU172" s="83"/>
      <c r="BV172" s="83"/>
      <c r="BX172" s="83"/>
      <c r="BY172" s="83"/>
      <c r="BZ172" s="83"/>
      <c r="CA172" s="83"/>
      <c r="CC172" s="83"/>
      <c r="CD172" s="83"/>
      <c r="CE172" s="83"/>
      <c r="CF172" s="83"/>
      <c r="CH172" s="83"/>
      <c r="CI172" s="83"/>
      <c r="CJ172" s="83"/>
      <c r="CK172" s="83"/>
      <c r="CM172" s="84"/>
      <c r="CO172" s="83"/>
      <c r="CP172" s="84"/>
      <c r="CQ172" s="85"/>
      <c r="CR172" s="83"/>
      <c r="CS172" s="84"/>
      <c r="CT172" s="83"/>
      <c r="CU172" s="83"/>
      <c r="CV172" s="83"/>
      <c r="CW172" s="83"/>
      <c r="CX172" s="86"/>
    </row>
    <row r="173" spans="24:102" x14ac:dyDescent="0.2">
      <c r="X173" s="83"/>
      <c r="Z173" s="83"/>
      <c r="AB173" s="83"/>
      <c r="AD173" s="83"/>
      <c r="AF173" s="83"/>
      <c r="AH173" s="83"/>
      <c r="AJ173" s="83"/>
      <c r="AL173" s="83"/>
      <c r="AN173" s="83"/>
      <c r="AP173" s="83"/>
      <c r="AR173" s="83"/>
      <c r="AT173" s="83"/>
      <c r="AV173" s="83"/>
      <c r="AX173" s="83"/>
      <c r="AZ173" s="83"/>
      <c r="BB173" s="83"/>
      <c r="BD173" s="83"/>
      <c r="BF173" s="83"/>
      <c r="BH173" s="83"/>
      <c r="BI173" s="83"/>
      <c r="BJ173" s="83"/>
      <c r="BK173" s="83"/>
      <c r="BM173" s="83"/>
      <c r="BN173" s="83"/>
      <c r="BO173" s="83"/>
      <c r="BP173" s="83"/>
      <c r="BR173" s="83"/>
      <c r="BS173" s="83"/>
      <c r="BT173" s="83"/>
      <c r="BU173" s="83"/>
      <c r="BV173" s="83"/>
      <c r="BX173" s="83"/>
      <c r="BY173" s="83"/>
      <c r="BZ173" s="83"/>
      <c r="CA173" s="83"/>
      <c r="CC173" s="83"/>
      <c r="CD173" s="83"/>
      <c r="CE173" s="83"/>
      <c r="CF173" s="83"/>
      <c r="CH173" s="83"/>
      <c r="CI173" s="83"/>
      <c r="CJ173" s="83"/>
      <c r="CK173" s="83"/>
      <c r="CM173" s="84"/>
      <c r="CO173" s="83"/>
      <c r="CP173" s="84"/>
      <c r="CQ173" s="85"/>
      <c r="CR173" s="83"/>
      <c r="CS173" s="84"/>
      <c r="CT173" s="83"/>
      <c r="CU173" s="83"/>
      <c r="CV173" s="83"/>
      <c r="CW173" s="83"/>
      <c r="CX173" s="86"/>
    </row>
    <row r="174" spans="24:102" x14ac:dyDescent="0.2">
      <c r="X174" s="83"/>
      <c r="Z174" s="83"/>
      <c r="AB174" s="83"/>
      <c r="AD174" s="83"/>
      <c r="AF174" s="83"/>
      <c r="AH174" s="83"/>
      <c r="AJ174" s="83"/>
      <c r="AL174" s="83"/>
      <c r="AN174" s="83"/>
      <c r="AP174" s="83"/>
      <c r="AR174" s="83"/>
      <c r="AT174" s="83"/>
      <c r="AV174" s="83"/>
      <c r="AX174" s="83"/>
      <c r="AZ174" s="83"/>
      <c r="BB174" s="83"/>
      <c r="BD174" s="83"/>
      <c r="BF174" s="83"/>
      <c r="BH174" s="83"/>
      <c r="BI174" s="83"/>
      <c r="BJ174" s="83"/>
      <c r="BK174" s="83"/>
      <c r="BM174" s="83"/>
      <c r="BN174" s="83"/>
      <c r="BO174" s="83"/>
      <c r="BP174" s="83"/>
      <c r="BR174" s="83"/>
      <c r="BS174" s="83"/>
      <c r="BT174" s="83"/>
      <c r="BU174" s="83"/>
      <c r="BV174" s="83"/>
      <c r="BX174" s="83"/>
      <c r="BY174" s="83"/>
      <c r="BZ174" s="83"/>
      <c r="CA174" s="83"/>
      <c r="CC174" s="83"/>
      <c r="CD174" s="83"/>
      <c r="CE174" s="83"/>
      <c r="CF174" s="83"/>
      <c r="CH174" s="83"/>
      <c r="CI174" s="83"/>
      <c r="CJ174" s="83"/>
      <c r="CK174" s="83"/>
      <c r="CM174" s="84"/>
      <c r="CO174" s="83"/>
      <c r="CP174" s="84"/>
      <c r="CQ174" s="85"/>
      <c r="CR174" s="83"/>
      <c r="CS174" s="84"/>
      <c r="CT174" s="83"/>
      <c r="CU174" s="83"/>
      <c r="CV174" s="83"/>
      <c r="CW174" s="83"/>
      <c r="CX174" s="86"/>
    </row>
    <row r="175" spans="24:102" x14ac:dyDescent="0.2">
      <c r="X175" s="83"/>
      <c r="Z175" s="83"/>
      <c r="AB175" s="83"/>
      <c r="AD175" s="83"/>
      <c r="AF175" s="83"/>
      <c r="AH175" s="83"/>
      <c r="AJ175" s="83"/>
      <c r="AL175" s="83"/>
      <c r="AN175" s="83"/>
      <c r="AP175" s="83"/>
      <c r="AR175" s="83"/>
      <c r="AT175" s="83"/>
      <c r="AV175" s="83"/>
      <c r="AX175" s="83"/>
      <c r="AZ175" s="83"/>
      <c r="BB175" s="83"/>
      <c r="BD175" s="83"/>
      <c r="BF175" s="83"/>
      <c r="BH175" s="83"/>
      <c r="BI175" s="83"/>
      <c r="BJ175" s="83"/>
      <c r="BK175" s="83"/>
      <c r="BM175" s="83"/>
      <c r="BN175" s="83"/>
      <c r="BO175" s="83"/>
      <c r="BP175" s="83"/>
      <c r="BR175" s="83"/>
      <c r="BS175" s="83"/>
      <c r="BT175" s="83"/>
      <c r="BU175" s="83"/>
      <c r="BV175" s="83"/>
      <c r="BX175" s="83"/>
      <c r="BY175" s="83"/>
      <c r="BZ175" s="83"/>
      <c r="CA175" s="83"/>
      <c r="CC175" s="83"/>
      <c r="CD175" s="83"/>
      <c r="CE175" s="83"/>
      <c r="CF175" s="83"/>
      <c r="CH175" s="83"/>
      <c r="CI175" s="83"/>
      <c r="CJ175" s="83"/>
      <c r="CK175" s="83"/>
      <c r="CM175" s="84"/>
      <c r="CO175" s="83"/>
      <c r="CP175" s="84"/>
      <c r="CQ175" s="85"/>
      <c r="CR175" s="83"/>
      <c r="CS175" s="84"/>
      <c r="CT175" s="83"/>
      <c r="CU175" s="83"/>
      <c r="CV175" s="83"/>
      <c r="CW175" s="83"/>
      <c r="CX175" s="86"/>
    </row>
    <row r="176" spans="24:102" x14ac:dyDescent="0.2">
      <c r="X176" s="83"/>
      <c r="Z176" s="83"/>
      <c r="AB176" s="83"/>
      <c r="AD176" s="83"/>
      <c r="AF176" s="83"/>
      <c r="AH176" s="83"/>
      <c r="AJ176" s="83"/>
      <c r="AL176" s="83"/>
      <c r="AN176" s="83"/>
      <c r="AP176" s="83"/>
      <c r="AR176" s="83"/>
      <c r="AT176" s="83"/>
      <c r="AV176" s="83"/>
      <c r="AX176" s="83"/>
      <c r="AZ176" s="83"/>
      <c r="BB176" s="83"/>
      <c r="BD176" s="83"/>
      <c r="BF176" s="83"/>
      <c r="BH176" s="83"/>
      <c r="BI176" s="83"/>
      <c r="BJ176" s="83"/>
      <c r="BK176" s="83"/>
      <c r="BM176" s="83"/>
      <c r="BN176" s="83"/>
      <c r="BO176" s="83"/>
      <c r="BP176" s="83"/>
      <c r="BR176" s="83"/>
      <c r="BS176" s="83"/>
      <c r="BT176" s="83"/>
      <c r="BU176" s="83"/>
      <c r="BV176" s="83"/>
      <c r="BX176" s="83"/>
      <c r="BY176" s="83"/>
      <c r="BZ176" s="83"/>
      <c r="CA176" s="83"/>
      <c r="CC176" s="83"/>
      <c r="CD176" s="83"/>
      <c r="CE176" s="83"/>
      <c r="CF176" s="83"/>
      <c r="CH176" s="83"/>
      <c r="CI176" s="83"/>
      <c r="CJ176" s="83"/>
      <c r="CK176" s="83"/>
      <c r="CM176" s="84"/>
      <c r="CO176" s="83"/>
      <c r="CP176" s="84"/>
      <c r="CQ176" s="85"/>
      <c r="CR176" s="83"/>
      <c r="CS176" s="84"/>
      <c r="CT176" s="83"/>
      <c r="CU176" s="83"/>
      <c r="CV176" s="83"/>
      <c r="CW176" s="83"/>
      <c r="CX176" s="86"/>
    </row>
    <row r="177" spans="24:102" x14ac:dyDescent="0.2">
      <c r="X177" s="83"/>
      <c r="Z177" s="83"/>
      <c r="AB177" s="83"/>
      <c r="AD177" s="83"/>
      <c r="AF177" s="83"/>
      <c r="AH177" s="83"/>
      <c r="AJ177" s="83"/>
      <c r="AL177" s="83"/>
      <c r="AN177" s="83"/>
      <c r="AP177" s="83"/>
      <c r="AR177" s="83"/>
      <c r="AT177" s="83"/>
      <c r="AV177" s="83"/>
      <c r="AX177" s="83"/>
      <c r="AZ177" s="83"/>
      <c r="BB177" s="83"/>
      <c r="BD177" s="83"/>
      <c r="BF177" s="83"/>
      <c r="BH177" s="83"/>
      <c r="BI177" s="83"/>
      <c r="BJ177" s="83"/>
      <c r="BK177" s="83"/>
      <c r="BM177" s="83"/>
      <c r="BN177" s="83"/>
      <c r="BO177" s="83"/>
      <c r="BP177" s="83"/>
      <c r="BR177" s="83"/>
      <c r="BS177" s="83"/>
      <c r="BT177" s="83"/>
      <c r="BU177" s="83"/>
      <c r="BV177" s="83"/>
      <c r="BX177" s="83"/>
      <c r="BY177" s="83"/>
      <c r="BZ177" s="83"/>
      <c r="CA177" s="83"/>
      <c r="CC177" s="83"/>
      <c r="CD177" s="83"/>
      <c r="CE177" s="83"/>
      <c r="CF177" s="83"/>
      <c r="CH177" s="83"/>
      <c r="CI177" s="83"/>
      <c r="CJ177" s="83"/>
      <c r="CK177" s="83"/>
      <c r="CM177" s="84"/>
      <c r="CO177" s="83"/>
      <c r="CP177" s="84"/>
      <c r="CQ177" s="85"/>
      <c r="CR177" s="83"/>
      <c r="CS177" s="84"/>
      <c r="CT177" s="83"/>
      <c r="CU177" s="83"/>
      <c r="CV177" s="83"/>
      <c r="CW177" s="83"/>
      <c r="CX177" s="86"/>
    </row>
    <row r="178" spans="24:102" x14ac:dyDescent="0.2">
      <c r="X178" s="83"/>
      <c r="Z178" s="83"/>
      <c r="AB178" s="83"/>
      <c r="AD178" s="83"/>
      <c r="AF178" s="83"/>
      <c r="AH178" s="83"/>
      <c r="AJ178" s="83"/>
      <c r="AL178" s="83"/>
      <c r="AN178" s="83"/>
      <c r="AP178" s="83"/>
      <c r="AR178" s="83"/>
      <c r="AT178" s="83"/>
      <c r="AV178" s="83"/>
      <c r="AX178" s="83"/>
      <c r="AZ178" s="83"/>
      <c r="BB178" s="83"/>
      <c r="BD178" s="83"/>
      <c r="BF178" s="83"/>
      <c r="BH178" s="83"/>
      <c r="BI178" s="83"/>
      <c r="BJ178" s="83"/>
      <c r="BK178" s="83"/>
      <c r="BM178" s="83"/>
      <c r="BN178" s="83"/>
      <c r="BO178" s="83"/>
      <c r="BP178" s="83"/>
      <c r="BR178" s="83"/>
      <c r="BS178" s="83"/>
      <c r="BT178" s="83"/>
      <c r="BU178" s="83"/>
      <c r="BV178" s="83"/>
      <c r="BX178" s="83"/>
      <c r="BY178" s="83"/>
      <c r="BZ178" s="83"/>
      <c r="CA178" s="83"/>
      <c r="CC178" s="83"/>
      <c r="CD178" s="83"/>
      <c r="CE178" s="83"/>
      <c r="CF178" s="83"/>
      <c r="CH178" s="83"/>
      <c r="CI178" s="83"/>
      <c r="CJ178" s="83"/>
      <c r="CK178" s="83"/>
      <c r="CM178" s="84"/>
      <c r="CO178" s="83"/>
      <c r="CP178" s="84"/>
      <c r="CQ178" s="85"/>
      <c r="CR178" s="83"/>
      <c r="CS178" s="84"/>
      <c r="CT178" s="83"/>
      <c r="CU178" s="83"/>
      <c r="CV178" s="83"/>
      <c r="CW178" s="83"/>
      <c r="CX178" s="86"/>
    </row>
    <row r="179" spans="24:102" x14ac:dyDescent="0.2">
      <c r="X179" s="83"/>
      <c r="Z179" s="83"/>
      <c r="AB179" s="83"/>
      <c r="AD179" s="83"/>
      <c r="AF179" s="83"/>
      <c r="AH179" s="83"/>
      <c r="AJ179" s="83"/>
      <c r="AL179" s="83"/>
      <c r="AN179" s="83"/>
      <c r="AP179" s="83"/>
      <c r="AR179" s="83"/>
      <c r="AT179" s="83"/>
      <c r="AV179" s="83"/>
      <c r="AX179" s="83"/>
      <c r="AZ179" s="83"/>
      <c r="BB179" s="83"/>
      <c r="BD179" s="83"/>
      <c r="BF179" s="83"/>
      <c r="BH179" s="83"/>
      <c r="BI179" s="83"/>
      <c r="BJ179" s="83"/>
      <c r="BK179" s="83"/>
      <c r="BM179" s="83"/>
      <c r="BN179" s="83"/>
      <c r="BO179" s="83"/>
      <c r="BP179" s="83"/>
      <c r="BR179" s="83"/>
      <c r="BS179" s="83"/>
      <c r="BT179" s="83"/>
      <c r="BU179" s="83"/>
      <c r="BV179" s="83"/>
      <c r="BX179" s="83"/>
      <c r="BY179" s="83"/>
      <c r="BZ179" s="83"/>
      <c r="CA179" s="83"/>
      <c r="CC179" s="83"/>
      <c r="CD179" s="83"/>
      <c r="CE179" s="83"/>
      <c r="CF179" s="83"/>
      <c r="CH179" s="83"/>
      <c r="CI179" s="83"/>
      <c r="CJ179" s="83"/>
      <c r="CK179" s="83"/>
      <c r="CM179" s="84"/>
      <c r="CO179" s="83"/>
      <c r="CP179" s="84"/>
      <c r="CQ179" s="85"/>
      <c r="CR179" s="83"/>
      <c r="CS179" s="84"/>
      <c r="CT179" s="83"/>
      <c r="CU179" s="83"/>
      <c r="CV179" s="83"/>
      <c r="CW179" s="83"/>
      <c r="CX179" s="86"/>
    </row>
    <row r="180" spans="24:102" x14ac:dyDescent="0.2">
      <c r="X180" s="83"/>
      <c r="Z180" s="83"/>
      <c r="AB180" s="83"/>
      <c r="AD180" s="83"/>
      <c r="AF180" s="83"/>
      <c r="AH180" s="83"/>
      <c r="AJ180" s="83"/>
      <c r="AL180" s="83"/>
      <c r="AN180" s="83"/>
      <c r="AP180" s="83"/>
      <c r="AR180" s="83"/>
      <c r="AT180" s="83"/>
      <c r="AV180" s="83"/>
      <c r="AX180" s="83"/>
      <c r="AZ180" s="83"/>
      <c r="BB180" s="83"/>
      <c r="BD180" s="83"/>
      <c r="BF180" s="83"/>
      <c r="BH180" s="83"/>
      <c r="BI180" s="83"/>
      <c r="BJ180" s="83"/>
      <c r="BK180" s="83"/>
      <c r="BM180" s="83"/>
      <c r="BN180" s="83"/>
      <c r="BO180" s="83"/>
      <c r="BP180" s="83"/>
      <c r="BR180" s="83"/>
      <c r="BS180" s="83"/>
      <c r="BT180" s="83"/>
      <c r="BU180" s="83"/>
      <c r="BV180" s="83"/>
      <c r="BX180" s="83"/>
      <c r="BY180" s="83"/>
      <c r="BZ180" s="83"/>
      <c r="CA180" s="83"/>
      <c r="CC180" s="83"/>
      <c r="CD180" s="83"/>
      <c r="CE180" s="83"/>
      <c r="CF180" s="83"/>
      <c r="CH180" s="83"/>
      <c r="CI180" s="83"/>
      <c r="CJ180" s="83"/>
      <c r="CK180" s="83"/>
      <c r="CM180" s="84"/>
      <c r="CO180" s="83"/>
      <c r="CP180" s="84"/>
      <c r="CQ180" s="85"/>
      <c r="CR180" s="83"/>
      <c r="CS180" s="84"/>
      <c r="CT180" s="83"/>
      <c r="CU180" s="83"/>
      <c r="CV180" s="83"/>
      <c r="CW180" s="83"/>
      <c r="CX180" s="86"/>
    </row>
    <row r="181" spans="24:102" x14ac:dyDescent="0.2">
      <c r="X181" s="83"/>
      <c r="Z181" s="83"/>
      <c r="AB181" s="83"/>
      <c r="AD181" s="83"/>
      <c r="AF181" s="83"/>
      <c r="AH181" s="83"/>
      <c r="AJ181" s="83"/>
      <c r="AL181" s="83"/>
      <c r="AN181" s="83"/>
      <c r="AP181" s="83"/>
      <c r="AR181" s="83"/>
      <c r="AT181" s="83"/>
      <c r="AV181" s="83"/>
      <c r="AX181" s="83"/>
      <c r="AZ181" s="83"/>
      <c r="BB181" s="83"/>
      <c r="BD181" s="83"/>
      <c r="BF181" s="83"/>
      <c r="BH181" s="83"/>
      <c r="BI181" s="83"/>
      <c r="BJ181" s="83"/>
      <c r="BK181" s="83"/>
      <c r="BM181" s="83"/>
      <c r="BN181" s="83"/>
      <c r="BO181" s="83"/>
      <c r="BP181" s="83"/>
      <c r="BR181" s="83"/>
      <c r="BS181" s="83"/>
      <c r="BT181" s="83"/>
      <c r="BU181" s="83"/>
      <c r="BV181" s="83"/>
      <c r="BX181" s="83"/>
      <c r="BY181" s="83"/>
      <c r="BZ181" s="83"/>
      <c r="CA181" s="83"/>
      <c r="CC181" s="83"/>
      <c r="CD181" s="83"/>
      <c r="CE181" s="83"/>
      <c r="CF181" s="83"/>
      <c r="CH181" s="83"/>
      <c r="CI181" s="83"/>
      <c r="CJ181" s="83"/>
      <c r="CK181" s="83"/>
      <c r="CM181" s="84"/>
      <c r="CO181" s="83"/>
      <c r="CP181" s="84"/>
      <c r="CQ181" s="85"/>
      <c r="CR181" s="83"/>
      <c r="CS181" s="84"/>
      <c r="CT181" s="83"/>
      <c r="CU181" s="83"/>
      <c r="CV181" s="83"/>
      <c r="CW181" s="83"/>
      <c r="CX181" s="86"/>
    </row>
    <row r="182" spans="24:102" x14ac:dyDescent="0.2">
      <c r="X182" s="83"/>
      <c r="Z182" s="83"/>
      <c r="AB182" s="83"/>
      <c r="AD182" s="83"/>
      <c r="AF182" s="83"/>
      <c r="AH182" s="83"/>
      <c r="AJ182" s="83"/>
      <c r="AL182" s="83"/>
      <c r="AN182" s="83"/>
      <c r="AP182" s="83"/>
      <c r="AR182" s="83"/>
      <c r="AT182" s="83"/>
      <c r="AV182" s="83"/>
      <c r="AX182" s="83"/>
      <c r="AZ182" s="83"/>
      <c r="BB182" s="83"/>
      <c r="BD182" s="83"/>
      <c r="BF182" s="83"/>
      <c r="BH182" s="83"/>
      <c r="BI182" s="83"/>
      <c r="BJ182" s="83"/>
      <c r="BK182" s="83"/>
      <c r="BM182" s="83"/>
      <c r="BN182" s="83"/>
      <c r="BO182" s="83"/>
      <c r="BP182" s="83"/>
      <c r="BR182" s="83"/>
      <c r="BS182" s="83"/>
      <c r="BT182" s="83"/>
      <c r="BU182" s="83"/>
      <c r="BV182" s="83"/>
      <c r="BX182" s="83"/>
      <c r="BY182" s="83"/>
      <c r="BZ182" s="83"/>
      <c r="CA182" s="83"/>
      <c r="CC182" s="83"/>
      <c r="CD182" s="83"/>
      <c r="CE182" s="83"/>
      <c r="CF182" s="83"/>
      <c r="CH182" s="83"/>
      <c r="CI182" s="83"/>
      <c r="CJ182" s="83"/>
      <c r="CK182" s="83"/>
      <c r="CM182" s="84"/>
      <c r="CO182" s="83"/>
      <c r="CP182" s="84"/>
      <c r="CQ182" s="85"/>
      <c r="CR182" s="83"/>
      <c r="CS182" s="84"/>
      <c r="CT182" s="83"/>
      <c r="CU182" s="83"/>
      <c r="CV182" s="83"/>
      <c r="CW182" s="83"/>
      <c r="CX182" s="86"/>
    </row>
    <row r="183" spans="24:102" x14ac:dyDescent="0.2">
      <c r="X183" s="83"/>
      <c r="Z183" s="83"/>
      <c r="AB183" s="83"/>
      <c r="AD183" s="83"/>
      <c r="AF183" s="83"/>
      <c r="AH183" s="83"/>
      <c r="AJ183" s="83"/>
      <c r="AL183" s="83"/>
      <c r="AN183" s="83"/>
      <c r="AP183" s="83"/>
      <c r="AR183" s="83"/>
      <c r="AT183" s="83"/>
      <c r="AV183" s="83"/>
      <c r="AX183" s="83"/>
      <c r="AZ183" s="83"/>
      <c r="BB183" s="83"/>
      <c r="BD183" s="83"/>
      <c r="BF183" s="83"/>
      <c r="BH183" s="83"/>
      <c r="BI183" s="83"/>
      <c r="BJ183" s="83"/>
      <c r="BK183" s="83"/>
      <c r="BM183" s="83"/>
      <c r="BN183" s="83"/>
      <c r="BO183" s="83"/>
      <c r="BP183" s="83"/>
      <c r="BR183" s="83"/>
      <c r="BS183" s="83"/>
      <c r="BT183" s="83"/>
      <c r="BU183" s="83"/>
      <c r="BV183" s="83"/>
      <c r="BX183" s="83"/>
      <c r="BY183" s="83"/>
      <c r="BZ183" s="83"/>
      <c r="CA183" s="83"/>
      <c r="CC183" s="83"/>
      <c r="CD183" s="83"/>
      <c r="CE183" s="83"/>
      <c r="CF183" s="83"/>
      <c r="CH183" s="83"/>
      <c r="CI183" s="83"/>
      <c r="CJ183" s="83"/>
      <c r="CK183" s="83"/>
      <c r="CM183" s="84"/>
      <c r="CO183" s="83"/>
      <c r="CP183" s="84"/>
      <c r="CQ183" s="85"/>
      <c r="CR183" s="83"/>
      <c r="CS183" s="84"/>
      <c r="CT183" s="83"/>
      <c r="CU183" s="83"/>
      <c r="CV183" s="83"/>
      <c r="CW183" s="83"/>
      <c r="CX183" s="86"/>
    </row>
    <row r="184" spans="24:102" x14ac:dyDescent="0.2">
      <c r="X184" s="83"/>
      <c r="Z184" s="83"/>
      <c r="AB184" s="83"/>
      <c r="AD184" s="83"/>
      <c r="AF184" s="83"/>
      <c r="AH184" s="83"/>
      <c r="AJ184" s="83"/>
      <c r="AL184" s="83"/>
      <c r="AN184" s="83"/>
      <c r="AP184" s="83"/>
      <c r="AR184" s="83"/>
      <c r="AT184" s="83"/>
      <c r="AV184" s="83"/>
      <c r="AX184" s="83"/>
      <c r="AZ184" s="83"/>
      <c r="BB184" s="83"/>
      <c r="BD184" s="83"/>
      <c r="BF184" s="83"/>
      <c r="BH184" s="83"/>
      <c r="BI184" s="83"/>
      <c r="BJ184" s="83"/>
      <c r="BK184" s="83"/>
      <c r="BM184" s="83"/>
      <c r="BN184" s="83"/>
      <c r="BO184" s="83"/>
      <c r="BP184" s="83"/>
      <c r="BR184" s="83"/>
      <c r="BS184" s="83"/>
      <c r="BT184" s="83"/>
      <c r="BU184" s="83"/>
      <c r="BV184" s="83"/>
      <c r="BX184" s="83"/>
      <c r="BY184" s="83"/>
      <c r="BZ184" s="83"/>
      <c r="CA184" s="83"/>
      <c r="CC184" s="83"/>
      <c r="CD184" s="83"/>
      <c r="CE184" s="83"/>
      <c r="CF184" s="83"/>
      <c r="CH184" s="83"/>
      <c r="CI184" s="83"/>
      <c r="CJ184" s="83"/>
      <c r="CK184" s="83"/>
      <c r="CM184" s="84"/>
      <c r="CO184" s="83"/>
      <c r="CP184" s="84"/>
      <c r="CQ184" s="85"/>
      <c r="CR184" s="83"/>
      <c r="CS184" s="84"/>
      <c r="CT184" s="83"/>
      <c r="CU184" s="83"/>
      <c r="CV184" s="83"/>
      <c r="CW184" s="83"/>
      <c r="CX184" s="86"/>
    </row>
    <row r="185" spans="24:102" x14ac:dyDescent="0.2">
      <c r="X185" s="83"/>
      <c r="Z185" s="83"/>
      <c r="AB185" s="83"/>
      <c r="AD185" s="83"/>
      <c r="AF185" s="83"/>
      <c r="AH185" s="83"/>
      <c r="AJ185" s="83"/>
      <c r="AL185" s="83"/>
      <c r="AN185" s="83"/>
      <c r="AP185" s="83"/>
      <c r="AR185" s="83"/>
      <c r="AT185" s="83"/>
      <c r="AV185" s="83"/>
      <c r="AX185" s="83"/>
      <c r="AZ185" s="83"/>
      <c r="BB185" s="83"/>
      <c r="BD185" s="83"/>
      <c r="BF185" s="83"/>
      <c r="BH185" s="83"/>
      <c r="BI185" s="83"/>
      <c r="BJ185" s="83"/>
      <c r="BK185" s="83"/>
      <c r="BM185" s="83"/>
      <c r="BN185" s="83"/>
      <c r="BO185" s="83"/>
      <c r="BP185" s="83"/>
      <c r="BR185" s="83"/>
      <c r="BS185" s="83"/>
      <c r="BT185" s="83"/>
      <c r="BU185" s="83"/>
      <c r="BV185" s="83"/>
      <c r="BX185" s="83"/>
      <c r="BY185" s="83"/>
      <c r="BZ185" s="83"/>
      <c r="CA185" s="83"/>
      <c r="CC185" s="83"/>
      <c r="CD185" s="83"/>
      <c r="CE185" s="83"/>
      <c r="CF185" s="83"/>
      <c r="CH185" s="83"/>
      <c r="CI185" s="83"/>
      <c r="CJ185" s="83"/>
      <c r="CK185" s="83"/>
      <c r="CM185" s="84"/>
      <c r="CO185" s="83"/>
      <c r="CP185" s="84"/>
      <c r="CQ185" s="85"/>
      <c r="CR185" s="83"/>
      <c r="CS185" s="84"/>
      <c r="CT185" s="83"/>
      <c r="CU185" s="83"/>
      <c r="CV185" s="83"/>
      <c r="CW185" s="83"/>
      <c r="CX185" s="86"/>
    </row>
    <row r="186" spans="24:102" x14ac:dyDescent="0.2">
      <c r="X186" s="83"/>
      <c r="Z186" s="83"/>
      <c r="AB186" s="83"/>
      <c r="AD186" s="83"/>
      <c r="AF186" s="83"/>
      <c r="AH186" s="83"/>
      <c r="AJ186" s="83"/>
      <c r="AL186" s="83"/>
      <c r="AN186" s="83"/>
      <c r="AP186" s="83"/>
      <c r="AR186" s="83"/>
      <c r="AT186" s="83"/>
      <c r="AV186" s="83"/>
      <c r="AX186" s="83"/>
      <c r="AZ186" s="83"/>
      <c r="BB186" s="83"/>
      <c r="BD186" s="83"/>
      <c r="BF186" s="83"/>
      <c r="BH186" s="83"/>
      <c r="BI186" s="83"/>
      <c r="BJ186" s="83"/>
      <c r="BK186" s="83"/>
      <c r="BM186" s="83"/>
      <c r="BN186" s="83"/>
      <c r="BO186" s="83"/>
      <c r="BP186" s="83"/>
      <c r="BR186" s="83"/>
      <c r="BS186" s="83"/>
      <c r="BT186" s="83"/>
      <c r="BU186" s="83"/>
      <c r="BV186" s="83"/>
      <c r="BX186" s="83"/>
      <c r="BY186" s="83"/>
      <c r="BZ186" s="83"/>
      <c r="CA186" s="83"/>
      <c r="CC186" s="83"/>
      <c r="CD186" s="83"/>
      <c r="CE186" s="83"/>
      <c r="CF186" s="83"/>
      <c r="CH186" s="83"/>
      <c r="CI186" s="83"/>
      <c r="CJ186" s="83"/>
      <c r="CK186" s="83"/>
      <c r="CM186" s="84"/>
      <c r="CO186" s="83"/>
      <c r="CP186" s="84"/>
      <c r="CQ186" s="85"/>
      <c r="CR186" s="83"/>
      <c r="CS186" s="84"/>
      <c r="CT186" s="83"/>
      <c r="CU186" s="83"/>
      <c r="CV186" s="83"/>
      <c r="CW186" s="83"/>
      <c r="CX186" s="86"/>
    </row>
    <row r="187" spans="24:102" x14ac:dyDescent="0.2">
      <c r="X187" s="83"/>
      <c r="Z187" s="83"/>
      <c r="AB187" s="83"/>
      <c r="AD187" s="83"/>
      <c r="AF187" s="83"/>
      <c r="AH187" s="83"/>
      <c r="AJ187" s="83"/>
      <c r="AL187" s="83"/>
      <c r="AN187" s="83"/>
      <c r="AP187" s="83"/>
      <c r="AR187" s="83"/>
      <c r="AT187" s="83"/>
      <c r="AV187" s="83"/>
      <c r="AX187" s="83"/>
      <c r="AZ187" s="83"/>
      <c r="BB187" s="83"/>
      <c r="BD187" s="83"/>
      <c r="BF187" s="83"/>
      <c r="BH187" s="83"/>
      <c r="BI187" s="83"/>
      <c r="BJ187" s="83"/>
      <c r="BK187" s="83"/>
      <c r="BM187" s="83"/>
      <c r="BN187" s="83"/>
      <c r="BO187" s="83"/>
      <c r="BP187" s="83"/>
      <c r="BR187" s="83"/>
      <c r="BS187" s="83"/>
      <c r="BT187" s="83"/>
      <c r="BU187" s="83"/>
      <c r="BV187" s="83"/>
      <c r="BX187" s="83"/>
      <c r="BY187" s="83"/>
      <c r="BZ187" s="83"/>
      <c r="CA187" s="83"/>
      <c r="CC187" s="83"/>
      <c r="CD187" s="83"/>
      <c r="CE187" s="83"/>
      <c r="CF187" s="83"/>
      <c r="CH187" s="83"/>
      <c r="CI187" s="83"/>
      <c r="CJ187" s="83"/>
      <c r="CK187" s="83"/>
      <c r="CM187" s="84"/>
      <c r="CO187" s="83"/>
      <c r="CP187" s="84"/>
      <c r="CQ187" s="85"/>
      <c r="CR187" s="83"/>
      <c r="CS187" s="84"/>
      <c r="CT187" s="83"/>
      <c r="CU187" s="83"/>
      <c r="CV187" s="83"/>
      <c r="CW187" s="83"/>
      <c r="CX187" s="86"/>
    </row>
    <row r="188" spans="24:102" x14ac:dyDescent="0.2">
      <c r="X188" s="83"/>
      <c r="Z188" s="83"/>
      <c r="AB188" s="83"/>
      <c r="AD188" s="83"/>
      <c r="AF188" s="83"/>
      <c r="AH188" s="83"/>
      <c r="AJ188" s="83"/>
      <c r="AL188" s="83"/>
      <c r="AN188" s="83"/>
      <c r="AP188" s="83"/>
      <c r="AR188" s="83"/>
      <c r="AT188" s="83"/>
      <c r="AV188" s="83"/>
      <c r="AX188" s="83"/>
      <c r="AZ188" s="83"/>
      <c r="BB188" s="83"/>
      <c r="BD188" s="83"/>
      <c r="BF188" s="83"/>
      <c r="BH188" s="83"/>
      <c r="BI188" s="83"/>
      <c r="BJ188" s="83"/>
      <c r="BK188" s="83"/>
      <c r="BM188" s="83"/>
      <c r="BN188" s="83"/>
      <c r="BO188" s="83"/>
      <c r="BP188" s="83"/>
      <c r="BR188" s="83"/>
      <c r="BS188" s="83"/>
      <c r="BT188" s="83"/>
      <c r="BU188" s="83"/>
      <c r="BV188" s="83"/>
      <c r="BX188" s="83"/>
      <c r="BY188" s="83"/>
      <c r="BZ188" s="83"/>
      <c r="CA188" s="83"/>
      <c r="CC188" s="83"/>
      <c r="CD188" s="83"/>
      <c r="CE188" s="83"/>
      <c r="CF188" s="83"/>
      <c r="CH188" s="83"/>
      <c r="CI188" s="83"/>
      <c r="CJ188" s="83"/>
      <c r="CK188" s="83"/>
      <c r="CM188" s="84"/>
      <c r="CO188" s="83"/>
      <c r="CP188" s="84"/>
      <c r="CQ188" s="85"/>
      <c r="CR188" s="83"/>
      <c r="CS188" s="84"/>
      <c r="CT188" s="83"/>
      <c r="CU188" s="83"/>
      <c r="CV188" s="83"/>
      <c r="CW188" s="83"/>
      <c r="CX188" s="86"/>
    </row>
    <row r="189" spans="24:102" x14ac:dyDescent="0.2">
      <c r="X189" s="83"/>
      <c r="Z189" s="83"/>
      <c r="AB189" s="83"/>
      <c r="AD189" s="83"/>
      <c r="AF189" s="83"/>
      <c r="AH189" s="83"/>
      <c r="AJ189" s="83"/>
      <c r="AL189" s="83"/>
      <c r="AN189" s="83"/>
      <c r="AP189" s="83"/>
      <c r="AR189" s="83"/>
      <c r="AT189" s="83"/>
      <c r="AV189" s="83"/>
      <c r="AX189" s="83"/>
      <c r="AZ189" s="83"/>
      <c r="BB189" s="83"/>
      <c r="BD189" s="83"/>
      <c r="BF189" s="83"/>
      <c r="BH189" s="83"/>
      <c r="BI189" s="83"/>
      <c r="BJ189" s="83"/>
      <c r="BK189" s="83"/>
      <c r="BM189" s="83"/>
      <c r="BN189" s="83"/>
      <c r="BO189" s="83"/>
      <c r="BP189" s="83"/>
      <c r="BR189" s="83"/>
      <c r="BS189" s="83"/>
      <c r="BT189" s="83"/>
      <c r="BU189" s="83"/>
      <c r="BV189" s="83"/>
      <c r="BX189" s="83"/>
      <c r="BY189" s="83"/>
      <c r="BZ189" s="83"/>
      <c r="CA189" s="83"/>
      <c r="CC189" s="83"/>
      <c r="CD189" s="83"/>
      <c r="CE189" s="83"/>
      <c r="CF189" s="83"/>
      <c r="CH189" s="83"/>
      <c r="CI189" s="83"/>
      <c r="CJ189" s="83"/>
      <c r="CK189" s="83"/>
      <c r="CM189" s="84"/>
      <c r="CO189" s="83"/>
      <c r="CP189" s="84"/>
      <c r="CQ189" s="85"/>
      <c r="CR189" s="83"/>
      <c r="CS189" s="84"/>
      <c r="CT189" s="83"/>
      <c r="CU189" s="83"/>
      <c r="CV189" s="83"/>
      <c r="CW189" s="83"/>
      <c r="CX189" s="86"/>
    </row>
    <row r="190" spans="24:102" x14ac:dyDescent="0.2">
      <c r="X190" s="83"/>
      <c r="Z190" s="83"/>
      <c r="AB190" s="83"/>
      <c r="AD190" s="83"/>
      <c r="AF190" s="83"/>
      <c r="AH190" s="83"/>
      <c r="AJ190" s="83"/>
      <c r="AL190" s="83"/>
      <c r="AN190" s="83"/>
      <c r="AP190" s="83"/>
      <c r="AR190" s="83"/>
      <c r="AT190" s="83"/>
      <c r="AV190" s="83"/>
      <c r="AX190" s="83"/>
      <c r="AZ190" s="83"/>
      <c r="BB190" s="83"/>
      <c r="BD190" s="83"/>
      <c r="BF190" s="83"/>
      <c r="BH190" s="83"/>
      <c r="BI190" s="83"/>
      <c r="BJ190" s="83"/>
      <c r="BK190" s="83"/>
      <c r="BM190" s="83"/>
      <c r="BN190" s="83"/>
      <c r="BO190" s="83"/>
      <c r="BP190" s="83"/>
      <c r="BR190" s="83"/>
      <c r="BS190" s="83"/>
      <c r="BT190" s="83"/>
      <c r="BU190" s="83"/>
      <c r="BV190" s="83"/>
      <c r="BX190" s="83"/>
      <c r="BY190" s="83"/>
      <c r="BZ190" s="83"/>
      <c r="CA190" s="83"/>
      <c r="CC190" s="83"/>
      <c r="CD190" s="83"/>
      <c r="CE190" s="83"/>
      <c r="CF190" s="83"/>
      <c r="CH190" s="83"/>
      <c r="CI190" s="83"/>
      <c r="CJ190" s="83"/>
      <c r="CK190" s="83"/>
      <c r="CM190" s="84"/>
      <c r="CO190" s="83"/>
      <c r="CP190" s="84"/>
      <c r="CQ190" s="85"/>
      <c r="CR190" s="83"/>
      <c r="CS190" s="84"/>
      <c r="CT190" s="83"/>
      <c r="CU190" s="83"/>
      <c r="CV190" s="83"/>
      <c r="CW190" s="83"/>
      <c r="CX190" s="86"/>
    </row>
    <row r="191" spans="24:102" x14ac:dyDescent="0.2">
      <c r="X191" s="83"/>
      <c r="Z191" s="83"/>
      <c r="AB191" s="83"/>
      <c r="AD191" s="83"/>
      <c r="AF191" s="83"/>
      <c r="AH191" s="83"/>
      <c r="AJ191" s="83"/>
      <c r="AL191" s="83"/>
      <c r="AN191" s="83"/>
      <c r="AP191" s="83"/>
      <c r="AR191" s="83"/>
      <c r="AT191" s="83"/>
      <c r="AV191" s="83"/>
      <c r="AX191" s="83"/>
      <c r="AZ191" s="83"/>
      <c r="BB191" s="83"/>
      <c r="BD191" s="83"/>
      <c r="BF191" s="83"/>
      <c r="BH191" s="83"/>
      <c r="BI191" s="83"/>
      <c r="BJ191" s="83"/>
      <c r="BK191" s="83"/>
      <c r="BM191" s="83"/>
      <c r="BN191" s="83"/>
      <c r="BO191" s="83"/>
      <c r="BP191" s="83"/>
      <c r="BR191" s="83"/>
      <c r="BS191" s="83"/>
      <c r="BT191" s="83"/>
      <c r="BU191" s="83"/>
      <c r="BV191" s="83"/>
      <c r="BX191" s="83"/>
      <c r="BY191" s="83"/>
      <c r="BZ191" s="83"/>
      <c r="CA191" s="83"/>
      <c r="CC191" s="83"/>
      <c r="CD191" s="83"/>
      <c r="CE191" s="83"/>
      <c r="CF191" s="83"/>
      <c r="CH191" s="83"/>
      <c r="CI191" s="83"/>
      <c r="CJ191" s="83"/>
      <c r="CK191" s="83"/>
      <c r="CM191" s="84"/>
      <c r="CO191" s="83"/>
      <c r="CP191" s="84"/>
      <c r="CQ191" s="85"/>
      <c r="CR191" s="83"/>
      <c r="CS191" s="84"/>
      <c r="CT191" s="83"/>
      <c r="CU191" s="83"/>
      <c r="CV191" s="83"/>
      <c r="CW191" s="83"/>
      <c r="CX191" s="86"/>
    </row>
    <row r="192" spans="24:102" x14ac:dyDescent="0.2">
      <c r="X192" s="83"/>
      <c r="Z192" s="83"/>
      <c r="AB192" s="83"/>
      <c r="AD192" s="83"/>
      <c r="AF192" s="83"/>
      <c r="AH192" s="83"/>
      <c r="AJ192" s="83"/>
      <c r="AL192" s="83"/>
      <c r="AN192" s="83"/>
      <c r="AP192" s="83"/>
      <c r="AR192" s="83"/>
      <c r="AT192" s="83"/>
      <c r="AV192" s="83"/>
      <c r="AX192" s="83"/>
      <c r="AZ192" s="83"/>
      <c r="BB192" s="83"/>
      <c r="BD192" s="83"/>
      <c r="BF192" s="83"/>
      <c r="BH192" s="83"/>
      <c r="BI192" s="83"/>
      <c r="BJ192" s="83"/>
      <c r="BK192" s="83"/>
      <c r="BM192" s="83"/>
      <c r="BN192" s="83"/>
      <c r="BO192" s="83"/>
      <c r="BP192" s="83"/>
      <c r="BR192" s="83"/>
      <c r="BS192" s="83"/>
      <c r="BT192" s="83"/>
      <c r="BU192" s="83"/>
      <c r="BV192" s="83"/>
      <c r="BX192" s="83"/>
      <c r="BY192" s="83"/>
      <c r="BZ192" s="83"/>
      <c r="CA192" s="83"/>
      <c r="CC192" s="83"/>
      <c r="CD192" s="83"/>
      <c r="CE192" s="83"/>
      <c r="CF192" s="83"/>
      <c r="CH192" s="83"/>
      <c r="CI192" s="83"/>
      <c r="CJ192" s="83"/>
      <c r="CK192" s="83"/>
      <c r="CM192" s="84"/>
      <c r="CO192" s="83"/>
      <c r="CP192" s="84"/>
      <c r="CQ192" s="85"/>
      <c r="CR192" s="83"/>
      <c r="CS192" s="84"/>
      <c r="CT192" s="83"/>
      <c r="CU192" s="83"/>
      <c r="CV192" s="83"/>
      <c r="CW192" s="83"/>
      <c r="CX192" s="86"/>
    </row>
    <row r="193" spans="24:102" x14ac:dyDescent="0.2">
      <c r="X193" s="83"/>
      <c r="Z193" s="83"/>
      <c r="AB193" s="83"/>
      <c r="AD193" s="83"/>
      <c r="AF193" s="83"/>
      <c r="AH193" s="83"/>
      <c r="AJ193" s="83"/>
      <c r="AL193" s="83"/>
      <c r="AN193" s="83"/>
      <c r="AP193" s="83"/>
      <c r="AR193" s="83"/>
      <c r="AT193" s="83"/>
      <c r="AV193" s="83"/>
      <c r="AX193" s="83"/>
      <c r="AZ193" s="83"/>
      <c r="BB193" s="83"/>
      <c r="BD193" s="83"/>
      <c r="BF193" s="83"/>
      <c r="BH193" s="83"/>
      <c r="BI193" s="83"/>
      <c r="BJ193" s="83"/>
      <c r="BK193" s="83"/>
      <c r="BM193" s="83"/>
      <c r="BN193" s="83"/>
      <c r="BO193" s="83"/>
      <c r="BP193" s="83"/>
      <c r="BR193" s="83"/>
      <c r="BS193" s="83"/>
      <c r="BT193" s="83"/>
      <c r="BU193" s="83"/>
      <c r="BV193" s="83"/>
      <c r="BX193" s="83"/>
      <c r="BY193" s="83"/>
      <c r="BZ193" s="83"/>
      <c r="CA193" s="83"/>
      <c r="CC193" s="83"/>
      <c r="CD193" s="83"/>
      <c r="CE193" s="83"/>
      <c r="CF193" s="83"/>
      <c r="CH193" s="83"/>
      <c r="CI193" s="83"/>
      <c r="CJ193" s="83"/>
      <c r="CK193" s="83"/>
      <c r="CM193" s="84"/>
      <c r="CO193" s="83"/>
      <c r="CP193" s="84"/>
      <c r="CQ193" s="85"/>
      <c r="CR193" s="83"/>
      <c r="CS193" s="84"/>
      <c r="CT193" s="83"/>
      <c r="CU193" s="83"/>
      <c r="CV193" s="83"/>
      <c r="CW193" s="83"/>
      <c r="CX193" s="86"/>
    </row>
    <row r="194" spans="24:102" x14ac:dyDescent="0.2">
      <c r="X194" s="83"/>
      <c r="Z194" s="83"/>
      <c r="AB194" s="83"/>
      <c r="AD194" s="83"/>
      <c r="AF194" s="83"/>
      <c r="AH194" s="83"/>
      <c r="AJ194" s="83"/>
      <c r="AL194" s="83"/>
      <c r="AN194" s="83"/>
      <c r="AP194" s="83"/>
      <c r="AR194" s="83"/>
      <c r="AT194" s="83"/>
      <c r="AV194" s="83"/>
      <c r="AX194" s="83"/>
      <c r="AZ194" s="83"/>
      <c r="BB194" s="83"/>
      <c r="BD194" s="83"/>
      <c r="BF194" s="83"/>
      <c r="BH194" s="83"/>
      <c r="BI194" s="83"/>
      <c r="BJ194" s="83"/>
      <c r="BK194" s="83"/>
      <c r="BM194" s="83"/>
      <c r="BN194" s="83"/>
      <c r="BO194" s="83"/>
      <c r="BP194" s="83"/>
      <c r="BR194" s="83"/>
      <c r="BS194" s="83"/>
      <c r="BT194" s="83"/>
      <c r="BU194" s="83"/>
      <c r="BV194" s="83"/>
      <c r="BX194" s="83"/>
      <c r="BY194" s="83"/>
      <c r="BZ194" s="83"/>
      <c r="CA194" s="83"/>
      <c r="CC194" s="83"/>
      <c r="CD194" s="83"/>
      <c r="CE194" s="83"/>
      <c r="CF194" s="83"/>
      <c r="CH194" s="83"/>
      <c r="CI194" s="83"/>
      <c r="CJ194" s="83"/>
      <c r="CK194" s="83"/>
      <c r="CM194" s="84"/>
      <c r="CO194" s="83"/>
      <c r="CP194" s="84"/>
      <c r="CQ194" s="85"/>
      <c r="CR194" s="83"/>
      <c r="CS194" s="84"/>
      <c r="CT194" s="83"/>
      <c r="CU194" s="83"/>
      <c r="CV194" s="83"/>
      <c r="CW194" s="83"/>
      <c r="CX194" s="86"/>
    </row>
    <row r="195" spans="24:102" x14ac:dyDescent="0.2">
      <c r="X195" s="83"/>
      <c r="Z195" s="83"/>
      <c r="AB195" s="83"/>
      <c r="AD195" s="83"/>
      <c r="AF195" s="83"/>
      <c r="AH195" s="83"/>
      <c r="AJ195" s="83"/>
      <c r="AL195" s="83"/>
      <c r="AN195" s="83"/>
      <c r="AP195" s="83"/>
      <c r="AR195" s="83"/>
      <c r="AT195" s="83"/>
      <c r="AV195" s="83"/>
      <c r="AX195" s="83"/>
      <c r="AZ195" s="83"/>
      <c r="BB195" s="83"/>
      <c r="BD195" s="83"/>
      <c r="BF195" s="83"/>
      <c r="BH195" s="83"/>
      <c r="BI195" s="83"/>
      <c r="BJ195" s="83"/>
      <c r="BK195" s="83"/>
      <c r="BM195" s="83"/>
      <c r="BN195" s="83"/>
      <c r="BO195" s="83"/>
      <c r="BP195" s="83"/>
      <c r="BR195" s="83"/>
      <c r="BS195" s="83"/>
      <c r="BT195" s="83"/>
      <c r="BU195" s="83"/>
      <c r="BV195" s="83"/>
      <c r="BX195" s="83"/>
      <c r="BY195" s="83"/>
      <c r="BZ195" s="83"/>
      <c r="CA195" s="83"/>
      <c r="CC195" s="83"/>
      <c r="CD195" s="83"/>
      <c r="CE195" s="83"/>
      <c r="CF195" s="83"/>
      <c r="CH195" s="83"/>
      <c r="CI195" s="83"/>
      <c r="CJ195" s="83"/>
      <c r="CK195" s="83"/>
      <c r="CM195" s="84"/>
      <c r="CO195" s="83"/>
      <c r="CP195" s="84"/>
      <c r="CQ195" s="85"/>
      <c r="CR195" s="83"/>
      <c r="CS195" s="84"/>
      <c r="CT195" s="83"/>
      <c r="CU195" s="83"/>
      <c r="CV195" s="83"/>
      <c r="CW195" s="83"/>
      <c r="CX195" s="86"/>
    </row>
    <row r="196" spans="24:102" x14ac:dyDescent="0.2">
      <c r="X196" s="83"/>
      <c r="Z196" s="83"/>
      <c r="AB196" s="83"/>
      <c r="AD196" s="83"/>
      <c r="AF196" s="83"/>
      <c r="AH196" s="83"/>
      <c r="AJ196" s="83"/>
      <c r="AL196" s="83"/>
      <c r="AN196" s="83"/>
      <c r="AP196" s="83"/>
      <c r="AR196" s="83"/>
      <c r="AT196" s="83"/>
      <c r="AV196" s="83"/>
      <c r="AX196" s="83"/>
      <c r="AZ196" s="83"/>
      <c r="BB196" s="83"/>
      <c r="BD196" s="83"/>
      <c r="BF196" s="83"/>
      <c r="BH196" s="83"/>
      <c r="BI196" s="83"/>
      <c r="BJ196" s="83"/>
      <c r="BK196" s="83"/>
      <c r="BM196" s="83"/>
      <c r="BN196" s="83"/>
      <c r="BO196" s="83"/>
      <c r="BP196" s="83"/>
      <c r="BR196" s="83"/>
      <c r="BS196" s="83"/>
      <c r="BT196" s="83"/>
      <c r="BU196" s="83"/>
      <c r="BV196" s="83"/>
      <c r="BX196" s="83"/>
      <c r="BY196" s="83"/>
      <c r="BZ196" s="83"/>
      <c r="CA196" s="83"/>
      <c r="CC196" s="83"/>
      <c r="CD196" s="83"/>
      <c r="CE196" s="83"/>
      <c r="CF196" s="83"/>
      <c r="CH196" s="83"/>
      <c r="CI196" s="83"/>
      <c r="CJ196" s="83"/>
      <c r="CK196" s="83"/>
      <c r="CM196" s="84"/>
      <c r="CO196" s="83"/>
      <c r="CP196" s="84"/>
      <c r="CQ196" s="85"/>
      <c r="CR196" s="83"/>
      <c r="CS196" s="84"/>
      <c r="CT196" s="83"/>
      <c r="CU196" s="83"/>
      <c r="CV196" s="83"/>
      <c r="CW196" s="83"/>
      <c r="CX196" s="86"/>
    </row>
    <row r="197" spans="24:102" x14ac:dyDescent="0.2">
      <c r="X197" s="83"/>
      <c r="Z197" s="83"/>
      <c r="AB197" s="83"/>
      <c r="AD197" s="83"/>
      <c r="AF197" s="83"/>
      <c r="AH197" s="83"/>
      <c r="AJ197" s="83"/>
      <c r="AL197" s="83"/>
      <c r="AN197" s="83"/>
      <c r="AP197" s="83"/>
      <c r="AR197" s="83"/>
      <c r="AT197" s="83"/>
      <c r="AV197" s="83"/>
      <c r="AX197" s="83"/>
      <c r="AZ197" s="83"/>
      <c r="BB197" s="83"/>
      <c r="BD197" s="83"/>
      <c r="BF197" s="83"/>
      <c r="BH197" s="83"/>
      <c r="BI197" s="83"/>
      <c r="BJ197" s="83"/>
      <c r="BK197" s="83"/>
      <c r="BM197" s="83"/>
      <c r="BN197" s="83"/>
      <c r="BO197" s="83"/>
      <c r="BP197" s="83"/>
      <c r="BR197" s="83"/>
      <c r="BS197" s="83"/>
      <c r="BT197" s="83"/>
      <c r="BU197" s="83"/>
      <c r="BV197" s="83"/>
      <c r="BX197" s="83"/>
      <c r="BY197" s="83"/>
      <c r="BZ197" s="83"/>
      <c r="CA197" s="83"/>
      <c r="CC197" s="83"/>
      <c r="CD197" s="83"/>
      <c r="CE197" s="83"/>
      <c r="CF197" s="83"/>
      <c r="CH197" s="83"/>
      <c r="CI197" s="83"/>
      <c r="CJ197" s="83"/>
      <c r="CK197" s="83"/>
      <c r="CM197" s="84"/>
      <c r="CO197" s="83"/>
      <c r="CP197" s="84"/>
      <c r="CQ197" s="85"/>
      <c r="CR197" s="83"/>
      <c r="CS197" s="84"/>
      <c r="CT197" s="83"/>
      <c r="CU197" s="83"/>
      <c r="CV197" s="83"/>
      <c r="CW197" s="83"/>
      <c r="CX197" s="86"/>
    </row>
    <row r="198" spans="24:102" x14ac:dyDescent="0.2">
      <c r="X198" s="83"/>
      <c r="Z198" s="83"/>
      <c r="AB198" s="83"/>
      <c r="AD198" s="83"/>
      <c r="AF198" s="83"/>
      <c r="AH198" s="83"/>
      <c r="AJ198" s="83"/>
      <c r="AL198" s="83"/>
      <c r="AN198" s="83"/>
      <c r="AP198" s="83"/>
      <c r="AR198" s="83"/>
      <c r="AT198" s="83"/>
      <c r="AV198" s="83"/>
      <c r="AX198" s="83"/>
      <c r="AZ198" s="83"/>
      <c r="BB198" s="83"/>
      <c r="BD198" s="83"/>
      <c r="BF198" s="83"/>
      <c r="BH198" s="83"/>
      <c r="BI198" s="83"/>
      <c r="BJ198" s="83"/>
      <c r="BK198" s="83"/>
      <c r="BM198" s="83"/>
      <c r="BN198" s="83"/>
      <c r="BO198" s="83"/>
      <c r="BP198" s="83"/>
      <c r="BR198" s="83"/>
      <c r="BS198" s="83"/>
      <c r="BT198" s="83"/>
      <c r="BU198" s="83"/>
      <c r="BV198" s="83"/>
      <c r="BX198" s="83"/>
      <c r="BY198" s="83"/>
      <c r="BZ198" s="83"/>
      <c r="CA198" s="83"/>
      <c r="CC198" s="83"/>
      <c r="CD198" s="83"/>
      <c r="CE198" s="83"/>
      <c r="CF198" s="83"/>
      <c r="CH198" s="83"/>
      <c r="CI198" s="83"/>
      <c r="CJ198" s="83"/>
      <c r="CK198" s="83"/>
      <c r="CM198" s="84"/>
      <c r="CO198" s="83"/>
      <c r="CP198" s="84"/>
      <c r="CQ198" s="85"/>
      <c r="CR198" s="83"/>
      <c r="CS198" s="84"/>
      <c r="CT198" s="83"/>
      <c r="CU198" s="83"/>
      <c r="CV198" s="83"/>
      <c r="CW198" s="83"/>
      <c r="CX198" s="86"/>
    </row>
    <row r="199" spans="24:102" x14ac:dyDescent="0.2">
      <c r="X199" s="83"/>
      <c r="Z199" s="83"/>
      <c r="AB199" s="83"/>
      <c r="AD199" s="83"/>
      <c r="AF199" s="83"/>
      <c r="AH199" s="83"/>
      <c r="AJ199" s="83"/>
      <c r="AL199" s="83"/>
      <c r="AN199" s="83"/>
      <c r="AP199" s="83"/>
      <c r="AR199" s="83"/>
      <c r="AT199" s="83"/>
      <c r="AV199" s="83"/>
      <c r="AX199" s="83"/>
      <c r="AZ199" s="83"/>
      <c r="BB199" s="83"/>
      <c r="BD199" s="83"/>
      <c r="BF199" s="83"/>
      <c r="BH199" s="83"/>
      <c r="BI199" s="83"/>
      <c r="BJ199" s="83"/>
      <c r="BK199" s="83"/>
      <c r="BM199" s="83"/>
      <c r="BN199" s="83"/>
      <c r="BO199" s="83"/>
      <c r="BP199" s="83"/>
      <c r="BR199" s="83"/>
      <c r="BS199" s="83"/>
      <c r="BT199" s="83"/>
      <c r="BU199" s="83"/>
      <c r="BV199" s="83"/>
      <c r="BX199" s="83"/>
      <c r="BY199" s="83"/>
      <c r="BZ199" s="83"/>
      <c r="CA199" s="83"/>
      <c r="CC199" s="83"/>
      <c r="CD199" s="83"/>
      <c r="CE199" s="83"/>
      <c r="CF199" s="83"/>
      <c r="CH199" s="83"/>
      <c r="CI199" s="83"/>
      <c r="CJ199" s="83"/>
      <c r="CK199" s="83"/>
      <c r="CM199" s="84"/>
      <c r="CO199" s="83"/>
      <c r="CP199" s="84"/>
      <c r="CQ199" s="85"/>
      <c r="CR199" s="83"/>
      <c r="CS199" s="84"/>
      <c r="CT199" s="83"/>
      <c r="CU199" s="83"/>
      <c r="CV199" s="83"/>
      <c r="CW199" s="83"/>
      <c r="CX199" s="86"/>
    </row>
    <row r="200" spans="24:102" x14ac:dyDescent="0.2">
      <c r="X200" s="83"/>
      <c r="Z200" s="83"/>
      <c r="AB200" s="83"/>
      <c r="AD200" s="83"/>
      <c r="AF200" s="83"/>
      <c r="AH200" s="83"/>
      <c r="AJ200" s="83"/>
      <c r="AL200" s="83"/>
      <c r="AN200" s="83"/>
      <c r="AP200" s="83"/>
      <c r="AR200" s="83"/>
      <c r="AT200" s="83"/>
      <c r="AV200" s="83"/>
      <c r="AX200" s="83"/>
      <c r="AZ200" s="83"/>
      <c r="BB200" s="83"/>
      <c r="BD200" s="83"/>
      <c r="BF200" s="83"/>
      <c r="BH200" s="83"/>
      <c r="BI200" s="83"/>
      <c r="BJ200" s="83"/>
      <c r="BK200" s="83"/>
      <c r="BM200" s="83"/>
      <c r="BN200" s="83"/>
      <c r="BO200" s="83"/>
      <c r="BP200" s="83"/>
      <c r="BR200" s="83"/>
      <c r="BS200" s="83"/>
      <c r="BT200" s="83"/>
      <c r="BU200" s="83"/>
      <c r="BV200" s="83"/>
      <c r="BX200" s="83"/>
      <c r="BY200" s="83"/>
      <c r="BZ200" s="83"/>
      <c r="CA200" s="83"/>
      <c r="CC200" s="83"/>
      <c r="CD200" s="83"/>
      <c r="CE200" s="83"/>
      <c r="CF200" s="83"/>
      <c r="CH200" s="83"/>
      <c r="CI200" s="83"/>
      <c r="CJ200" s="83"/>
      <c r="CK200" s="83"/>
      <c r="CM200" s="84"/>
      <c r="CO200" s="83"/>
      <c r="CP200" s="84"/>
      <c r="CQ200" s="85"/>
      <c r="CR200" s="83"/>
      <c r="CS200" s="84"/>
      <c r="CT200" s="83"/>
      <c r="CU200" s="83"/>
      <c r="CV200" s="83"/>
      <c r="CW200" s="83"/>
      <c r="CX200" s="86"/>
    </row>
    <row r="201" spans="24:102" x14ac:dyDescent="0.2">
      <c r="X201" s="83"/>
      <c r="Z201" s="83"/>
      <c r="AB201" s="83"/>
      <c r="AD201" s="83"/>
      <c r="AF201" s="83"/>
      <c r="AH201" s="83"/>
      <c r="AJ201" s="83"/>
      <c r="AL201" s="83"/>
      <c r="AN201" s="83"/>
      <c r="AP201" s="83"/>
      <c r="AR201" s="83"/>
      <c r="AT201" s="83"/>
      <c r="AV201" s="83"/>
      <c r="AX201" s="83"/>
      <c r="AZ201" s="83"/>
      <c r="BB201" s="83"/>
      <c r="BD201" s="83"/>
      <c r="BF201" s="83"/>
      <c r="BH201" s="83"/>
      <c r="BI201" s="83"/>
      <c r="BJ201" s="83"/>
      <c r="BK201" s="83"/>
      <c r="BM201" s="83"/>
      <c r="BN201" s="83"/>
      <c r="BO201" s="83"/>
      <c r="BP201" s="83"/>
      <c r="BR201" s="83"/>
      <c r="BS201" s="83"/>
      <c r="BT201" s="83"/>
      <c r="BU201" s="83"/>
      <c r="BV201" s="83"/>
      <c r="BX201" s="83"/>
      <c r="BY201" s="83"/>
      <c r="BZ201" s="83"/>
      <c r="CA201" s="83"/>
      <c r="CC201" s="83"/>
      <c r="CD201" s="83"/>
      <c r="CE201" s="83"/>
      <c r="CF201" s="83"/>
      <c r="CH201" s="83"/>
      <c r="CI201" s="83"/>
      <c r="CJ201" s="83"/>
      <c r="CK201" s="83"/>
      <c r="CM201" s="84"/>
      <c r="CO201" s="83"/>
      <c r="CP201" s="84"/>
      <c r="CQ201" s="85"/>
      <c r="CR201" s="83"/>
      <c r="CS201" s="84"/>
      <c r="CT201" s="83"/>
      <c r="CU201" s="83"/>
      <c r="CV201" s="83"/>
      <c r="CW201" s="83"/>
      <c r="CX201" s="86"/>
    </row>
    <row r="202" spans="24:102" x14ac:dyDescent="0.2">
      <c r="X202" s="83"/>
      <c r="Z202" s="83"/>
      <c r="AB202" s="83"/>
      <c r="AD202" s="83"/>
      <c r="AF202" s="83"/>
      <c r="AH202" s="83"/>
      <c r="AJ202" s="83"/>
      <c r="AL202" s="83"/>
      <c r="AN202" s="83"/>
      <c r="AP202" s="83"/>
      <c r="AR202" s="83"/>
      <c r="AT202" s="83"/>
      <c r="AV202" s="83"/>
      <c r="AX202" s="83"/>
      <c r="AZ202" s="83"/>
      <c r="BB202" s="83"/>
      <c r="BD202" s="83"/>
      <c r="BF202" s="83"/>
      <c r="BH202" s="83"/>
      <c r="BI202" s="83"/>
      <c r="BJ202" s="83"/>
      <c r="BK202" s="83"/>
      <c r="BM202" s="83"/>
      <c r="BN202" s="83"/>
      <c r="BO202" s="83"/>
      <c r="BP202" s="83"/>
      <c r="BR202" s="83"/>
      <c r="BS202" s="83"/>
      <c r="BT202" s="83"/>
      <c r="BU202" s="83"/>
      <c r="BV202" s="83"/>
      <c r="BX202" s="83"/>
      <c r="BY202" s="83"/>
      <c r="BZ202" s="83"/>
      <c r="CA202" s="83"/>
      <c r="CC202" s="83"/>
      <c r="CD202" s="83"/>
      <c r="CE202" s="83"/>
      <c r="CF202" s="83"/>
      <c r="CH202" s="83"/>
      <c r="CI202" s="83"/>
      <c r="CJ202" s="83"/>
      <c r="CK202" s="83"/>
      <c r="CM202" s="84"/>
      <c r="CO202" s="83"/>
      <c r="CP202" s="84"/>
      <c r="CQ202" s="85"/>
      <c r="CR202" s="83"/>
      <c r="CS202" s="84"/>
      <c r="CT202" s="83"/>
      <c r="CU202" s="83"/>
      <c r="CV202" s="83"/>
      <c r="CW202" s="83"/>
      <c r="CX202" s="86"/>
    </row>
    <row r="203" spans="24:102" x14ac:dyDescent="0.2">
      <c r="X203" s="83"/>
      <c r="Z203" s="83"/>
      <c r="AB203" s="83"/>
      <c r="AD203" s="83"/>
      <c r="AF203" s="83"/>
      <c r="AH203" s="83"/>
      <c r="AJ203" s="83"/>
      <c r="AL203" s="83"/>
      <c r="AN203" s="83"/>
      <c r="AP203" s="83"/>
      <c r="AR203" s="83"/>
      <c r="AT203" s="83"/>
      <c r="AV203" s="83"/>
      <c r="AX203" s="83"/>
      <c r="AZ203" s="83"/>
      <c r="BB203" s="83"/>
      <c r="BD203" s="83"/>
      <c r="BF203" s="83"/>
      <c r="BH203" s="83"/>
      <c r="BI203" s="83"/>
      <c r="BJ203" s="83"/>
      <c r="BK203" s="83"/>
      <c r="BM203" s="83"/>
      <c r="BN203" s="83"/>
      <c r="BO203" s="83"/>
      <c r="BP203" s="83"/>
      <c r="BR203" s="83"/>
      <c r="BS203" s="83"/>
      <c r="BT203" s="83"/>
      <c r="BU203" s="83"/>
      <c r="BV203" s="83"/>
      <c r="BX203" s="83"/>
      <c r="BY203" s="83"/>
      <c r="BZ203" s="83"/>
      <c r="CA203" s="83"/>
      <c r="CC203" s="83"/>
      <c r="CD203" s="83"/>
      <c r="CE203" s="83"/>
      <c r="CF203" s="83"/>
      <c r="CH203" s="83"/>
      <c r="CI203" s="83"/>
      <c r="CJ203" s="83"/>
      <c r="CK203" s="83"/>
      <c r="CM203" s="84"/>
      <c r="CO203" s="83"/>
      <c r="CP203" s="84"/>
      <c r="CQ203" s="85"/>
      <c r="CR203" s="83"/>
      <c r="CS203" s="84"/>
      <c r="CT203" s="83"/>
      <c r="CU203" s="83"/>
      <c r="CV203" s="83"/>
      <c r="CW203" s="83"/>
      <c r="CX203" s="86"/>
    </row>
    <row r="204" spans="24:102" x14ac:dyDescent="0.2">
      <c r="X204" s="83"/>
      <c r="Z204" s="83"/>
      <c r="AB204" s="83"/>
      <c r="AD204" s="83"/>
      <c r="AF204" s="83"/>
      <c r="AH204" s="83"/>
      <c r="AJ204" s="83"/>
      <c r="AL204" s="83"/>
      <c r="AN204" s="83"/>
      <c r="AP204" s="83"/>
      <c r="AR204" s="83"/>
      <c r="AT204" s="83"/>
      <c r="AV204" s="83"/>
      <c r="AX204" s="83"/>
      <c r="AZ204" s="83"/>
      <c r="BB204" s="83"/>
      <c r="BD204" s="83"/>
      <c r="BF204" s="83"/>
      <c r="BH204" s="83"/>
      <c r="BI204" s="83"/>
      <c r="BJ204" s="83"/>
      <c r="BK204" s="83"/>
      <c r="BM204" s="83"/>
      <c r="BN204" s="83"/>
      <c r="BO204" s="83"/>
      <c r="BP204" s="83"/>
      <c r="BR204" s="83"/>
      <c r="BS204" s="83"/>
      <c r="BT204" s="83"/>
      <c r="BU204" s="83"/>
      <c r="BV204" s="83"/>
      <c r="BX204" s="83"/>
      <c r="BY204" s="83"/>
      <c r="BZ204" s="83"/>
      <c r="CA204" s="83"/>
      <c r="CC204" s="83"/>
      <c r="CD204" s="83"/>
      <c r="CE204" s="83"/>
      <c r="CF204" s="83"/>
      <c r="CH204" s="83"/>
      <c r="CI204" s="83"/>
      <c r="CJ204" s="83"/>
      <c r="CK204" s="83"/>
      <c r="CM204" s="84"/>
      <c r="CO204" s="83"/>
      <c r="CP204" s="84"/>
      <c r="CQ204" s="85"/>
      <c r="CR204" s="83"/>
      <c r="CS204" s="84"/>
      <c r="CT204" s="83"/>
      <c r="CU204" s="83"/>
      <c r="CV204" s="83"/>
      <c r="CW204" s="83"/>
      <c r="CX204" s="86"/>
    </row>
    <row r="205" spans="24:102" x14ac:dyDescent="0.2">
      <c r="X205" s="83"/>
      <c r="Z205" s="83"/>
      <c r="AB205" s="83"/>
      <c r="AD205" s="83"/>
      <c r="AF205" s="83"/>
      <c r="AH205" s="83"/>
      <c r="AJ205" s="83"/>
      <c r="AL205" s="83"/>
      <c r="AN205" s="83"/>
      <c r="AP205" s="83"/>
      <c r="AR205" s="83"/>
      <c r="AT205" s="83"/>
      <c r="AV205" s="83"/>
      <c r="AX205" s="83"/>
      <c r="AZ205" s="83"/>
      <c r="BB205" s="83"/>
      <c r="BD205" s="83"/>
      <c r="BF205" s="83"/>
      <c r="BH205" s="83"/>
      <c r="BI205" s="83"/>
      <c r="BJ205" s="83"/>
      <c r="BK205" s="83"/>
      <c r="BM205" s="83"/>
      <c r="BN205" s="83"/>
      <c r="BO205" s="83"/>
      <c r="BP205" s="83"/>
      <c r="BR205" s="83"/>
      <c r="BS205" s="83"/>
      <c r="BT205" s="83"/>
      <c r="BU205" s="83"/>
      <c r="BV205" s="83"/>
      <c r="BX205" s="83"/>
      <c r="BY205" s="83"/>
      <c r="BZ205" s="83"/>
      <c r="CA205" s="83"/>
      <c r="CC205" s="83"/>
      <c r="CD205" s="83"/>
      <c r="CE205" s="83"/>
      <c r="CF205" s="83"/>
      <c r="CH205" s="83"/>
      <c r="CI205" s="83"/>
      <c r="CJ205" s="83"/>
      <c r="CK205" s="83"/>
      <c r="CM205" s="84"/>
      <c r="CO205" s="83"/>
      <c r="CP205" s="84"/>
      <c r="CQ205" s="85"/>
      <c r="CR205" s="83"/>
      <c r="CS205" s="84"/>
      <c r="CT205" s="83"/>
      <c r="CU205" s="83"/>
      <c r="CV205" s="83"/>
      <c r="CW205" s="83"/>
      <c r="CX205" s="86"/>
    </row>
    <row r="206" spans="24:102" x14ac:dyDescent="0.2">
      <c r="X206" s="83"/>
      <c r="Z206" s="83"/>
      <c r="AB206" s="83"/>
      <c r="AD206" s="83"/>
      <c r="AF206" s="83"/>
      <c r="AH206" s="83"/>
      <c r="AJ206" s="83"/>
      <c r="AL206" s="83"/>
      <c r="AN206" s="83"/>
      <c r="AP206" s="83"/>
      <c r="AR206" s="83"/>
      <c r="AT206" s="83"/>
      <c r="AV206" s="83"/>
      <c r="AX206" s="83"/>
      <c r="AZ206" s="83"/>
      <c r="BB206" s="83"/>
      <c r="BD206" s="83"/>
      <c r="BF206" s="83"/>
      <c r="BH206" s="83"/>
      <c r="BI206" s="83"/>
      <c r="BJ206" s="83"/>
      <c r="BK206" s="83"/>
      <c r="BM206" s="83"/>
      <c r="BN206" s="83"/>
      <c r="BO206" s="83"/>
      <c r="BP206" s="83"/>
      <c r="BR206" s="83"/>
      <c r="BS206" s="83"/>
      <c r="BT206" s="83"/>
      <c r="BU206" s="83"/>
      <c r="BV206" s="83"/>
      <c r="BX206" s="83"/>
      <c r="BY206" s="83"/>
      <c r="BZ206" s="83"/>
      <c r="CA206" s="83"/>
      <c r="CC206" s="83"/>
      <c r="CD206" s="83"/>
      <c r="CE206" s="83"/>
      <c r="CF206" s="83"/>
      <c r="CH206" s="83"/>
      <c r="CI206" s="83"/>
      <c r="CJ206" s="83"/>
      <c r="CK206" s="83"/>
      <c r="CM206" s="84"/>
      <c r="CO206" s="83"/>
      <c r="CP206" s="84"/>
      <c r="CQ206" s="85"/>
      <c r="CR206" s="83"/>
      <c r="CS206" s="84"/>
      <c r="CT206" s="83"/>
      <c r="CU206" s="83"/>
      <c r="CV206" s="83"/>
      <c r="CW206" s="83"/>
      <c r="CX206" s="86"/>
    </row>
    <row r="207" spans="24:102" x14ac:dyDescent="0.2">
      <c r="X207" s="83"/>
      <c r="Z207" s="83"/>
      <c r="AB207" s="83"/>
      <c r="AD207" s="83"/>
      <c r="AF207" s="83"/>
      <c r="AH207" s="83"/>
      <c r="AJ207" s="83"/>
      <c r="AL207" s="83"/>
      <c r="AN207" s="83"/>
      <c r="AP207" s="83"/>
      <c r="AR207" s="83"/>
      <c r="AT207" s="83"/>
      <c r="AV207" s="83"/>
      <c r="AX207" s="83"/>
      <c r="AZ207" s="83"/>
      <c r="BB207" s="83"/>
      <c r="BD207" s="83"/>
      <c r="BF207" s="83"/>
      <c r="BH207" s="83"/>
      <c r="BI207" s="83"/>
      <c r="BJ207" s="83"/>
      <c r="BK207" s="83"/>
      <c r="BM207" s="83"/>
      <c r="BN207" s="83"/>
      <c r="BO207" s="83"/>
      <c r="BP207" s="83"/>
      <c r="BR207" s="83"/>
      <c r="BS207" s="83"/>
      <c r="BT207" s="83"/>
      <c r="BU207" s="83"/>
      <c r="BV207" s="83"/>
      <c r="BX207" s="83"/>
      <c r="BY207" s="83"/>
      <c r="BZ207" s="83"/>
      <c r="CA207" s="83"/>
      <c r="CC207" s="83"/>
      <c r="CD207" s="83"/>
      <c r="CE207" s="83"/>
      <c r="CF207" s="83"/>
      <c r="CH207" s="83"/>
      <c r="CI207" s="83"/>
      <c r="CJ207" s="83"/>
      <c r="CK207" s="83"/>
      <c r="CM207" s="84"/>
      <c r="CO207" s="83"/>
      <c r="CP207" s="84"/>
      <c r="CQ207" s="85"/>
      <c r="CR207" s="83"/>
      <c r="CS207" s="84"/>
      <c r="CT207" s="83"/>
      <c r="CU207" s="83"/>
      <c r="CV207" s="83"/>
      <c r="CW207" s="83"/>
      <c r="CX207" s="86"/>
    </row>
    <row r="208" spans="24:102" x14ac:dyDescent="0.2">
      <c r="X208" s="83"/>
      <c r="Z208" s="83"/>
      <c r="AB208" s="83"/>
      <c r="AD208" s="83"/>
      <c r="AF208" s="83"/>
      <c r="AH208" s="83"/>
      <c r="AJ208" s="83"/>
      <c r="AL208" s="83"/>
      <c r="AN208" s="83"/>
      <c r="AP208" s="83"/>
      <c r="AR208" s="83"/>
      <c r="AT208" s="83"/>
      <c r="AV208" s="83"/>
      <c r="AX208" s="83"/>
      <c r="AZ208" s="83"/>
      <c r="BB208" s="83"/>
      <c r="BD208" s="83"/>
      <c r="BF208" s="83"/>
      <c r="BH208" s="83"/>
      <c r="BI208" s="83"/>
      <c r="BJ208" s="83"/>
      <c r="BK208" s="83"/>
      <c r="BM208" s="83"/>
      <c r="BN208" s="83"/>
      <c r="BO208" s="83"/>
      <c r="BP208" s="83"/>
      <c r="BR208" s="83"/>
      <c r="BS208" s="83"/>
      <c r="BT208" s="83"/>
      <c r="BU208" s="83"/>
      <c r="BV208" s="83"/>
      <c r="BX208" s="83"/>
      <c r="BY208" s="83"/>
      <c r="BZ208" s="83"/>
      <c r="CA208" s="83"/>
      <c r="CC208" s="83"/>
      <c r="CD208" s="83"/>
      <c r="CE208" s="83"/>
      <c r="CF208" s="83"/>
      <c r="CH208" s="83"/>
      <c r="CI208" s="83"/>
      <c r="CJ208" s="83"/>
      <c r="CK208" s="83"/>
      <c r="CM208" s="84"/>
      <c r="CO208" s="83"/>
      <c r="CP208" s="84"/>
      <c r="CQ208" s="85"/>
      <c r="CR208" s="83"/>
      <c r="CS208" s="84"/>
      <c r="CT208" s="83"/>
      <c r="CU208" s="83"/>
      <c r="CV208" s="83"/>
      <c r="CW208" s="83"/>
      <c r="CX208" s="86"/>
    </row>
    <row r="209" spans="24:102" x14ac:dyDescent="0.2">
      <c r="X209" s="83"/>
      <c r="Z209" s="83"/>
      <c r="AB209" s="83"/>
      <c r="AD209" s="83"/>
      <c r="AF209" s="83"/>
      <c r="AH209" s="83"/>
      <c r="AJ209" s="83"/>
      <c r="AL209" s="83"/>
      <c r="AN209" s="83"/>
      <c r="AP209" s="83"/>
      <c r="AR209" s="83"/>
      <c r="AT209" s="83"/>
      <c r="AV209" s="83"/>
      <c r="AX209" s="83"/>
      <c r="AZ209" s="83"/>
      <c r="BB209" s="83"/>
      <c r="BD209" s="83"/>
      <c r="BF209" s="83"/>
      <c r="BH209" s="83"/>
      <c r="BI209" s="83"/>
      <c r="BJ209" s="83"/>
      <c r="BK209" s="83"/>
      <c r="BM209" s="83"/>
      <c r="BN209" s="83"/>
      <c r="BO209" s="83"/>
      <c r="BP209" s="83"/>
      <c r="BR209" s="83"/>
      <c r="BS209" s="83"/>
      <c r="BT209" s="83"/>
      <c r="BU209" s="83"/>
      <c r="BV209" s="83"/>
      <c r="BX209" s="83"/>
      <c r="BY209" s="83"/>
      <c r="BZ209" s="83"/>
      <c r="CA209" s="83"/>
      <c r="CC209" s="83"/>
      <c r="CD209" s="83"/>
      <c r="CE209" s="83"/>
      <c r="CF209" s="83"/>
      <c r="CH209" s="83"/>
      <c r="CI209" s="83"/>
      <c r="CJ209" s="83"/>
      <c r="CK209" s="83"/>
      <c r="CM209" s="84"/>
      <c r="CO209" s="83"/>
      <c r="CP209" s="84"/>
      <c r="CQ209" s="85"/>
      <c r="CR209" s="83"/>
      <c r="CS209" s="84"/>
      <c r="CT209" s="83"/>
      <c r="CU209" s="83"/>
      <c r="CV209" s="83"/>
      <c r="CW209" s="83"/>
      <c r="CX209" s="86"/>
    </row>
    <row r="210" spans="24:102" x14ac:dyDescent="0.2">
      <c r="X210" s="83"/>
      <c r="Z210" s="83"/>
      <c r="AB210" s="83"/>
      <c r="AD210" s="83"/>
      <c r="AF210" s="83"/>
      <c r="AH210" s="83"/>
      <c r="AJ210" s="83"/>
      <c r="AL210" s="83"/>
      <c r="AN210" s="83"/>
      <c r="AP210" s="83"/>
      <c r="AR210" s="83"/>
      <c r="AT210" s="83"/>
      <c r="AV210" s="83"/>
      <c r="AX210" s="83"/>
      <c r="AZ210" s="83"/>
      <c r="BB210" s="83"/>
      <c r="BD210" s="83"/>
      <c r="BF210" s="83"/>
      <c r="BH210" s="83"/>
      <c r="BI210" s="83"/>
      <c r="BJ210" s="83"/>
      <c r="BK210" s="83"/>
      <c r="BM210" s="83"/>
      <c r="BN210" s="83"/>
      <c r="BO210" s="83"/>
      <c r="BP210" s="83"/>
      <c r="BR210" s="83"/>
      <c r="BS210" s="83"/>
      <c r="BT210" s="83"/>
      <c r="BU210" s="83"/>
      <c r="BV210" s="83"/>
      <c r="BX210" s="83"/>
      <c r="BY210" s="83"/>
      <c r="BZ210" s="83"/>
      <c r="CA210" s="83"/>
      <c r="CC210" s="83"/>
      <c r="CD210" s="83"/>
      <c r="CE210" s="83"/>
      <c r="CF210" s="83"/>
      <c r="CH210" s="83"/>
      <c r="CI210" s="83"/>
      <c r="CJ210" s="83"/>
      <c r="CK210" s="83"/>
      <c r="CM210" s="84"/>
      <c r="CO210" s="83"/>
      <c r="CP210" s="84"/>
      <c r="CQ210" s="85"/>
      <c r="CR210" s="83"/>
      <c r="CS210" s="84"/>
      <c r="CT210" s="83"/>
      <c r="CU210" s="83"/>
      <c r="CV210" s="83"/>
      <c r="CW210" s="83"/>
      <c r="CX210" s="86"/>
    </row>
    <row r="211" spans="24:102" x14ac:dyDescent="0.2">
      <c r="X211" s="83"/>
      <c r="Z211" s="83"/>
      <c r="AB211" s="83"/>
      <c r="AD211" s="83"/>
      <c r="AF211" s="83"/>
      <c r="AH211" s="83"/>
      <c r="AJ211" s="83"/>
      <c r="AL211" s="83"/>
      <c r="AN211" s="83"/>
      <c r="AP211" s="83"/>
      <c r="AR211" s="83"/>
      <c r="AT211" s="83"/>
      <c r="AV211" s="83"/>
      <c r="AX211" s="83"/>
      <c r="AZ211" s="83"/>
      <c r="BB211" s="83"/>
      <c r="BD211" s="83"/>
      <c r="BF211" s="83"/>
      <c r="BH211" s="83"/>
      <c r="BI211" s="83"/>
      <c r="BJ211" s="83"/>
      <c r="BK211" s="83"/>
      <c r="BM211" s="83"/>
      <c r="BN211" s="83"/>
      <c r="BO211" s="83"/>
      <c r="BP211" s="83"/>
      <c r="BR211" s="83"/>
      <c r="BS211" s="83"/>
      <c r="BT211" s="83"/>
      <c r="BU211" s="83"/>
      <c r="BV211" s="83"/>
      <c r="BX211" s="83"/>
      <c r="BY211" s="83"/>
      <c r="BZ211" s="83"/>
      <c r="CA211" s="83"/>
      <c r="CC211" s="83"/>
      <c r="CD211" s="83"/>
      <c r="CE211" s="83"/>
      <c r="CF211" s="83"/>
      <c r="CH211" s="83"/>
      <c r="CI211" s="83"/>
      <c r="CJ211" s="83"/>
      <c r="CK211" s="83"/>
      <c r="CM211" s="84"/>
      <c r="CO211" s="83"/>
      <c r="CP211" s="84"/>
      <c r="CQ211" s="85"/>
      <c r="CR211" s="83"/>
      <c r="CS211" s="84"/>
      <c r="CT211" s="83"/>
      <c r="CU211" s="83"/>
      <c r="CV211" s="83"/>
      <c r="CW211" s="83"/>
      <c r="CX211" s="86"/>
    </row>
    <row r="212" spans="24:102" x14ac:dyDescent="0.2">
      <c r="X212" s="83"/>
      <c r="Z212" s="83"/>
      <c r="AB212" s="83"/>
      <c r="AD212" s="83"/>
      <c r="AF212" s="83"/>
      <c r="AH212" s="83"/>
      <c r="AJ212" s="83"/>
      <c r="AL212" s="83"/>
      <c r="AN212" s="83"/>
      <c r="AP212" s="83"/>
      <c r="AR212" s="83"/>
      <c r="AT212" s="83"/>
      <c r="AV212" s="83"/>
      <c r="AX212" s="83"/>
      <c r="AZ212" s="83"/>
      <c r="BB212" s="83"/>
      <c r="BD212" s="83"/>
      <c r="BF212" s="83"/>
      <c r="BH212" s="83"/>
      <c r="BI212" s="83"/>
      <c r="BJ212" s="83"/>
      <c r="BK212" s="83"/>
      <c r="BM212" s="83"/>
      <c r="BN212" s="83"/>
      <c r="BO212" s="83"/>
      <c r="BP212" s="83"/>
      <c r="BR212" s="83"/>
      <c r="BS212" s="83"/>
      <c r="BT212" s="83"/>
      <c r="BU212" s="83"/>
      <c r="BV212" s="83"/>
      <c r="BX212" s="83"/>
      <c r="BY212" s="83"/>
      <c r="BZ212" s="83"/>
      <c r="CA212" s="83"/>
      <c r="CC212" s="83"/>
      <c r="CD212" s="83"/>
      <c r="CE212" s="83"/>
      <c r="CF212" s="83"/>
      <c r="CH212" s="83"/>
      <c r="CI212" s="83"/>
      <c r="CJ212" s="83"/>
      <c r="CK212" s="83"/>
      <c r="CM212" s="84"/>
      <c r="CO212" s="83"/>
      <c r="CP212" s="84"/>
      <c r="CQ212" s="85"/>
      <c r="CR212" s="83"/>
      <c r="CS212" s="84"/>
      <c r="CT212" s="83"/>
      <c r="CU212" s="83"/>
      <c r="CV212" s="83"/>
      <c r="CW212" s="83"/>
      <c r="CX212" s="86"/>
    </row>
    <row r="213" spans="24:102" x14ac:dyDescent="0.2">
      <c r="X213" s="83"/>
      <c r="Z213" s="83"/>
      <c r="AB213" s="83"/>
      <c r="AD213" s="83"/>
      <c r="AF213" s="83"/>
      <c r="AH213" s="83"/>
      <c r="AJ213" s="83"/>
      <c r="AL213" s="83"/>
      <c r="AN213" s="83"/>
      <c r="AP213" s="83"/>
      <c r="AR213" s="83"/>
      <c r="AT213" s="83"/>
      <c r="AV213" s="83"/>
      <c r="AX213" s="83"/>
      <c r="AZ213" s="83"/>
      <c r="BB213" s="83"/>
      <c r="BD213" s="83"/>
      <c r="BF213" s="83"/>
      <c r="BH213" s="83"/>
      <c r="BI213" s="83"/>
      <c r="BJ213" s="83"/>
      <c r="BK213" s="83"/>
      <c r="BM213" s="83"/>
      <c r="BN213" s="83"/>
      <c r="BO213" s="83"/>
      <c r="BP213" s="83"/>
      <c r="BR213" s="83"/>
      <c r="BS213" s="83"/>
      <c r="BT213" s="83"/>
      <c r="BU213" s="83"/>
      <c r="BV213" s="83"/>
      <c r="BX213" s="83"/>
      <c r="BY213" s="83"/>
      <c r="BZ213" s="83"/>
      <c r="CA213" s="83"/>
      <c r="CC213" s="83"/>
      <c r="CD213" s="83"/>
      <c r="CE213" s="83"/>
      <c r="CF213" s="83"/>
      <c r="CH213" s="83"/>
      <c r="CI213" s="83"/>
      <c r="CJ213" s="83"/>
      <c r="CK213" s="83"/>
      <c r="CM213" s="84"/>
      <c r="CO213" s="83"/>
      <c r="CP213" s="84"/>
      <c r="CQ213" s="85"/>
      <c r="CR213" s="83"/>
      <c r="CS213" s="84"/>
      <c r="CT213" s="83"/>
      <c r="CU213" s="83"/>
      <c r="CV213" s="83"/>
      <c r="CW213" s="83"/>
      <c r="CX213" s="86"/>
    </row>
    <row r="214" spans="24:102" x14ac:dyDescent="0.2">
      <c r="X214" s="83"/>
      <c r="Z214" s="83"/>
      <c r="AB214" s="83"/>
      <c r="AD214" s="83"/>
      <c r="AF214" s="83"/>
      <c r="AH214" s="83"/>
      <c r="AJ214" s="83"/>
      <c r="AL214" s="83"/>
      <c r="AN214" s="83"/>
      <c r="AP214" s="83"/>
      <c r="AR214" s="83"/>
      <c r="AT214" s="83"/>
      <c r="AV214" s="83"/>
      <c r="AX214" s="83"/>
      <c r="AZ214" s="83"/>
      <c r="BB214" s="83"/>
      <c r="BD214" s="83"/>
      <c r="BF214" s="83"/>
      <c r="BH214" s="83"/>
      <c r="BI214" s="83"/>
      <c r="BJ214" s="83"/>
      <c r="BK214" s="83"/>
      <c r="BM214" s="83"/>
      <c r="BN214" s="83"/>
      <c r="BO214" s="83"/>
      <c r="BP214" s="83"/>
      <c r="BR214" s="83"/>
      <c r="BS214" s="83"/>
      <c r="BT214" s="83"/>
      <c r="BU214" s="83"/>
      <c r="BV214" s="83"/>
      <c r="BX214" s="83"/>
      <c r="BY214" s="83"/>
      <c r="BZ214" s="83"/>
      <c r="CA214" s="83"/>
      <c r="CC214" s="83"/>
      <c r="CD214" s="83"/>
      <c r="CE214" s="83"/>
      <c r="CF214" s="83"/>
      <c r="CH214" s="83"/>
      <c r="CI214" s="83"/>
      <c r="CJ214" s="83"/>
      <c r="CK214" s="83"/>
      <c r="CM214" s="84"/>
      <c r="CO214" s="83"/>
      <c r="CP214" s="84"/>
      <c r="CQ214" s="85"/>
      <c r="CR214" s="83"/>
      <c r="CS214" s="84"/>
      <c r="CT214" s="83"/>
      <c r="CU214" s="83"/>
      <c r="CV214" s="83"/>
      <c r="CW214" s="83"/>
      <c r="CX214" s="86"/>
    </row>
    <row r="215" spans="24:102" x14ac:dyDescent="0.2">
      <c r="X215" s="83"/>
      <c r="Z215" s="83"/>
      <c r="AB215" s="83"/>
      <c r="AD215" s="83"/>
      <c r="AF215" s="83"/>
      <c r="AH215" s="83"/>
      <c r="AJ215" s="83"/>
      <c r="AL215" s="83"/>
      <c r="AN215" s="83"/>
      <c r="AP215" s="83"/>
      <c r="AR215" s="83"/>
      <c r="AT215" s="83"/>
      <c r="AV215" s="83"/>
      <c r="AX215" s="83"/>
      <c r="AZ215" s="83"/>
      <c r="BB215" s="83"/>
      <c r="BD215" s="83"/>
      <c r="BF215" s="83"/>
      <c r="BH215" s="83"/>
      <c r="BI215" s="83"/>
      <c r="BJ215" s="83"/>
      <c r="BK215" s="83"/>
      <c r="BM215" s="83"/>
      <c r="BN215" s="83"/>
      <c r="BO215" s="83"/>
      <c r="BP215" s="83"/>
      <c r="BR215" s="83"/>
      <c r="BS215" s="83"/>
      <c r="BT215" s="83"/>
      <c r="BU215" s="83"/>
      <c r="BV215" s="83"/>
      <c r="BX215" s="83"/>
      <c r="BY215" s="83"/>
      <c r="BZ215" s="83"/>
      <c r="CA215" s="83"/>
      <c r="CC215" s="83"/>
      <c r="CD215" s="83"/>
      <c r="CE215" s="83"/>
      <c r="CF215" s="83"/>
      <c r="CH215" s="83"/>
      <c r="CI215" s="83"/>
      <c r="CJ215" s="83"/>
      <c r="CK215" s="83"/>
      <c r="CM215" s="84"/>
      <c r="CO215" s="83"/>
      <c r="CP215" s="84"/>
      <c r="CQ215" s="85"/>
      <c r="CR215" s="83"/>
      <c r="CS215" s="84"/>
      <c r="CT215" s="83"/>
      <c r="CU215" s="83"/>
      <c r="CV215" s="83"/>
      <c r="CW215" s="83"/>
      <c r="CX215" s="86"/>
    </row>
    <row r="216" spans="24:102" x14ac:dyDescent="0.2">
      <c r="X216" s="83"/>
      <c r="Z216" s="83"/>
      <c r="AB216" s="83"/>
      <c r="AD216" s="83"/>
      <c r="AF216" s="83"/>
      <c r="AH216" s="83"/>
      <c r="AJ216" s="83"/>
      <c r="AL216" s="83"/>
      <c r="AN216" s="83"/>
      <c r="AP216" s="83"/>
      <c r="AR216" s="83"/>
      <c r="AT216" s="83"/>
      <c r="AV216" s="83"/>
      <c r="AX216" s="83"/>
      <c r="AZ216" s="83"/>
      <c r="BB216" s="83"/>
      <c r="BD216" s="83"/>
      <c r="BF216" s="83"/>
      <c r="BH216" s="83"/>
      <c r="BI216" s="83"/>
      <c r="BJ216" s="83"/>
      <c r="BK216" s="83"/>
      <c r="BM216" s="83"/>
      <c r="BN216" s="83"/>
      <c r="BO216" s="83"/>
      <c r="BP216" s="83"/>
      <c r="BR216" s="83"/>
      <c r="BS216" s="83"/>
      <c r="BT216" s="83"/>
      <c r="BU216" s="83"/>
      <c r="BV216" s="83"/>
      <c r="BX216" s="83"/>
      <c r="BY216" s="83"/>
      <c r="BZ216" s="83"/>
      <c r="CA216" s="83"/>
      <c r="CC216" s="83"/>
      <c r="CD216" s="83"/>
      <c r="CE216" s="83"/>
      <c r="CF216" s="83"/>
      <c r="CH216" s="83"/>
      <c r="CI216" s="83"/>
      <c r="CJ216" s="83"/>
      <c r="CK216" s="83"/>
      <c r="CM216" s="84"/>
      <c r="CO216" s="83"/>
      <c r="CP216" s="84"/>
      <c r="CQ216" s="85"/>
      <c r="CR216" s="83"/>
      <c r="CS216" s="84"/>
      <c r="CT216" s="83"/>
      <c r="CU216" s="83"/>
      <c r="CV216" s="83"/>
      <c r="CW216" s="83"/>
      <c r="CX216" s="86"/>
    </row>
    <row r="217" spans="24:102" x14ac:dyDescent="0.2">
      <c r="X217" s="83"/>
      <c r="Z217" s="83"/>
      <c r="AB217" s="83"/>
      <c r="AD217" s="83"/>
      <c r="AF217" s="83"/>
      <c r="AH217" s="83"/>
      <c r="AJ217" s="83"/>
      <c r="AL217" s="83"/>
      <c r="AN217" s="83"/>
      <c r="AP217" s="83"/>
      <c r="AR217" s="83"/>
      <c r="AT217" s="83"/>
      <c r="AV217" s="83"/>
      <c r="AX217" s="83"/>
      <c r="AZ217" s="83"/>
      <c r="BB217" s="83"/>
      <c r="BD217" s="83"/>
      <c r="BF217" s="83"/>
      <c r="BH217" s="83"/>
      <c r="BI217" s="83"/>
      <c r="BJ217" s="83"/>
      <c r="BK217" s="83"/>
      <c r="BM217" s="83"/>
      <c r="BN217" s="83"/>
      <c r="BO217" s="83"/>
      <c r="BP217" s="83"/>
      <c r="BR217" s="83"/>
      <c r="BS217" s="83"/>
      <c r="BT217" s="83"/>
      <c r="BU217" s="83"/>
      <c r="BV217" s="83"/>
      <c r="BX217" s="83"/>
      <c r="BY217" s="83"/>
      <c r="BZ217" s="83"/>
      <c r="CA217" s="83"/>
      <c r="CC217" s="83"/>
      <c r="CD217" s="83"/>
      <c r="CE217" s="83"/>
      <c r="CF217" s="83"/>
      <c r="CH217" s="83"/>
      <c r="CI217" s="83"/>
      <c r="CJ217" s="83"/>
      <c r="CK217" s="83"/>
      <c r="CM217" s="84"/>
      <c r="CO217" s="83"/>
      <c r="CP217" s="84"/>
      <c r="CQ217" s="85"/>
      <c r="CR217" s="83"/>
      <c r="CS217" s="84"/>
      <c r="CT217" s="83"/>
      <c r="CU217" s="83"/>
      <c r="CV217" s="83"/>
      <c r="CW217" s="83"/>
      <c r="CX217" s="86"/>
    </row>
    <row r="218" spans="24:102" x14ac:dyDescent="0.2">
      <c r="X218" s="83"/>
      <c r="Z218" s="83"/>
      <c r="AB218" s="83"/>
      <c r="AD218" s="83"/>
      <c r="AF218" s="83"/>
      <c r="AH218" s="83"/>
      <c r="AJ218" s="83"/>
      <c r="AL218" s="83"/>
      <c r="AN218" s="83"/>
      <c r="AP218" s="83"/>
      <c r="AR218" s="83"/>
      <c r="AT218" s="83"/>
      <c r="AV218" s="83"/>
      <c r="AX218" s="83"/>
      <c r="AZ218" s="83"/>
      <c r="BB218" s="83"/>
      <c r="BD218" s="83"/>
      <c r="BF218" s="83"/>
      <c r="BH218" s="83"/>
      <c r="BI218" s="83"/>
      <c r="BJ218" s="83"/>
      <c r="BK218" s="83"/>
      <c r="BM218" s="83"/>
      <c r="BN218" s="83"/>
      <c r="BO218" s="83"/>
      <c r="BP218" s="83"/>
      <c r="BR218" s="83"/>
      <c r="BS218" s="83"/>
      <c r="BT218" s="83"/>
      <c r="BU218" s="83"/>
      <c r="BV218" s="83"/>
      <c r="BX218" s="83"/>
      <c r="BY218" s="83"/>
      <c r="BZ218" s="83"/>
      <c r="CA218" s="83"/>
      <c r="CC218" s="83"/>
      <c r="CD218" s="83"/>
      <c r="CE218" s="83"/>
      <c r="CF218" s="83"/>
      <c r="CH218" s="83"/>
      <c r="CI218" s="83"/>
      <c r="CJ218" s="83"/>
      <c r="CK218" s="83"/>
      <c r="CM218" s="84"/>
      <c r="CO218" s="83"/>
      <c r="CP218" s="84"/>
      <c r="CQ218" s="85"/>
      <c r="CR218" s="83"/>
      <c r="CS218" s="84"/>
      <c r="CT218" s="83"/>
      <c r="CU218" s="83"/>
      <c r="CV218" s="83"/>
      <c r="CW218" s="83"/>
      <c r="CX218" s="86"/>
    </row>
    <row r="219" spans="24:102" x14ac:dyDescent="0.2">
      <c r="X219" s="83"/>
      <c r="Z219" s="83"/>
      <c r="AB219" s="83"/>
      <c r="AD219" s="83"/>
      <c r="AF219" s="83"/>
      <c r="AH219" s="83"/>
      <c r="AJ219" s="83"/>
      <c r="AL219" s="83"/>
      <c r="AN219" s="83"/>
      <c r="AP219" s="83"/>
      <c r="AR219" s="83"/>
      <c r="AT219" s="83"/>
      <c r="AV219" s="83"/>
      <c r="AX219" s="83"/>
      <c r="AZ219" s="83"/>
      <c r="BB219" s="83"/>
      <c r="BD219" s="83"/>
      <c r="BF219" s="83"/>
      <c r="BH219" s="83"/>
      <c r="BI219" s="83"/>
      <c r="BJ219" s="83"/>
      <c r="BK219" s="83"/>
      <c r="BM219" s="83"/>
      <c r="BN219" s="83"/>
      <c r="BO219" s="83"/>
      <c r="BP219" s="83"/>
      <c r="BR219" s="83"/>
      <c r="BS219" s="83"/>
      <c r="BT219" s="83"/>
      <c r="BU219" s="83"/>
      <c r="BV219" s="83"/>
      <c r="BX219" s="83"/>
      <c r="BY219" s="83"/>
      <c r="BZ219" s="83"/>
      <c r="CA219" s="83"/>
      <c r="CC219" s="83"/>
      <c r="CD219" s="83"/>
      <c r="CE219" s="83"/>
      <c r="CF219" s="83"/>
      <c r="CH219" s="83"/>
      <c r="CI219" s="83"/>
      <c r="CJ219" s="83"/>
      <c r="CK219" s="83"/>
      <c r="CM219" s="84"/>
      <c r="CO219" s="83"/>
      <c r="CP219" s="84"/>
      <c r="CQ219" s="85"/>
      <c r="CR219" s="83"/>
      <c r="CS219" s="84"/>
      <c r="CT219" s="83"/>
      <c r="CU219" s="83"/>
      <c r="CV219" s="83"/>
      <c r="CW219" s="83"/>
      <c r="CX219" s="86"/>
    </row>
    <row r="220" spans="24:102" x14ac:dyDescent="0.2">
      <c r="X220" s="83"/>
      <c r="Z220" s="83"/>
      <c r="AB220" s="83"/>
      <c r="AD220" s="83"/>
      <c r="AF220" s="83"/>
      <c r="AH220" s="83"/>
      <c r="AJ220" s="83"/>
      <c r="AL220" s="83"/>
      <c r="AN220" s="83"/>
      <c r="AP220" s="83"/>
      <c r="AR220" s="83"/>
      <c r="AT220" s="83"/>
      <c r="AV220" s="83"/>
      <c r="AX220" s="83"/>
      <c r="AZ220" s="83"/>
      <c r="BB220" s="83"/>
      <c r="BD220" s="83"/>
      <c r="BF220" s="83"/>
      <c r="BH220" s="83"/>
      <c r="BI220" s="83"/>
      <c r="BJ220" s="83"/>
      <c r="BK220" s="83"/>
      <c r="BM220" s="83"/>
      <c r="BN220" s="83"/>
      <c r="BO220" s="83"/>
      <c r="BP220" s="83"/>
      <c r="BR220" s="83"/>
      <c r="BS220" s="83"/>
      <c r="BT220" s="83"/>
      <c r="BU220" s="83"/>
      <c r="BV220" s="83"/>
      <c r="BX220" s="83"/>
      <c r="BY220" s="83"/>
      <c r="BZ220" s="83"/>
      <c r="CA220" s="83"/>
      <c r="CC220" s="83"/>
      <c r="CD220" s="83"/>
      <c r="CE220" s="83"/>
      <c r="CF220" s="83"/>
      <c r="CH220" s="83"/>
      <c r="CI220" s="83"/>
      <c r="CJ220" s="83"/>
      <c r="CK220" s="83"/>
      <c r="CM220" s="84"/>
      <c r="CO220" s="83"/>
      <c r="CP220" s="84"/>
      <c r="CQ220" s="85"/>
      <c r="CR220" s="83"/>
      <c r="CS220" s="84"/>
      <c r="CT220" s="83"/>
      <c r="CU220" s="83"/>
      <c r="CV220" s="83"/>
      <c r="CW220" s="83"/>
      <c r="CX220" s="86"/>
    </row>
    <row r="221" spans="24:102" x14ac:dyDescent="0.2">
      <c r="X221" s="83"/>
      <c r="Z221" s="83"/>
      <c r="AB221" s="83"/>
      <c r="AD221" s="83"/>
      <c r="AF221" s="83"/>
      <c r="AH221" s="83"/>
      <c r="AJ221" s="83"/>
      <c r="AL221" s="83"/>
      <c r="AN221" s="83"/>
      <c r="AP221" s="83"/>
      <c r="AR221" s="83"/>
      <c r="AT221" s="83"/>
      <c r="AV221" s="83"/>
      <c r="AX221" s="83"/>
      <c r="AZ221" s="83"/>
      <c r="BB221" s="83"/>
      <c r="BD221" s="83"/>
      <c r="BF221" s="83"/>
      <c r="BH221" s="83"/>
      <c r="BI221" s="83"/>
      <c r="BJ221" s="83"/>
      <c r="BK221" s="83"/>
      <c r="BM221" s="83"/>
      <c r="BN221" s="83"/>
      <c r="BO221" s="83"/>
      <c r="BP221" s="83"/>
      <c r="BR221" s="83"/>
      <c r="BS221" s="83"/>
      <c r="BT221" s="83"/>
      <c r="BU221" s="83"/>
      <c r="BV221" s="83"/>
      <c r="BX221" s="83"/>
      <c r="BY221" s="83"/>
      <c r="BZ221" s="83"/>
      <c r="CA221" s="83"/>
      <c r="CC221" s="83"/>
      <c r="CD221" s="83"/>
      <c r="CE221" s="83"/>
      <c r="CF221" s="83"/>
      <c r="CH221" s="83"/>
      <c r="CI221" s="83"/>
      <c r="CJ221" s="83"/>
      <c r="CK221" s="83"/>
      <c r="CM221" s="84"/>
      <c r="CO221" s="83"/>
      <c r="CP221" s="84"/>
      <c r="CQ221" s="85"/>
      <c r="CR221" s="83"/>
      <c r="CS221" s="84"/>
      <c r="CT221" s="83"/>
      <c r="CU221" s="83"/>
      <c r="CV221" s="83"/>
      <c r="CW221" s="83"/>
      <c r="CX221" s="86"/>
    </row>
    <row r="222" spans="24:102" x14ac:dyDescent="0.2">
      <c r="X222" s="83"/>
      <c r="Z222" s="83"/>
      <c r="AB222" s="83"/>
      <c r="AD222" s="83"/>
      <c r="AF222" s="83"/>
      <c r="AH222" s="83"/>
      <c r="AJ222" s="83"/>
      <c r="AL222" s="83"/>
      <c r="AN222" s="83"/>
      <c r="AP222" s="83"/>
      <c r="AR222" s="83"/>
      <c r="AT222" s="83"/>
      <c r="AV222" s="83"/>
      <c r="AX222" s="83"/>
      <c r="AZ222" s="83"/>
      <c r="BB222" s="83"/>
      <c r="BD222" s="83"/>
      <c r="BF222" s="83"/>
      <c r="BH222" s="83"/>
      <c r="BI222" s="83"/>
      <c r="BJ222" s="83"/>
      <c r="BK222" s="83"/>
      <c r="BM222" s="83"/>
      <c r="BN222" s="83"/>
      <c r="BO222" s="83"/>
      <c r="BP222" s="83"/>
      <c r="BR222" s="83"/>
      <c r="BS222" s="83"/>
      <c r="BT222" s="83"/>
      <c r="BU222" s="83"/>
      <c r="BV222" s="83"/>
      <c r="BX222" s="83"/>
      <c r="BY222" s="83"/>
      <c r="BZ222" s="83"/>
      <c r="CA222" s="83"/>
      <c r="CC222" s="83"/>
      <c r="CD222" s="83"/>
      <c r="CE222" s="83"/>
      <c r="CF222" s="83"/>
      <c r="CH222" s="83"/>
      <c r="CI222" s="83"/>
      <c r="CJ222" s="83"/>
      <c r="CK222" s="83"/>
      <c r="CM222" s="84"/>
      <c r="CO222" s="83"/>
      <c r="CP222" s="84"/>
      <c r="CQ222" s="85"/>
      <c r="CR222" s="83"/>
      <c r="CS222" s="84"/>
      <c r="CT222" s="83"/>
      <c r="CU222" s="83"/>
      <c r="CV222" s="83"/>
      <c r="CW222" s="83"/>
      <c r="CX222" s="86"/>
    </row>
    <row r="223" spans="24:102" x14ac:dyDescent="0.2">
      <c r="X223" s="83"/>
      <c r="Z223" s="83"/>
      <c r="AB223" s="83"/>
      <c r="AD223" s="83"/>
      <c r="AF223" s="83"/>
      <c r="AH223" s="83"/>
      <c r="AJ223" s="83"/>
      <c r="AL223" s="83"/>
      <c r="AN223" s="83"/>
      <c r="AP223" s="83"/>
      <c r="AR223" s="83"/>
      <c r="AT223" s="83"/>
      <c r="AV223" s="83"/>
      <c r="AX223" s="83"/>
      <c r="AZ223" s="83"/>
      <c r="BB223" s="83"/>
      <c r="BD223" s="83"/>
      <c r="BF223" s="83"/>
      <c r="BH223" s="83"/>
      <c r="BI223" s="83"/>
      <c r="BJ223" s="83"/>
      <c r="BK223" s="83"/>
      <c r="BM223" s="83"/>
      <c r="BN223" s="83"/>
      <c r="BO223" s="83"/>
      <c r="BP223" s="83"/>
      <c r="BR223" s="83"/>
      <c r="BS223" s="83"/>
      <c r="BT223" s="83"/>
      <c r="BU223" s="83"/>
      <c r="BV223" s="83"/>
      <c r="BX223" s="83"/>
      <c r="BY223" s="83"/>
      <c r="BZ223" s="83"/>
      <c r="CA223" s="83"/>
      <c r="CC223" s="83"/>
      <c r="CD223" s="83"/>
      <c r="CE223" s="83"/>
      <c r="CF223" s="83"/>
      <c r="CH223" s="83"/>
      <c r="CI223" s="83"/>
      <c r="CJ223" s="83"/>
      <c r="CK223" s="83"/>
      <c r="CM223" s="84"/>
      <c r="CO223" s="83"/>
      <c r="CP223" s="84"/>
      <c r="CQ223" s="85"/>
      <c r="CR223" s="83"/>
      <c r="CS223" s="84"/>
      <c r="CT223" s="83"/>
      <c r="CU223" s="83"/>
      <c r="CV223" s="83"/>
      <c r="CW223" s="83"/>
      <c r="CX223" s="86"/>
    </row>
    <row r="224" spans="24:102" x14ac:dyDescent="0.2">
      <c r="X224" s="83"/>
      <c r="Z224" s="83"/>
      <c r="AB224" s="83"/>
      <c r="AD224" s="83"/>
      <c r="AF224" s="83"/>
      <c r="AH224" s="83"/>
      <c r="AJ224" s="83"/>
      <c r="AL224" s="83"/>
      <c r="AN224" s="83"/>
      <c r="AP224" s="83"/>
      <c r="AR224" s="83"/>
      <c r="AT224" s="83"/>
      <c r="AV224" s="83"/>
      <c r="AX224" s="83"/>
      <c r="AZ224" s="83"/>
      <c r="BB224" s="83"/>
      <c r="BD224" s="83"/>
      <c r="BF224" s="83"/>
      <c r="BH224" s="83"/>
      <c r="BI224" s="83"/>
      <c r="BJ224" s="83"/>
      <c r="BK224" s="83"/>
      <c r="BM224" s="83"/>
      <c r="BN224" s="83"/>
      <c r="BO224" s="83"/>
      <c r="BP224" s="83"/>
      <c r="BR224" s="83"/>
      <c r="BS224" s="83"/>
      <c r="BT224" s="83"/>
      <c r="BU224" s="83"/>
      <c r="BV224" s="83"/>
      <c r="BX224" s="83"/>
      <c r="BY224" s="83"/>
      <c r="BZ224" s="83"/>
      <c r="CA224" s="83"/>
      <c r="CC224" s="83"/>
      <c r="CD224" s="83"/>
      <c r="CE224" s="83"/>
      <c r="CF224" s="83"/>
      <c r="CH224" s="83"/>
      <c r="CI224" s="83"/>
      <c r="CJ224" s="83"/>
      <c r="CK224" s="83"/>
      <c r="CM224" s="84"/>
      <c r="CO224" s="83"/>
      <c r="CP224" s="84"/>
      <c r="CQ224" s="85"/>
      <c r="CR224" s="83"/>
      <c r="CS224" s="84"/>
      <c r="CT224" s="83"/>
      <c r="CU224" s="83"/>
      <c r="CV224" s="83"/>
      <c r="CW224" s="83"/>
      <c r="CX224" s="86"/>
    </row>
    <row r="225" spans="24:102" x14ac:dyDescent="0.2">
      <c r="X225" s="83"/>
      <c r="Z225" s="83"/>
      <c r="AB225" s="83"/>
      <c r="AD225" s="83"/>
      <c r="AF225" s="83"/>
      <c r="AH225" s="83"/>
      <c r="AJ225" s="83"/>
      <c r="AL225" s="83"/>
      <c r="AN225" s="83"/>
      <c r="AP225" s="83"/>
      <c r="AR225" s="83"/>
      <c r="AT225" s="83"/>
      <c r="AV225" s="83"/>
      <c r="AX225" s="83"/>
      <c r="AZ225" s="83"/>
      <c r="BB225" s="83"/>
      <c r="BD225" s="83"/>
      <c r="BF225" s="83"/>
      <c r="BH225" s="83"/>
      <c r="BI225" s="83"/>
      <c r="BJ225" s="83"/>
      <c r="BK225" s="83"/>
      <c r="BM225" s="83"/>
      <c r="BN225" s="83"/>
      <c r="BO225" s="83"/>
      <c r="BP225" s="83"/>
      <c r="BR225" s="83"/>
      <c r="BS225" s="83"/>
      <c r="BT225" s="83"/>
      <c r="BU225" s="83"/>
      <c r="BV225" s="83"/>
      <c r="BX225" s="83"/>
      <c r="BY225" s="83"/>
      <c r="BZ225" s="83"/>
      <c r="CA225" s="83"/>
      <c r="CC225" s="83"/>
      <c r="CD225" s="83"/>
      <c r="CE225" s="83"/>
      <c r="CF225" s="83"/>
      <c r="CH225" s="83"/>
      <c r="CI225" s="83"/>
      <c r="CJ225" s="83"/>
      <c r="CK225" s="83"/>
      <c r="CM225" s="84"/>
      <c r="CO225" s="83"/>
      <c r="CP225" s="84"/>
      <c r="CQ225" s="85"/>
      <c r="CR225" s="83"/>
      <c r="CS225" s="84"/>
      <c r="CT225" s="83"/>
      <c r="CU225" s="83"/>
      <c r="CV225" s="83"/>
      <c r="CW225" s="83"/>
      <c r="CX225" s="86"/>
    </row>
    <row r="226" spans="24:102" x14ac:dyDescent="0.2">
      <c r="X226" s="83"/>
      <c r="Z226" s="83"/>
      <c r="AB226" s="83"/>
      <c r="AD226" s="83"/>
      <c r="AF226" s="83"/>
      <c r="AH226" s="83"/>
      <c r="AJ226" s="83"/>
      <c r="AL226" s="83"/>
      <c r="AN226" s="83"/>
      <c r="AP226" s="83"/>
      <c r="AR226" s="83"/>
      <c r="AT226" s="83"/>
      <c r="AV226" s="83"/>
      <c r="AX226" s="83"/>
      <c r="AZ226" s="83"/>
      <c r="BB226" s="83"/>
      <c r="BD226" s="83"/>
      <c r="BF226" s="83"/>
      <c r="BH226" s="83"/>
      <c r="BI226" s="83"/>
      <c r="BJ226" s="83"/>
      <c r="BK226" s="83"/>
      <c r="BM226" s="83"/>
      <c r="BN226" s="83"/>
      <c r="BO226" s="83"/>
      <c r="BP226" s="83"/>
      <c r="BR226" s="83"/>
      <c r="BS226" s="83"/>
      <c r="BT226" s="83"/>
      <c r="BU226" s="83"/>
      <c r="BV226" s="83"/>
      <c r="BX226" s="83"/>
      <c r="BY226" s="83"/>
      <c r="BZ226" s="83"/>
      <c r="CA226" s="83"/>
      <c r="CC226" s="83"/>
      <c r="CD226" s="83"/>
      <c r="CE226" s="83"/>
      <c r="CF226" s="83"/>
      <c r="CH226" s="83"/>
      <c r="CI226" s="83"/>
      <c r="CJ226" s="83"/>
      <c r="CK226" s="83"/>
      <c r="CM226" s="84"/>
      <c r="CO226" s="83"/>
      <c r="CP226" s="84"/>
      <c r="CQ226" s="85"/>
      <c r="CR226" s="83"/>
      <c r="CS226" s="84"/>
      <c r="CT226" s="83"/>
      <c r="CU226" s="83"/>
      <c r="CV226" s="83"/>
      <c r="CW226" s="83"/>
      <c r="CX226" s="86"/>
    </row>
    <row r="227" spans="24:102" x14ac:dyDescent="0.2">
      <c r="X227" s="83"/>
      <c r="Z227" s="83"/>
      <c r="AB227" s="83"/>
      <c r="AD227" s="83"/>
      <c r="AF227" s="83"/>
      <c r="AH227" s="83"/>
      <c r="AJ227" s="83"/>
      <c r="AL227" s="83"/>
      <c r="AN227" s="83"/>
      <c r="AP227" s="83"/>
      <c r="AR227" s="83"/>
      <c r="AT227" s="83"/>
      <c r="AV227" s="83"/>
      <c r="AX227" s="83"/>
      <c r="AZ227" s="83"/>
      <c r="BB227" s="83"/>
      <c r="BD227" s="83"/>
      <c r="BF227" s="83"/>
      <c r="BH227" s="83"/>
      <c r="BI227" s="83"/>
      <c r="BJ227" s="83"/>
      <c r="BK227" s="83"/>
      <c r="BM227" s="83"/>
      <c r="BN227" s="83"/>
      <c r="BO227" s="83"/>
      <c r="BP227" s="83"/>
      <c r="BR227" s="83"/>
      <c r="BS227" s="83"/>
      <c r="BT227" s="83"/>
      <c r="BU227" s="83"/>
      <c r="BV227" s="83"/>
      <c r="BX227" s="83"/>
      <c r="BY227" s="83"/>
      <c r="BZ227" s="83"/>
      <c r="CA227" s="83"/>
      <c r="CC227" s="83"/>
      <c r="CD227" s="83"/>
      <c r="CE227" s="83"/>
      <c r="CF227" s="83"/>
      <c r="CH227" s="83"/>
      <c r="CI227" s="83"/>
      <c r="CJ227" s="83"/>
      <c r="CK227" s="83"/>
      <c r="CM227" s="84"/>
      <c r="CO227" s="83"/>
      <c r="CP227" s="84"/>
      <c r="CQ227" s="85"/>
      <c r="CR227" s="83"/>
      <c r="CS227" s="84"/>
      <c r="CT227" s="83"/>
      <c r="CU227" s="83"/>
      <c r="CV227" s="83"/>
      <c r="CW227" s="83"/>
      <c r="CX227" s="86"/>
    </row>
    <row r="228" spans="24:102" x14ac:dyDescent="0.2">
      <c r="X228" s="83"/>
      <c r="Z228" s="83"/>
      <c r="AB228" s="83"/>
      <c r="AD228" s="83"/>
      <c r="AF228" s="83"/>
      <c r="AH228" s="83"/>
      <c r="AJ228" s="83"/>
      <c r="AL228" s="83"/>
      <c r="AN228" s="83"/>
      <c r="AP228" s="83"/>
      <c r="AR228" s="83"/>
      <c r="AT228" s="83"/>
      <c r="AV228" s="83"/>
      <c r="AX228" s="83"/>
      <c r="AZ228" s="83"/>
      <c r="BB228" s="83"/>
      <c r="BD228" s="83"/>
      <c r="BF228" s="83"/>
      <c r="BH228" s="83"/>
      <c r="BI228" s="83"/>
      <c r="BJ228" s="83"/>
      <c r="BK228" s="83"/>
      <c r="BM228" s="83"/>
      <c r="BN228" s="83"/>
      <c r="BO228" s="83"/>
      <c r="BP228" s="83"/>
      <c r="BR228" s="83"/>
      <c r="BS228" s="83"/>
      <c r="BT228" s="83"/>
      <c r="BU228" s="83"/>
      <c r="BV228" s="83"/>
      <c r="BX228" s="83"/>
      <c r="BY228" s="83"/>
      <c r="BZ228" s="83"/>
      <c r="CA228" s="83"/>
      <c r="CC228" s="83"/>
      <c r="CD228" s="83"/>
      <c r="CE228" s="83"/>
      <c r="CF228" s="83"/>
      <c r="CH228" s="83"/>
      <c r="CI228" s="83"/>
      <c r="CJ228" s="83"/>
      <c r="CK228" s="83"/>
      <c r="CM228" s="84"/>
      <c r="CO228" s="83"/>
      <c r="CP228" s="84"/>
      <c r="CQ228" s="85"/>
      <c r="CR228" s="83"/>
      <c r="CS228" s="84"/>
      <c r="CT228" s="83"/>
      <c r="CU228" s="83"/>
      <c r="CV228" s="83"/>
      <c r="CW228" s="83"/>
      <c r="CX228" s="86"/>
    </row>
    <row r="229" spans="24:102" x14ac:dyDescent="0.2">
      <c r="X229" s="83"/>
      <c r="Z229" s="83"/>
      <c r="AB229" s="83"/>
      <c r="AD229" s="83"/>
      <c r="AF229" s="83"/>
      <c r="AH229" s="83"/>
      <c r="AJ229" s="83"/>
      <c r="AL229" s="83"/>
      <c r="AN229" s="83"/>
      <c r="AP229" s="83"/>
      <c r="AR229" s="83"/>
      <c r="AT229" s="83"/>
      <c r="AV229" s="83"/>
      <c r="AX229" s="83"/>
      <c r="AZ229" s="83"/>
      <c r="BB229" s="83"/>
      <c r="BD229" s="83"/>
      <c r="BF229" s="83"/>
      <c r="BH229" s="83"/>
      <c r="BI229" s="83"/>
      <c r="BJ229" s="83"/>
      <c r="BK229" s="83"/>
      <c r="BM229" s="83"/>
      <c r="BN229" s="83"/>
      <c r="BO229" s="83"/>
      <c r="BP229" s="83"/>
      <c r="BR229" s="83"/>
      <c r="BS229" s="83"/>
      <c r="BT229" s="83"/>
      <c r="BU229" s="83"/>
      <c r="BV229" s="83"/>
      <c r="BX229" s="83"/>
      <c r="BY229" s="83"/>
      <c r="BZ229" s="83"/>
      <c r="CA229" s="83"/>
      <c r="CC229" s="83"/>
      <c r="CD229" s="83"/>
      <c r="CE229" s="83"/>
      <c r="CF229" s="83"/>
      <c r="CH229" s="83"/>
      <c r="CI229" s="83"/>
      <c r="CJ229" s="83"/>
      <c r="CK229" s="83"/>
      <c r="CM229" s="84"/>
      <c r="CO229" s="83"/>
      <c r="CP229" s="84"/>
      <c r="CQ229" s="85"/>
      <c r="CR229" s="83"/>
      <c r="CS229" s="84"/>
      <c r="CT229" s="83"/>
      <c r="CU229" s="83"/>
      <c r="CV229" s="83"/>
      <c r="CW229" s="83"/>
      <c r="CX229" s="86"/>
    </row>
    <row r="230" spans="24:102" x14ac:dyDescent="0.2">
      <c r="X230" s="83"/>
      <c r="Z230" s="83"/>
      <c r="AB230" s="83"/>
      <c r="AD230" s="83"/>
      <c r="AF230" s="83"/>
      <c r="AH230" s="83"/>
      <c r="AJ230" s="83"/>
      <c r="AL230" s="83"/>
      <c r="AN230" s="83"/>
      <c r="AP230" s="83"/>
      <c r="AR230" s="83"/>
      <c r="AT230" s="83"/>
      <c r="AV230" s="83"/>
      <c r="AX230" s="83"/>
      <c r="AZ230" s="83"/>
      <c r="BB230" s="83"/>
      <c r="BD230" s="83"/>
      <c r="BF230" s="83"/>
      <c r="BH230" s="83"/>
      <c r="BI230" s="83"/>
      <c r="BJ230" s="83"/>
      <c r="BK230" s="83"/>
      <c r="BM230" s="83"/>
      <c r="BN230" s="83"/>
      <c r="BO230" s="83"/>
      <c r="BP230" s="83"/>
      <c r="BR230" s="83"/>
      <c r="BS230" s="83"/>
      <c r="BT230" s="83"/>
      <c r="BU230" s="83"/>
      <c r="BV230" s="83"/>
      <c r="BX230" s="83"/>
      <c r="BY230" s="83"/>
      <c r="BZ230" s="83"/>
      <c r="CA230" s="83"/>
      <c r="CC230" s="83"/>
      <c r="CD230" s="83"/>
      <c r="CE230" s="83"/>
      <c r="CF230" s="83"/>
      <c r="CH230" s="83"/>
      <c r="CI230" s="83"/>
      <c r="CJ230" s="83"/>
      <c r="CK230" s="83"/>
      <c r="CM230" s="84"/>
      <c r="CO230" s="83"/>
      <c r="CP230" s="84"/>
      <c r="CQ230" s="85"/>
      <c r="CR230" s="83"/>
      <c r="CS230" s="84"/>
      <c r="CT230" s="83"/>
      <c r="CU230" s="83"/>
      <c r="CV230" s="83"/>
      <c r="CW230" s="83"/>
      <c r="CX230" s="86"/>
    </row>
    <row r="231" spans="24:102" x14ac:dyDescent="0.2">
      <c r="X231" s="83"/>
      <c r="Z231" s="83"/>
      <c r="AB231" s="83"/>
      <c r="AD231" s="83"/>
      <c r="AF231" s="83"/>
      <c r="AH231" s="83"/>
      <c r="AJ231" s="83"/>
      <c r="AL231" s="83"/>
      <c r="AN231" s="83"/>
      <c r="AP231" s="83"/>
      <c r="AR231" s="83"/>
      <c r="AT231" s="83"/>
      <c r="AV231" s="83"/>
      <c r="AX231" s="83"/>
      <c r="AZ231" s="83"/>
      <c r="BB231" s="83"/>
      <c r="BD231" s="83"/>
      <c r="BF231" s="83"/>
      <c r="BH231" s="83"/>
      <c r="BI231" s="83"/>
      <c r="BJ231" s="83"/>
      <c r="BK231" s="83"/>
      <c r="BM231" s="83"/>
      <c r="BN231" s="83"/>
      <c r="BO231" s="83"/>
      <c r="BP231" s="83"/>
      <c r="BR231" s="83"/>
      <c r="BS231" s="83"/>
      <c r="BT231" s="83"/>
      <c r="BU231" s="83"/>
      <c r="BV231" s="83"/>
      <c r="BX231" s="83"/>
      <c r="BY231" s="83"/>
      <c r="BZ231" s="83"/>
      <c r="CA231" s="83"/>
      <c r="CC231" s="83"/>
      <c r="CD231" s="83"/>
      <c r="CE231" s="83"/>
      <c r="CF231" s="83"/>
      <c r="CH231" s="83"/>
      <c r="CI231" s="83"/>
      <c r="CJ231" s="83"/>
      <c r="CK231" s="83"/>
      <c r="CM231" s="84"/>
      <c r="CO231" s="83"/>
      <c r="CP231" s="84"/>
      <c r="CQ231" s="85"/>
      <c r="CR231" s="83"/>
      <c r="CS231" s="84"/>
      <c r="CT231" s="83"/>
      <c r="CU231" s="83"/>
      <c r="CV231" s="83"/>
      <c r="CW231" s="83"/>
      <c r="CX231" s="86"/>
    </row>
    <row r="232" spans="24:102" x14ac:dyDescent="0.2">
      <c r="X232" s="83"/>
      <c r="Z232" s="83"/>
      <c r="AB232" s="83"/>
      <c r="AD232" s="83"/>
      <c r="AF232" s="83"/>
      <c r="AH232" s="83"/>
      <c r="AJ232" s="83"/>
      <c r="AL232" s="83"/>
      <c r="AN232" s="83"/>
      <c r="AP232" s="83"/>
      <c r="AR232" s="83"/>
      <c r="AT232" s="83"/>
      <c r="AV232" s="83"/>
      <c r="AX232" s="83"/>
      <c r="AZ232" s="83"/>
      <c r="BB232" s="83"/>
      <c r="BD232" s="83"/>
      <c r="BF232" s="83"/>
      <c r="BH232" s="83"/>
      <c r="BI232" s="83"/>
      <c r="BJ232" s="83"/>
      <c r="BK232" s="83"/>
      <c r="BM232" s="83"/>
      <c r="BN232" s="83"/>
      <c r="BO232" s="83"/>
      <c r="BP232" s="83"/>
      <c r="BR232" s="83"/>
      <c r="BS232" s="83"/>
      <c r="BT232" s="83"/>
      <c r="BU232" s="83"/>
      <c r="BV232" s="83"/>
      <c r="BX232" s="83"/>
      <c r="BY232" s="83"/>
      <c r="BZ232" s="83"/>
      <c r="CA232" s="83"/>
      <c r="CC232" s="83"/>
      <c r="CD232" s="83"/>
      <c r="CE232" s="83"/>
      <c r="CF232" s="83"/>
      <c r="CH232" s="83"/>
      <c r="CI232" s="83"/>
      <c r="CJ232" s="83"/>
      <c r="CK232" s="83"/>
      <c r="CM232" s="84"/>
      <c r="CO232" s="83"/>
      <c r="CP232" s="84"/>
      <c r="CQ232" s="85"/>
      <c r="CR232" s="83"/>
      <c r="CS232" s="84"/>
      <c r="CT232" s="83"/>
      <c r="CU232" s="83"/>
      <c r="CV232" s="83"/>
      <c r="CW232" s="83"/>
      <c r="CX232" s="86"/>
    </row>
    <row r="233" spans="24:102" x14ac:dyDescent="0.2">
      <c r="X233" s="83"/>
      <c r="Z233" s="83"/>
      <c r="AB233" s="83"/>
      <c r="AD233" s="83"/>
      <c r="AF233" s="83"/>
      <c r="AH233" s="83"/>
      <c r="AJ233" s="83"/>
      <c r="AL233" s="83"/>
      <c r="AN233" s="83"/>
      <c r="AP233" s="83"/>
      <c r="AR233" s="83"/>
      <c r="AT233" s="83"/>
      <c r="AV233" s="83"/>
      <c r="AX233" s="83"/>
      <c r="AZ233" s="83"/>
      <c r="BB233" s="83"/>
      <c r="BD233" s="83"/>
      <c r="BF233" s="83"/>
      <c r="BH233" s="83"/>
      <c r="BI233" s="83"/>
      <c r="BJ233" s="83"/>
      <c r="BK233" s="83"/>
      <c r="BM233" s="83"/>
      <c r="BN233" s="83"/>
      <c r="BO233" s="83"/>
      <c r="BP233" s="83"/>
      <c r="BR233" s="83"/>
      <c r="BS233" s="83"/>
      <c r="BT233" s="83"/>
      <c r="BU233" s="83"/>
      <c r="BV233" s="83"/>
      <c r="BX233" s="83"/>
      <c r="BY233" s="83"/>
      <c r="BZ233" s="83"/>
      <c r="CA233" s="83"/>
      <c r="CC233" s="83"/>
      <c r="CD233" s="83"/>
      <c r="CE233" s="83"/>
      <c r="CF233" s="83"/>
      <c r="CH233" s="83"/>
      <c r="CI233" s="83"/>
      <c r="CJ233" s="83"/>
      <c r="CK233" s="83"/>
      <c r="CM233" s="84"/>
      <c r="CO233" s="83"/>
      <c r="CP233" s="84"/>
      <c r="CQ233" s="85"/>
      <c r="CR233" s="83"/>
      <c r="CS233" s="84"/>
      <c r="CT233" s="83"/>
      <c r="CU233" s="83"/>
      <c r="CV233" s="83"/>
      <c r="CW233" s="83"/>
      <c r="CX233" s="86"/>
    </row>
    <row r="234" spans="24:102" x14ac:dyDescent="0.2">
      <c r="X234" s="83"/>
      <c r="Z234" s="83"/>
      <c r="AB234" s="83"/>
      <c r="AD234" s="83"/>
      <c r="AF234" s="83"/>
      <c r="AH234" s="83"/>
      <c r="AJ234" s="83"/>
      <c r="AL234" s="83"/>
      <c r="AN234" s="83"/>
      <c r="AP234" s="83"/>
      <c r="AR234" s="83"/>
      <c r="AT234" s="83"/>
      <c r="AV234" s="83"/>
      <c r="AX234" s="83"/>
      <c r="AZ234" s="83"/>
      <c r="BB234" s="83"/>
      <c r="BD234" s="83"/>
      <c r="BF234" s="83"/>
      <c r="BH234" s="83"/>
      <c r="BI234" s="83"/>
      <c r="BJ234" s="83"/>
      <c r="BK234" s="83"/>
      <c r="BM234" s="83"/>
      <c r="BN234" s="83"/>
      <c r="BO234" s="83"/>
      <c r="BP234" s="83"/>
      <c r="BR234" s="83"/>
      <c r="BS234" s="83"/>
      <c r="BT234" s="83"/>
      <c r="BU234" s="83"/>
      <c r="BV234" s="83"/>
      <c r="BX234" s="83"/>
      <c r="BY234" s="83"/>
      <c r="BZ234" s="83"/>
      <c r="CA234" s="83"/>
      <c r="CC234" s="83"/>
      <c r="CD234" s="83"/>
      <c r="CE234" s="83"/>
      <c r="CF234" s="83"/>
      <c r="CH234" s="83"/>
      <c r="CI234" s="83"/>
      <c r="CJ234" s="83"/>
      <c r="CK234" s="83"/>
      <c r="CM234" s="84"/>
      <c r="CO234" s="83"/>
      <c r="CP234" s="84"/>
      <c r="CQ234" s="85"/>
      <c r="CR234" s="83"/>
      <c r="CS234" s="84"/>
      <c r="CT234" s="83"/>
      <c r="CU234" s="83"/>
      <c r="CV234" s="83"/>
      <c r="CW234" s="83"/>
      <c r="CX234" s="86"/>
    </row>
    <row r="235" spans="24:102" x14ac:dyDescent="0.2">
      <c r="X235" s="83"/>
      <c r="Z235" s="83"/>
      <c r="AB235" s="83"/>
      <c r="AD235" s="83"/>
      <c r="AF235" s="83"/>
      <c r="AH235" s="83"/>
      <c r="AJ235" s="83"/>
      <c r="AL235" s="83"/>
      <c r="AN235" s="83"/>
      <c r="AP235" s="83"/>
      <c r="AR235" s="83"/>
      <c r="AT235" s="83"/>
      <c r="AV235" s="83"/>
      <c r="AX235" s="83"/>
      <c r="AZ235" s="83"/>
      <c r="BB235" s="83"/>
      <c r="BD235" s="83"/>
      <c r="BF235" s="83"/>
      <c r="BH235" s="83"/>
      <c r="BI235" s="83"/>
      <c r="BJ235" s="83"/>
      <c r="BK235" s="83"/>
      <c r="BM235" s="83"/>
      <c r="BN235" s="83"/>
      <c r="BO235" s="83"/>
      <c r="BP235" s="83"/>
      <c r="BR235" s="83"/>
      <c r="BS235" s="83"/>
      <c r="BT235" s="83"/>
      <c r="BU235" s="83"/>
      <c r="BV235" s="83"/>
      <c r="BX235" s="83"/>
      <c r="BY235" s="83"/>
      <c r="BZ235" s="83"/>
      <c r="CA235" s="83"/>
      <c r="CC235" s="83"/>
      <c r="CD235" s="83"/>
      <c r="CE235" s="83"/>
      <c r="CF235" s="83"/>
      <c r="CH235" s="83"/>
      <c r="CI235" s="83"/>
      <c r="CJ235" s="83"/>
      <c r="CK235" s="83"/>
      <c r="CM235" s="84"/>
      <c r="CO235" s="83"/>
      <c r="CP235" s="84"/>
      <c r="CQ235" s="85"/>
      <c r="CR235" s="83"/>
      <c r="CS235" s="84"/>
      <c r="CT235" s="83"/>
      <c r="CU235" s="83"/>
      <c r="CV235" s="83"/>
      <c r="CW235" s="83"/>
      <c r="CX235" s="86"/>
    </row>
    <row r="236" spans="24:102" x14ac:dyDescent="0.2">
      <c r="X236" s="83"/>
      <c r="Z236" s="83"/>
      <c r="AB236" s="83"/>
      <c r="AD236" s="83"/>
      <c r="AF236" s="83"/>
      <c r="AH236" s="83"/>
      <c r="AJ236" s="83"/>
      <c r="AL236" s="83"/>
      <c r="AN236" s="83"/>
      <c r="AP236" s="83"/>
      <c r="AR236" s="83"/>
      <c r="AT236" s="83"/>
      <c r="AV236" s="83"/>
      <c r="AX236" s="83"/>
      <c r="AZ236" s="83"/>
      <c r="BB236" s="83"/>
      <c r="BD236" s="83"/>
      <c r="BF236" s="83"/>
      <c r="BH236" s="83"/>
      <c r="BI236" s="83"/>
      <c r="BJ236" s="83"/>
      <c r="BK236" s="83"/>
      <c r="BM236" s="83"/>
      <c r="BN236" s="83"/>
      <c r="BO236" s="83"/>
      <c r="BP236" s="83"/>
      <c r="BR236" s="83"/>
      <c r="BS236" s="83"/>
      <c r="BT236" s="83"/>
      <c r="BU236" s="83"/>
      <c r="BV236" s="83"/>
      <c r="BX236" s="83"/>
      <c r="BY236" s="83"/>
      <c r="BZ236" s="83"/>
      <c r="CA236" s="83"/>
      <c r="CC236" s="83"/>
      <c r="CD236" s="83"/>
      <c r="CE236" s="83"/>
      <c r="CF236" s="83"/>
      <c r="CH236" s="83"/>
      <c r="CI236" s="83"/>
      <c r="CJ236" s="83"/>
      <c r="CK236" s="83"/>
      <c r="CM236" s="84"/>
      <c r="CO236" s="83"/>
      <c r="CP236" s="84"/>
      <c r="CQ236" s="85"/>
      <c r="CR236" s="83"/>
      <c r="CS236" s="84"/>
      <c r="CT236" s="83"/>
      <c r="CU236" s="83"/>
      <c r="CV236" s="83"/>
      <c r="CW236" s="83"/>
      <c r="CX236" s="86"/>
    </row>
    <row r="237" spans="24:102" x14ac:dyDescent="0.2">
      <c r="X237" s="83"/>
      <c r="Z237" s="83"/>
      <c r="AB237" s="83"/>
      <c r="AD237" s="83"/>
      <c r="AF237" s="83"/>
      <c r="AH237" s="83"/>
      <c r="AJ237" s="83"/>
      <c r="AL237" s="83"/>
      <c r="AN237" s="83"/>
      <c r="AP237" s="83"/>
      <c r="AR237" s="83"/>
      <c r="AT237" s="83"/>
      <c r="AV237" s="83"/>
      <c r="AX237" s="83"/>
      <c r="AZ237" s="83"/>
      <c r="BB237" s="83"/>
      <c r="BD237" s="83"/>
      <c r="BF237" s="83"/>
      <c r="BH237" s="83"/>
      <c r="BI237" s="83"/>
      <c r="BJ237" s="83"/>
      <c r="BK237" s="83"/>
      <c r="BM237" s="83"/>
      <c r="BN237" s="83"/>
      <c r="BO237" s="83"/>
      <c r="BP237" s="83"/>
      <c r="BR237" s="83"/>
      <c r="BS237" s="83"/>
      <c r="BT237" s="83"/>
      <c r="BU237" s="83"/>
      <c r="BV237" s="83"/>
      <c r="BX237" s="83"/>
      <c r="BY237" s="83"/>
      <c r="BZ237" s="83"/>
      <c r="CA237" s="83"/>
      <c r="CC237" s="83"/>
      <c r="CD237" s="83"/>
      <c r="CE237" s="83"/>
      <c r="CF237" s="83"/>
      <c r="CH237" s="83"/>
      <c r="CI237" s="83"/>
      <c r="CJ237" s="83"/>
      <c r="CK237" s="83"/>
      <c r="CM237" s="84"/>
      <c r="CO237" s="83"/>
      <c r="CP237" s="84"/>
      <c r="CQ237" s="85"/>
      <c r="CR237" s="83"/>
      <c r="CS237" s="84"/>
      <c r="CT237" s="83"/>
      <c r="CU237" s="83"/>
      <c r="CV237" s="83"/>
      <c r="CW237" s="83"/>
      <c r="CX237" s="86"/>
    </row>
    <row r="238" spans="24:102" x14ac:dyDescent="0.2">
      <c r="X238" s="83"/>
      <c r="Z238" s="83"/>
      <c r="AB238" s="83"/>
      <c r="AD238" s="83"/>
      <c r="AF238" s="83"/>
      <c r="AH238" s="83"/>
      <c r="AJ238" s="83"/>
      <c r="AL238" s="83"/>
      <c r="AN238" s="83"/>
      <c r="AP238" s="83"/>
      <c r="AR238" s="83"/>
      <c r="AT238" s="83"/>
      <c r="AV238" s="83"/>
      <c r="AX238" s="83"/>
      <c r="AZ238" s="83"/>
      <c r="BB238" s="83"/>
      <c r="BD238" s="83"/>
      <c r="BF238" s="83"/>
      <c r="BH238" s="83"/>
      <c r="BI238" s="83"/>
      <c r="BJ238" s="83"/>
      <c r="BK238" s="83"/>
      <c r="BM238" s="83"/>
      <c r="BN238" s="83"/>
      <c r="BO238" s="83"/>
      <c r="BP238" s="83"/>
      <c r="BR238" s="83"/>
      <c r="BS238" s="83"/>
      <c r="BT238" s="83"/>
      <c r="BU238" s="83"/>
      <c r="BV238" s="83"/>
      <c r="BX238" s="83"/>
      <c r="BY238" s="83"/>
      <c r="BZ238" s="83"/>
      <c r="CA238" s="83"/>
      <c r="CC238" s="83"/>
      <c r="CD238" s="83"/>
      <c r="CE238" s="83"/>
      <c r="CF238" s="83"/>
      <c r="CH238" s="83"/>
      <c r="CI238" s="83"/>
      <c r="CJ238" s="83"/>
      <c r="CK238" s="83"/>
      <c r="CM238" s="84"/>
      <c r="CO238" s="83"/>
      <c r="CP238" s="84"/>
      <c r="CQ238" s="85"/>
      <c r="CR238" s="83"/>
      <c r="CS238" s="84"/>
      <c r="CT238" s="83"/>
      <c r="CU238" s="83"/>
      <c r="CV238" s="83"/>
      <c r="CW238" s="83"/>
      <c r="CX238" s="86"/>
    </row>
    <row r="239" spans="24:102" x14ac:dyDescent="0.2">
      <c r="X239" s="83"/>
      <c r="Z239" s="83"/>
      <c r="AB239" s="83"/>
      <c r="AD239" s="83"/>
      <c r="AF239" s="83"/>
      <c r="AH239" s="83"/>
      <c r="AJ239" s="83"/>
      <c r="AL239" s="83"/>
      <c r="AN239" s="83"/>
      <c r="AP239" s="83"/>
      <c r="AR239" s="83"/>
      <c r="AT239" s="83"/>
      <c r="AV239" s="83"/>
      <c r="AX239" s="83"/>
      <c r="AZ239" s="83"/>
      <c r="BB239" s="83"/>
      <c r="BD239" s="83"/>
      <c r="BF239" s="83"/>
      <c r="BH239" s="83"/>
      <c r="BI239" s="83"/>
      <c r="BJ239" s="83"/>
      <c r="BK239" s="83"/>
      <c r="BM239" s="83"/>
      <c r="BN239" s="83"/>
      <c r="BO239" s="83"/>
      <c r="BP239" s="83"/>
      <c r="BR239" s="83"/>
      <c r="BS239" s="83"/>
      <c r="BT239" s="83"/>
      <c r="BU239" s="83"/>
      <c r="BV239" s="83"/>
      <c r="BX239" s="83"/>
      <c r="BY239" s="83"/>
      <c r="BZ239" s="83"/>
      <c r="CA239" s="83"/>
      <c r="CC239" s="83"/>
      <c r="CD239" s="83"/>
      <c r="CE239" s="83"/>
      <c r="CF239" s="83"/>
      <c r="CH239" s="83"/>
      <c r="CI239" s="83"/>
      <c r="CJ239" s="83"/>
      <c r="CK239" s="83"/>
      <c r="CM239" s="84"/>
      <c r="CO239" s="83"/>
      <c r="CP239" s="84"/>
      <c r="CQ239" s="85"/>
      <c r="CR239" s="83"/>
      <c r="CS239" s="84"/>
      <c r="CT239" s="83"/>
      <c r="CU239" s="83"/>
      <c r="CV239" s="83"/>
      <c r="CW239" s="83"/>
      <c r="CX239" s="86"/>
    </row>
    <row r="240" spans="24:102" x14ac:dyDescent="0.2">
      <c r="X240" s="83"/>
      <c r="Z240" s="83"/>
      <c r="AB240" s="83"/>
      <c r="AD240" s="83"/>
      <c r="AF240" s="83"/>
      <c r="AH240" s="83"/>
      <c r="AJ240" s="83"/>
      <c r="AL240" s="83"/>
      <c r="AN240" s="83"/>
      <c r="AP240" s="83"/>
      <c r="AR240" s="83"/>
      <c r="AT240" s="83"/>
      <c r="AV240" s="83"/>
      <c r="AX240" s="83"/>
      <c r="AZ240" s="83"/>
      <c r="BB240" s="83"/>
      <c r="BD240" s="83"/>
      <c r="BF240" s="83"/>
      <c r="BH240" s="83"/>
      <c r="BI240" s="83"/>
      <c r="BJ240" s="83"/>
      <c r="BK240" s="83"/>
      <c r="BM240" s="83"/>
      <c r="BN240" s="83"/>
      <c r="BO240" s="83"/>
      <c r="BP240" s="83"/>
      <c r="BR240" s="83"/>
      <c r="BS240" s="83"/>
      <c r="BT240" s="83"/>
      <c r="BU240" s="83"/>
      <c r="BV240" s="83"/>
      <c r="BX240" s="83"/>
      <c r="BY240" s="83"/>
      <c r="BZ240" s="83"/>
      <c r="CA240" s="83"/>
      <c r="CC240" s="83"/>
      <c r="CD240" s="83"/>
      <c r="CE240" s="83"/>
      <c r="CF240" s="83"/>
      <c r="CH240" s="83"/>
      <c r="CI240" s="83"/>
      <c r="CJ240" s="83"/>
      <c r="CK240" s="83"/>
      <c r="CM240" s="84"/>
      <c r="CO240" s="83"/>
      <c r="CP240" s="84"/>
      <c r="CQ240" s="85"/>
      <c r="CR240" s="83"/>
      <c r="CS240" s="84"/>
      <c r="CT240" s="83"/>
      <c r="CU240" s="83"/>
      <c r="CV240" s="83"/>
      <c r="CW240" s="83"/>
      <c r="CX240" s="86"/>
    </row>
    <row r="241" spans="24:102" x14ac:dyDescent="0.2">
      <c r="X241" s="83"/>
      <c r="Z241" s="83"/>
      <c r="AB241" s="83"/>
      <c r="AD241" s="83"/>
      <c r="AF241" s="83"/>
      <c r="AH241" s="83"/>
      <c r="AJ241" s="83"/>
      <c r="AL241" s="83"/>
      <c r="AN241" s="83"/>
      <c r="AP241" s="83"/>
      <c r="AR241" s="83"/>
      <c r="AT241" s="83"/>
      <c r="AV241" s="83"/>
      <c r="AX241" s="83"/>
      <c r="AZ241" s="83"/>
      <c r="BB241" s="83"/>
      <c r="BD241" s="83"/>
      <c r="BF241" s="83"/>
      <c r="BH241" s="83"/>
      <c r="BI241" s="83"/>
      <c r="BJ241" s="83"/>
      <c r="BK241" s="83"/>
      <c r="BM241" s="83"/>
      <c r="BN241" s="83"/>
      <c r="BO241" s="83"/>
      <c r="BP241" s="83"/>
      <c r="BR241" s="83"/>
      <c r="BS241" s="83"/>
      <c r="BT241" s="83"/>
      <c r="BU241" s="83"/>
      <c r="BV241" s="83"/>
      <c r="BX241" s="83"/>
      <c r="BY241" s="83"/>
      <c r="BZ241" s="83"/>
      <c r="CA241" s="83"/>
      <c r="CC241" s="83"/>
      <c r="CD241" s="83"/>
      <c r="CE241" s="83"/>
      <c r="CF241" s="83"/>
      <c r="CH241" s="83"/>
      <c r="CI241" s="83"/>
      <c r="CJ241" s="83"/>
      <c r="CK241" s="83"/>
      <c r="CM241" s="84"/>
      <c r="CO241" s="83"/>
      <c r="CP241" s="84"/>
      <c r="CQ241" s="85"/>
      <c r="CR241" s="83"/>
      <c r="CS241" s="84"/>
      <c r="CT241" s="83"/>
      <c r="CU241" s="83"/>
      <c r="CV241" s="83"/>
      <c r="CW241" s="83"/>
      <c r="CX241" s="86"/>
    </row>
    <row r="242" spans="24:102" x14ac:dyDescent="0.2">
      <c r="X242" s="83"/>
      <c r="Z242" s="83"/>
      <c r="AB242" s="83"/>
      <c r="AD242" s="83"/>
      <c r="AF242" s="83"/>
      <c r="AH242" s="83"/>
      <c r="AJ242" s="83"/>
      <c r="AL242" s="83"/>
      <c r="AN242" s="83"/>
      <c r="AP242" s="83"/>
      <c r="AR242" s="83"/>
      <c r="AT242" s="83"/>
      <c r="AV242" s="83"/>
      <c r="AX242" s="83"/>
      <c r="AZ242" s="83"/>
      <c r="BB242" s="83"/>
      <c r="BD242" s="83"/>
      <c r="BF242" s="83"/>
      <c r="BH242" s="83"/>
      <c r="BI242" s="83"/>
      <c r="BJ242" s="83"/>
      <c r="BK242" s="83"/>
      <c r="BM242" s="83"/>
      <c r="BN242" s="83"/>
      <c r="BO242" s="83"/>
      <c r="BP242" s="83"/>
      <c r="BR242" s="83"/>
      <c r="BS242" s="83"/>
      <c r="BT242" s="83"/>
      <c r="BU242" s="83"/>
      <c r="BV242" s="83"/>
      <c r="BX242" s="83"/>
      <c r="BY242" s="83"/>
      <c r="BZ242" s="83"/>
      <c r="CA242" s="83"/>
      <c r="CC242" s="83"/>
      <c r="CD242" s="83"/>
      <c r="CE242" s="83"/>
      <c r="CF242" s="83"/>
      <c r="CH242" s="83"/>
      <c r="CI242" s="83"/>
      <c r="CJ242" s="83"/>
      <c r="CK242" s="83"/>
      <c r="CM242" s="84"/>
      <c r="CO242" s="83"/>
      <c r="CP242" s="84"/>
      <c r="CQ242" s="85"/>
      <c r="CR242" s="83"/>
      <c r="CS242" s="84"/>
      <c r="CT242" s="83"/>
      <c r="CU242" s="83"/>
      <c r="CV242" s="83"/>
      <c r="CW242" s="83"/>
      <c r="CX242" s="86"/>
    </row>
    <row r="243" spans="24:102" x14ac:dyDescent="0.2">
      <c r="X243" s="83"/>
      <c r="Z243" s="83"/>
      <c r="AB243" s="83"/>
      <c r="AD243" s="83"/>
      <c r="AF243" s="83"/>
      <c r="AH243" s="83"/>
      <c r="AJ243" s="83"/>
      <c r="AL243" s="83"/>
      <c r="AN243" s="83"/>
      <c r="AP243" s="83"/>
      <c r="AR243" s="83"/>
      <c r="AT243" s="83"/>
      <c r="AV243" s="83"/>
      <c r="AX243" s="83"/>
      <c r="AZ243" s="83"/>
      <c r="BB243" s="83"/>
      <c r="BD243" s="83"/>
      <c r="BF243" s="83"/>
      <c r="BH243" s="83"/>
      <c r="BI243" s="83"/>
      <c r="BJ243" s="83"/>
      <c r="BK243" s="83"/>
      <c r="BM243" s="83"/>
      <c r="BN243" s="83"/>
      <c r="BO243" s="83"/>
      <c r="BP243" s="83"/>
      <c r="BR243" s="83"/>
      <c r="BS243" s="83"/>
      <c r="BT243" s="83"/>
      <c r="BU243" s="83"/>
      <c r="BV243" s="83"/>
      <c r="BX243" s="83"/>
      <c r="BY243" s="83"/>
      <c r="BZ243" s="83"/>
      <c r="CA243" s="83"/>
      <c r="CC243" s="83"/>
      <c r="CD243" s="83"/>
      <c r="CE243" s="83"/>
      <c r="CF243" s="83"/>
      <c r="CH243" s="83"/>
      <c r="CI243" s="83"/>
      <c r="CJ243" s="83"/>
      <c r="CK243" s="83"/>
      <c r="CM243" s="84"/>
      <c r="CO243" s="83"/>
      <c r="CP243" s="84"/>
      <c r="CQ243" s="85"/>
      <c r="CR243" s="83"/>
      <c r="CS243" s="84"/>
      <c r="CT243" s="83"/>
      <c r="CU243" s="83"/>
      <c r="CV243" s="83"/>
      <c r="CW243" s="83"/>
      <c r="CX243" s="86"/>
    </row>
    <row r="244" spans="24:102" x14ac:dyDescent="0.2">
      <c r="X244" s="83"/>
      <c r="Z244" s="83"/>
      <c r="AB244" s="83"/>
      <c r="AD244" s="83"/>
      <c r="AF244" s="83"/>
      <c r="AH244" s="83"/>
      <c r="AJ244" s="83"/>
      <c r="AL244" s="83"/>
      <c r="AN244" s="83"/>
      <c r="AP244" s="83"/>
      <c r="AR244" s="83"/>
      <c r="AT244" s="83"/>
      <c r="AV244" s="83"/>
      <c r="AX244" s="83"/>
      <c r="AZ244" s="83"/>
      <c r="BB244" s="83"/>
      <c r="BD244" s="83"/>
      <c r="BF244" s="83"/>
      <c r="BH244" s="83"/>
      <c r="BI244" s="83"/>
      <c r="BJ244" s="83"/>
      <c r="BK244" s="83"/>
      <c r="BM244" s="83"/>
      <c r="BN244" s="83"/>
      <c r="BO244" s="83"/>
      <c r="BP244" s="83"/>
      <c r="BR244" s="83"/>
      <c r="BS244" s="83"/>
      <c r="BT244" s="83"/>
      <c r="BU244" s="83"/>
      <c r="BV244" s="83"/>
      <c r="BX244" s="83"/>
      <c r="BY244" s="83"/>
      <c r="BZ244" s="83"/>
      <c r="CA244" s="83"/>
      <c r="CC244" s="83"/>
      <c r="CD244" s="83"/>
      <c r="CE244" s="83"/>
      <c r="CF244" s="83"/>
      <c r="CH244" s="83"/>
      <c r="CI244" s="83"/>
      <c r="CJ244" s="83"/>
      <c r="CK244" s="83"/>
      <c r="CM244" s="84"/>
      <c r="CO244" s="83"/>
      <c r="CP244" s="84"/>
      <c r="CQ244" s="85"/>
      <c r="CR244" s="83"/>
      <c r="CS244" s="84"/>
      <c r="CT244" s="83"/>
      <c r="CU244" s="83"/>
      <c r="CV244" s="83"/>
      <c r="CW244" s="83"/>
      <c r="CX244" s="86"/>
    </row>
    <row r="245" spans="24:102" x14ac:dyDescent="0.2">
      <c r="X245" s="83"/>
      <c r="Z245" s="83"/>
      <c r="AB245" s="83"/>
      <c r="AD245" s="83"/>
      <c r="AF245" s="83"/>
      <c r="AH245" s="83"/>
      <c r="AJ245" s="83"/>
      <c r="AL245" s="83"/>
      <c r="AN245" s="83"/>
      <c r="AP245" s="83"/>
      <c r="AR245" s="83"/>
      <c r="AT245" s="83"/>
      <c r="AV245" s="83"/>
      <c r="AX245" s="83"/>
      <c r="AZ245" s="83"/>
      <c r="BB245" s="83"/>
      <c r="BD245" s="83"/>
      <c r="BF245" s="83"/>
      <c r="BH245" s="83"/>
      <c r="BI245" s="83"/>
      <c r="BJ245" s="83"/>
      <c r="BK245" s="83"/>
      <c r="BM245" s="83"/>
      <c r="BN245" s="83"/>
      <c r="BO245" s="83"/>
      <c r="BP245" s="83"/>
      <c r="BR245" s="83"/>
      <c r="BS245" s="83"/>
      <c r="BT245" s="83"/>
      <c r="BU245" s="83"/>
      <c r="BV245" s="83"/>
      <c r="BX245" s="83"/>
      <c r="BY245" s="83"/>
      <c r="BZ245" s="83"/>
      <c r="CA245" s="83"/>
      <c r="CC245" s="83"/>
      <c r="CD245" s="83"/>
      <c r="CE245" s="83"/>
      <c r="CF245" s="83"/>
      <c r="CH245" s="83"/>
      <c r="CI245" s="83"/>
      <c r="CJ245" s="83"/>
      <c r="CK245" s="83"/>
      <c r="CM245" s="84"/>
      <c r="CO245" s="83"/>
      <c r="CP245" s="84"/>
      <c r="CQ245" s="85"/>
      <c r="CR245" s="83"/>
      <c r="CS245" s="84"/>
      <c r="CT245" s="83"/>
      <c r="CU245" s="83"/>
      <c r="CV245" s="83"/>
      <c r="CW245" s="83"/>
      <c r="CX245" s="86"/>
    </row>
    <row r="246" spans="24:102" x14ac:dyDescent="0.2">
      <c r="X246" s="83"/>
      <c r="Z246" s="83"/>
      <c r="AB246" s="83"/>
      <c r="AD246" s="83"/>
      <c r="AF246" s="83"/>
      <c r="AH246" s="83"/>
      <c r="AJ246" s="83"/>
      <c r="AL246" s="83"/>
      <c r="AN246" s="83"/>
      <c r="AP246" s="83"/>
      <c r="AR246" s="83"/>
      <c r="AT246" s="83"/>
      <c r="AV246" s="83"/>
      <c r="AX246" s="83"/>
      <c r="AZ246" s="83"/>
      <c r="BB246" s="83"/>
      <c r="BD246" s="83"/>
      <c r="BF246" s="83"/>
      <c r="BH246" s="83"/>
      <c r="BI246" s="83"/>
      <c r="BJ246" s="83"/>
      <c r="BK246" s="83"/>
      <c r="BM246" s="83"/>
      <c r="BN246" s="83"/>
      <c r="BO246" s="83"/>
      <c r="BP246" s="83"/>
      <c r="BR246" s="83"/>
      <c r="BS246" s="83"/>
      <c r="BT246" s="83"/>
      <c r="BU246" s="83"/>
      <c r="BV246" s="83"/>
      <c r="BX246" s="83"/>
      <c r="BY246" s="83"/>
      <c r="BZ246" s="83"/>
      <c r="CA246" s="83"/>
      <c r="CC246" s="83"/>
      <c r="CD246" s="83"/>
      <c r="CE246" s="83"/>
      <c r="CF246" s="83"/>
      <c r="CH246" s="83"/>
      <c r="CI246" s="83"/>
      <c r="CJ246" s="83"/>
      <c r="CK246" s="83"/>
      <c r="CM246" s="84"/>
      <c r="CO246" s="83"/>
      <c r="CP246" s="84"/>
      <c r="CQ246" s="85"/>
      <c r="CR246" s="83"/>
      <c r="CS246" s="84"/>
      <c r="CT246" s="83"/>
      <c r="CU246" s="83"/>
      <c r="CV246" s="83"/>
      <c r="CW246" s="83"/>
      <c r="CX246" s="86"/>
    </row>
    <row r="247" spans="24:102" x14ac:dyDescent="0.2">
      <c r="X247" s="83"/>
      <c r="Z247" s="83"/>
      <c r="AB247" s="83"/>
      <c r="AD247" s="83"/>
      <c r="AF247" s="83"/>
      <c r="AH247" s="83"/>
      <c r="AJ247" s="83"/>
      <c r="AL247" s="83"/>
      <c r="AN247" s="83"/>
      <c r="AP247" s="83"/>
      <c r="AR247" s="83"/>
      <c r="AT247" s="83"/>
      <c r="AV247" s="83"/>
      <c r="AX247" s="83"/>
      <c r="AZ247" s="83"/>
      <c r="BB247" s="83"/>
      <c r="BD247" s="83"/>
      <c r="BF247" s="83"/>
      <c r="BH247" s="83"/>
      <c r="BI247" s="83"/>
      <c r="BJ247" s="83"/>
      <c r="BK247" s="83"/>
      <c r="BM247" s="83"/>
      <c r="BN247" s="83"/>
      <c r="BO247" s="83"/>
      <c r="BP247" s="83"/>
      <c r="BR247" s="83"/>
      <c r="BS247" s="83"/>
      <c r="BT247" s="83"/>
      <c r="BU247" s="83"/>
      <c r="BV247" s="83"/>
      <c r="BX247" s="83"/>
      <c r="BY247" s="83"/>
      <c r="BZ247" s="83"/>
      <c r="CA247" s="83"/>
      <c r="CC247" s="83"/>
      <c r="CD247" s="83"/>
      <c r="CE247" s="83"/>
      <c r="CF247" s="83"/>
      <c r="CH247" s="83"/>
      <c r="CI247" s="83"/>
      <c r="CJ247" s="83"/>
      <c r="CK247" s="83"/>
      <c r="CM247" s="84"/>
      <c r="CO247" s="83"/>
      <c r="CP247" s="84"/>
      <c r="CQ247" s="85"/>
      <c r="CR247" s="83"/>
      <c r="CS247" s="84"/>
      <c r="CT247" s="83"/>
      <c r="CU247" s="83"/>
      <c r="CV247" s="83"/>
      <c r="CW247" s="83"/>
      <c r="CX247" s="86"/>
    </row>
    <row r="248" spans="24:102" x14ac:dyDescent="0.2">
      <c r="X248" s="83"/>
      <c r="Z248" s="83"/>
      <c r="AB248" s="83"/>
      <c r="AD248" s="83"/>
      <c r="AF248" s="83"/>
      <c r="AH248" s="83"/>
      <c r="AJ248" s="83"/>
      <c r="AL248" s="83"/>
      <c r="AN248" s="83"/>
      <c r="AP248" s="83"/>
      <c r="AR248" s="83"/>
      <c r="AT248" s="83"/>
      <c r="AV248" s="83"/>
      <c r="AX248" s="83"/>
      <c r="AZ248" s="83"/>
      <c r="BB248" s="83"/>
      <c r="BD248" s="83"/>
      <c r="BF248" s="83"/>
      <c r="BH248" s="83"/>
      <c r="BI248" s="83"/>
      <c r="BJ248" s="83"/>
      <c r="BK248" s="83"/>
      <c r="BM248" s="83"/>
      <c r="BN248" s="83"/>
      <c r="BO248" s="83"/>
      <c r="BP248" s="83"/>
      <c r="BR248" s="83"/>
      <c r="BS248" s="83"/>
      <c r="BT248" s="83"/>
      <c r="BU248" s="83"/>
      <c r="BV248" s="83"/>
      <c r="BX248" s="83"/>
      <c r="BY248" s="83"/>
      <c r="BZ248" s="83"/>
      <c r="CA248" s="83"/>
      <c r="CC248" s="83"/>
      <c r="CD248" s="83"/>
      <c r="CE248" s="83"/>
      <c r="CF248" s="83"/>
      <c r="CH248" s="83"/>
      <c r="CI248" s="83"/>
      <c r="CJ248" s="83"/>
      <c r="CK248" s="83"/>
      <c r="CM248" s="84"/>
      <c r="CO248" s="83"/>
      <c r="CP248" s="84"/>
      <c r="CQ248" s="85"/>
      <c r="CR248" s="83"/>
      <c r="CS248" s="84"/>
      <c r="CT248" s="83"/>
      <c r="CU248" s="83"/>
      <c r="CV248" s="83"/>
      <c r="CW248" s="83"/>
      <c r="CX248" s="86"/>
    </row>
    <row r="249" spans="24:102" x14ac:dyDescent="0.2">
      <c r="X249" s="83"/>
      <c r="Z249" s="83"/>
      <c r="AB249" s="83"/>
      <c r="AD249" s="83"/>
      <c r="AF249" s="83"/>
      <c r="AH249" s="83"/>
      <c r="AJ249" s="83"/>
      <c r="AL249" s="83"/>
      <c r="AN249" s="83"/>
      <c r="AP249" s="83"/>
      <c r="AR249" s="83"/>
      <c r="AT249" s="83"/>
      <c r="AV249" s="83"/>
      <c r="AX249" s="83"/>
      <c r="AZ249" s="83"/>
      <c r="BB249" s="83"/>
      <c r="BD249" s="83"/>
      <c r="BF249" s="83"/>
      <c r="BH249" s="83"/>
      <c r="BI249" s="83"/>
      <c r="BJ249" s="83"/>
      <c r="BK249" s="83"/>
      <c r="BM249" s="83"/>
      <c r="BN249" s="83"/>
      <c r="BO249" s="83"/>
      <c r="BP249" s="83"/>
      <c r="BR249" s="83"/>
      <c r="BS249" s="83"/>
      <c r="BT249" s="83"/>
      <c r="BU249" s="83"/>
      <c r="BV249" s="83"/>
      <c r="BX249" s="83"/>
      <c r="BY249" s="83"/>
      <c r="BZ249" s="83"/>
      <c r="CA249" s="83"/>
      <c r="CC249" s="83"/>
      <c r="CD249" s="83"/>
      <c r="CE249" s="83"/>
      <c r="CF249" s="83"/>
      <c r="CH249" s="83"/>
      <c r="CI249" s="83"/>
      <c r="CJ249" s="83"/>
      <c r="CK249" s="83"/>
      <c r="CM249" s="84"/>
      <c r="CO249" s="83"/>
      <c r="CP249" s="84"/>
      <c r="CQ249" s="85"/>
      <c r="CR249" s="83"/>
      <c r="CS249" s="84"/>
      <c r="CT249" s="83"/>
      <c r="CU249" s="83"/>
      <c r="CV249" s="83"/>
      <c r="CW249" s="83"/>
      <c r="CX249" s="86"/>
    </row>
    <row r="250" spans="24:102" x14ac:dyDescent="0.2">
      <c r="X250" s="83"/>
      <c r="Z250" s="83"/>
      <c r="AB250" s="83"/>
      <c r="AD250" s="83"/>
      <c r="AF250" s="83"/>
      <c r="AH250" s="83"/>
      <c r="AJ250" s="83"/>
      <c r="AL250" s="83"/>
      <c r="AN250" s="83"/>
      <c r="AP250" s="83"/>
      <c r="AR250" s="83"/>
      <c r="AT250" s="83"/>
      <c r="AV250" s="83"/>
      <c r="AX250" s="83"/>
      <c r="AZ250" s="83"/>
      <c r="BB250" s="83"/>
      <c r="BD250" s="83"/>
      <c r="BF250" s="83"/>
      <c r="BH250" s="83"/>
      <c r="BI250" s="83"/>
      <c r="BJ250" s="83"/>
      <c r="BK250" s="83"/>
      <c r="BM250" s="83"/>
      <c r="BN250" s="83"/>
      <c r="BO250" s="83"/>
      <c r="BP250" s="83"/>
      <c r="BR250" s="83"/>
      <c r="BS250" s="83"/>
      <c r="BT250" s="83"/>
      <c r="BU250" s="83"/>
      <c r="BV250" s="83"/>
      <c r="BX250" s="83"/>
      <c r="BY250" s="83"/>
      <c r="BZ250" s="83"/>
      <c r="CA250" s="83"/>
      <c r="CC250" s="83"/>
      <c r="CD250" s="83"/>
      <c r="CE250" s="83"/>
      <c r="CF250" s="83"/>
      <c r="CH250" s="83"/>
      <c r="CI250" s="83"/>
      <c r="CJ250" s="83"/>
      <c r="CK250" s="83"/>
      <c r="CM250" s="84"/>
      <c r="CO250" s="83"/>
      <c r="CP250" s="84"/>
      <c r="CQ250" s="85"/>
      <c r="CR250" s="83"/>
      <c r="CS250" s="84"/>
      <c r="CT250" s="83"/>
      <c r="CU250" s="83"/>
      <c r="CV250" s="83"/>
      <c r="CW250" s="83"/>
      <c r="CX250" s="86"/>
    </row>
    <row r="251" spans="24:102" x14ac:dyDescent="0.2">
      <c r="X251" s="83"/>
      <c r="Z251" s="83"/>
      <c r="AB251" s="83"/>
      <c r="AD251" s="83"/>
      <c r="AF251" s="83"/>
      <c r="AH251" s="83"/>
      <c r="AJ251" s="83"/>
      <c r="AL251" s="83"/>
      <c r="AN251" s="83"/>
      <c r="AP251" s="83"/>
      <c r="AR251" s="83"/>
      <c r="AT251" s="83"/>
      <c r="AV251" s="83"/>
      <c r="AX251" s="83"/>
      <c r="AZ251" s="83"/>
      <c r="BB251" s="83"/>
      <c r="BD251" s="83"/>
      <c r="BF251" s="83"/>
      <c r="BH251" s="83"/>
      <c r="BI251" s="83"/>
      <c r="BJ251" s="83"/>
      <c r="BK251" s="83"/>
      <c r="BM251" s="83"/>
      <c r="BN251" s="83"/>
      <c r="BO251" s="83"/>
      <c r="BP251" s="83"/>
      <c r="BR251" s="83"/>
      <c r="BS251" s="83"/>
      <c r="BT251" s="83"/>
      <c r="BU251" s="83"/>
      <c r="BV251" s="83"/>
      <c r="BX251" s="83"/>
      <c r="BY251" s="83"/>
      <c r="BZ251" s="83"/>
      <c r="CA251" s="83"/>
      <c r="CC251" s="83"/>
      <c r="CD251" s="83"/>
      <c r="CE251" s="83"/>
      <c r="CF251" s="83"/>
      <c r="CH251" s="83"/>
      <c r="CI251" s="83"/>
      <c r="CJ251" s="83"/>
      <c r="CK251" s="83"/>
      <c r="CM251" s="84"/>
      <c r="CO251" s="83"/>
      <c r="CP251" s="84"/>
      <c r="CQ251" s="85"/>
      <c r="CR251" s="83"/>
      <c r="CS251" s="84"/>
      <c r="CT251" s="83"/>
      <c r="CU251" s="83"/>
      <c r="CV251" s="83"/>
      <c r="CW251" s="83"/>
      <c r="CX251" s="86"/>
    </row>
    <row r="252" spans="24:102" x14ac:dyDescent="0.2">
      <c r="X252" s="83"/>
      <c r="Z252" s="83"/>
      <c r="AB252" s="83"/>
      <c r="AD252" s="83"/>
      <c r="AF252" s="83"/>
      <c r="AH252" s="83"/>
      <c r="AJ252" s="83"/>
      <c r="AL252" s="83"/>
      <c r="AN252" s="83"/>
      <c r="AP252" s="83"/>
      <c r="AR252" s="83"/>
      <c r="AT252" s="83"/>
      <c r="AV252" s="83"/>
      <c r="AX252" s="83"/>
      <c r="AZ252" s="83"/>
      <c r="BB252" s="83"/>
      <c r="BD252" s="83"/>
      <c r="BF252" s="83"/>
      <c r="BH252" s="83"/>
      <c r="BI252" s="83"/>
      <c r="BJ252" s="83"/>
      <c r="BK252" s="83"/>
      <c r="BM252" s="83"/>
      <c r="BN252" s="83"/>
      <c r="BO252" s="83"/>
      <c r="BP252" s="83"/>
      <c r="BR252" s="83"/>
      <c r="BS252" s="83"/>
      <c r="BT252" s="83"/>
      <c r="BU252" s="83"/>
      <c r="BV252" s="83"/>
      <c r="BX252" s="83"/>
      <c r="BY252" s="83"/>
      <c r="BZ252" s="83"/>
      <c r="CA252" s="83"/>
      <c r="CC252" s="83"/>
      <c r="CD252" s="83"/>
      <c r="CE252" s="83"/>
      <c r="CF252" s="83"/>
      <c r="CH252" s="83"/>
      <c r="CI252" s="83"/>
      <c r="CJ252" s="83"/>
      <c r="CK252" s="83"/>
      <c r="CM252" s="84"/>
      <c r="CO252" s="83"/>
      <c r="CP252" s="84"/>
      <c r="CQ252" s="85"/>
      <c r="CR252" s="83"/>
      <c r="CS252" s="84"/>
      <c r="CT252" s="83"/>
      <c r="CU252" s="83"/>
      <c r="CV252" s="83"/>
      <c r="CW252" s="83"/>
      <c r="CX252" s="86"/>
    </row>
    <row r="253" spans="24:102" x14ac:dyDescent="0.2">
      <c r="X253" s="83"/>
      <c r="Z253" s="83"/>
      <c r="AB253" s="83"/>
      <c r="AD253" s="83"/>
      <c r="AF253" s="83"/>
      <c r="AH253" s="83"/>
      <c r="AJ253" s="83"/>
      <c r="AL253" s="83"/>
      <c r="AN253" s="83"/>
      <c r="AP253" s="83"/>
      <c r="AR253" s="83"/>
      <c r="AT253" s="83"/>
      <c r="AV253" s="83"/>
      <c r="AX253" s="83"/>
      <c r="AZ253" s="83"/>
      <c r="BB253" s="83"/>
      <c r="BD253" s="83"/>
      <c r="BF253" s="83"/>
      <c r="BH253" s="83"/>
      <c r="BI253" s="83"/>
      <c r="BJ253" s="83"/>
      <c r="BK253" s="83"/>
      <c r="BM253" s="83"/>
      <c r="BN253" s="83"/>
      <c r="BO253" s="83"/>
      <c r="BP253" s="83"/>
      <c r="BR253" s="83"/>
      <c r="BS253" s="83"/>
      <c r="BT253" s="83"/>
      <c r="BU253" s="83"/>
      <c r="BV253" s="83"/>
      <c r="BX253" s="83"/>
      <c r="BY253" s="83"/>
      <c r="BZ253" s="83"/>
      <c r="CA253" s="83"/>
      <c r="CC253" s="83"/>
      <c r="CD253" s="83"/>
      <c r="CE253" s="83"/>
      <c r="CF253" s="83"/>
      <c r="CH253" s="83"/>
      <c r="CI253" s="83"/>
      <c r="CJ253" s="83"/>
      <c r="CK253" s="83"/>
      <c r="CM253" s="84"/>
      <c r="CO253" s="83"/>
      <c r="CP253" s="84"/>
      <c r="CQ253" s="85"/>
      <c r="CR253" s="83"/>
      <c r="CS253" s="84"/>
      <c r="CT253" s="83"/>
      <c r="CU253" s="83"/>
      <c r="CV253" s="83"/>
      <c r="CW253" s="83"/>
      <c r="CX253" s="86"/>
    </row>
    <row r="254" spans="24:102" x14ac:dyDescent="0.2">
      <c r="X254" s="83"/>
      <c r="Z254" s="83"/>
      <c r="AB254" s="83"/>
      <c r="AD254" s="83"/>
      <c r="AF254" s="83"/>
      <c r="AH254" s="83"/>
      <c r="AJ254" s="83"/>
      <c r="AL254" s="83"/>
      <c r="AN254" s="83"/>
      <c r="AP254" s="83"/>
      <c r="AR254" s="83"/>
      <c r="AT254" s="83"/>
      <c r="AV254" s="83"/>
      <c r="AX254" s="83"/>
      <c r="AZ254" s="83"/>
      <c r="BB254" s="83"/>
      <c r="BD254" s="83"/>
      <c r="BF254" s="83"/>
      <c r="BH254" s="83"/>
      <c r="BI254" s="83"/>
      <c r="BJ254" s="83"/>
      <c r="BK254" s="83"/>
      <c r="BM254" s="83"/>
      <c r="BN254" s="83"/>
      <c r="BO254" s="83"/>
      <c r="BP254" s="83"/>
      <c r="BR254" s="83"/>
      <c r="BS254" s="83"/>
      <c r="BT254" s="83"/>
      <c r="BU254" s="83"/>
      <c r="BV254" s="83"/>
      <c r="BX254" s="83"/>
      <c r="BY254" s="83"/>
      <c r="BZ254" s="83"/>
      <c r="CA254" s="83"/>
      <c r="CC254" s="83"/>
      <c r="CD254" s="83"/>
      <c r="CE254" s="83"/>
      <c r="CF254" s="83"/>
      <c r="CH254" s="83"/>
      <c r="CI254" s="83"/>
      <c r="CJ254" s="83"/>
      <c r="CK254" s="83"/>
      <c r="CM254" s="84"/>
      <c r="CO254" s="83"/>
      <c r="CP254" s="84"/>
      <c r="CQ254" s="85"/>
      <c r="CR254" s="83"/>
      <c r="CS254" s="84"/>
      <c r="CT254" s="83"/>
      <c r="CU254" s="83"/>
      <c r="CV254" s="83"/>
      <c r="CW254" s="83"/>
      <c r="CX254" s="86"/>
    </row>
    <row r="255" spans="24:102" x14ac:dyDescent="0.2">
      <c r="X255" s="83"/>
      <c r="Z255" s="83"/>
      <c r="AB255" s="83"/>
      <c r="AD255" s="83"/>
      <c r="AF255" s="83"/>
      <c r="AH255" s="83"/>
      <c r="AJ255" s="83"/>
      <c r="AL255" s="83"/>
      <c r="AN255" s="83"/>
      <c r="AP255" s="83"/>
      <c r="AR255" s="83"/>
      <c r="AT255" s="83"/>
      <c r="AV255" s="83"/>
      <c r="AX255" s="83"/>
      <c r="AZ255" s="83"/>
      <c r="BB255" s="83"/>
      <c r="BD255" s="83"/>
      <c r="BF255" s="83"/>
      <c r="BH255" s="83"/>
      <c r="BI255" s="83"/>
      <c r="BJ255" s="83"/>
      <c r="BK255" s="83"/>
      <c r="BM255" s="83"/>
      <c r="BN255" s="83"/>
      <c r="BO255" s="83"/>
      <c r="BP255" s="83"/>
      <c r="BR255" s="83"/>
      <c r="BS255" s="83"/>
      <c r="BT255" s="83"/>
      <c r="BU255" s="83"/>
      <c r="BV255" s="83"/>
      <c r="BX255" s="83"/>
      <c r="BY255" s="83"/>
      <c r="BZ255" s="83"/>
      <c r="CA255" s="83"/>
      <c r="CC255" s="83"/>
      <c r="CD255" s="83"/>
      <c r="CE255" s="83"/>
      <c r="CF255" s="83"/>
      <c r="CH255" s="83"/>
      <c r="CI255" s="83"/>
      <c r="CJ255" s="83"/>
      <c r="CK255" s="83"/>
      <c r="CM255" s="84"/>
      <c r="CO255" s="83"/>
      <c r="CP255" s="84"/>
      <c r="CQ255" s="85"/>
      <c r="CR255" s="83"/>
      <c r="CS255" s="84"/>
      <c r="CT255" s="83"/>
      <c r="CU255" s="83"/>
      <c r="CV255" s="83"/>
      <c r="CW255" s="83"/>
      <c r="CX255" s="86"/>
    </row>
    <row r="256" spans="24:102" x14ac:dyDescent="0.2">
      <c r="X256" s="83"/>
      <c r="Z256" s="83"/>
      <c r="AB256" s="83"/>
      <c r="AD256" s="83"/>
      <c r="AF256" s="83"/>
      <c r="AH256" s="83"/>
      <c r="AJ256" s="83"/>
      <c r="AL256" s="83"/>
      <c r="AN256" s="83"/>
      <c r="AP256" s="83"/>
      <c r="AR256" s="83"/>
      <c r="AT256" s="83"/>
      <c r="AV256" s="83"/>
      <c r="AX256" s="83"/>
      <c r="AZ256" s="83"/>
      <c r="BB256" s="83"/>
      <c r="BD256" s="83"/>
      <c r="BF256" s="83"/>
      <c r="BH256" s="83"/>
      <c r="BI256" s="83"/>
      <c r="BJ256" s="83"/>
      <c r="BK256" s="83"/>
      <c r="BM256" s="83"/>
      <c r="BN256" s="83"/>
      <c r="BO256" s="83"/>
      <c r="BP256" s="83"/>
      <c r="BR256" s="83"/>
      <c r="BS256" s="83"/>
      <c r="BT256" s="83"/>
      <c r="BU256" s="83"/>
      <c r="BV256" s="83"/>
      <c r="BX256" s="83"/>
      <c r="BY256" s="83"/>
      <c r="BZ256" s="83"/>
      <c r="CA256" s="83"/>
      <c r="CC256" s="83"/>
      <c r="CD256" s="83"/>
      <c r="CE256" s="83"/>
      <c r="CF256" s="83"/>
      <c r="CH256" s="83"/>
      <c r="CI256" s="83"/>
      <c r="CJ256" s="83"/>
      <c r="CK256" s="83"/>
      <c r="CM256" s="84"/>
      <c r="CO256" s="83"/>
      <c r="CP256" s="84"/>
      <c r="CQ256" s="85"/>
      <c r="CR256" s="83"/>
      <c r="CS256" s="84"/>
      <c r="CT256" s="83"/>
      <c r="CU256" s="83"/>
      <c r="CV256" s="83"/>
      <c r="CW256" s="83"/>
      <c r="CX256" s="86"/>
    </row>
    <row r="257" spans="24:102" x14ac:dyDescent="0.2">
      <c r="X257" s="83"/>
      <c r="Z257" s="83"/>
      <c r="AB257" s="83"/>
      <c r="AD257" s="83"/>
      <c r="AF257" s="83"/>
      <c r="AH257" s="83"/>
      <c r="AJ257" s="83"/>
      <c r="AL257" s="83"/>
      <c r="AN257" s="83"/>
      <c r="AP257" s="83"/>
      <c r="AR257" s="83"/>
      <c r="AT257" s="83"/>
      <c r="AV257" s="83"/>
      <c r="AX257" s="83"/>
      <c r="AZ257" s="83"/>
      <c r="BB257" s="83"/>
      <c r="BD257" s="83"/>
      <c r="BF257" s="83"/>
      <c r="BH257" s="83"/>
      <c r="BI257" s="83"/>
      <c r="BJ257" s="83"/>
      <c r="BK257" s="83"/>
      <c r="BM257" s="83"/>
      <c r="BN257" s="83"/>
      <c r="BO257" s="83"/>
      <c r="BP257" s="83"/>
      <c r="BR257" s="83"/>
      <c r="BS257" s="83"/>
      <c r="BT257" s="83"/>
      <c r="BU257" s="83"/>
      <c r="BV257" s="83"/>
      <c r="BX257" s="83"/>
      <c r="BY257" s="83"/>
      <c r="BZ257" s="83"/>
      <c r="CA257" s="83"/>
      <c r="CC257" s="83"/>
      <c r="CD257" s="83"/>
      <c r="CE257" s="83"/>
      <c r="CF257" s="83"/>
      <c r="CH257" s="83"/>
      <c r="CI257" s="83"/>
      <c r="CJ257" s="83"/>
      <c r="CK257" s="83"/>
      <c r="CM257" s="84"/>
      <c r="CO257" s="83"/>
      <c r="CP257" s="84"/>
      <c r="CQ257" s="85"/>
      <c r="CR257" s="83"/>
      <c r="CS257" s="84"/>
      <c r="CT257" s="83"/>
      <c r="CU257" s="83"/>
      <c r="CV257" s="83"/>
      <c r="CW257" s="83"/>
      <c r="CX257" s="86"/>
    </row>
    <row r="258" spans="24:102" x14ac:dyDescent="0.2">
      <c r="X258" s="83"/>
      <c r="Z258" s="83"/>
      <c r="AB258" s="83"/>
      <c r="AD258" s="83"/>
      <c r="AF258" s="83"/>
      <c r="AH258" s="83"/>
      <c r="AJ258" s="83"/>
      <c r="AL258" s="83"/>
      <c r="AN258" s="83"/>
      <c r="AP258" s="83"/>
      <c r="AR258" s="83"/>
      <c r="AT258" s="83"/>
      <c r="AV258" s="83"/>
      <c r="AX258" s="83"/>
      <c r="AZ258" s="83"/>
      <c r="BB258" s="83"/>
      <c r="BD258" s="83"/>
      <c r="BF258" s="83"/>
      <c r="BH258" s="83"/>
      <c r="BI258" s="83"/>
      <c r="BJ258" s="83"/>
      <c r="BK258" s="83"/>
      <c r="BM258" s="83"/>
      <c r="BN258" s="83"/>
      <c r="BO258" s="83"/>
      <c r="BP258" s="83"/>
      <c r="BR258" s="83"/>
      <c r="BS258" s="83"/>
      <c r="BT258" s="83"/>
      <c r="BU258" s="83"/>
      <c r="BV258" s="83"/>
      <c r="BX258" s="83"/>
      <c r="BY258" s="83"/>
      <c r="BZ258" s="83"/>
      <c r="CA258" s="83"/>
      <c r="CC258" s="83"/>
      <c r="CD258" s="83"/>
      <c r="CE258" s="83"/>
      <c r="CF258" s="83"/>
      <c r="CH258" s="83"/>
      <c r="CI258" s="83"/>
      <c r="CJ258" s="83"/>
      <c r="CK258" s="83"/>
      <c r="CM258" s="84"/>
      <c r="CO258" s="83"/>
      <c r="CP258" s="84"/>
      <c r="CQ258" s="85"/>
      <c r="CR258" s="83"/>
      <c r="CS258" s="84"/>
      <c r="CT258" s="83"/>
      <c r="CU258" s="83"/>
      <c r="CV258" s="83"/>
      <c r="CW258" s="83"/>
      <c r="CX258" s="86"/>
    </row>
    <row r="259" spans="24:102" x14ac:dyDescent="0.2">
      <c r="X259" s="83"/>
      <c r="Z259" s="83"/>
      <c r="AB259" s="83"/>
      <c r="AD259" s="83"/>
      <c r="AF259" s="83"/>
      <c r="AH259" s="83"/>
      <c r="AJ259" s="83"/>
      <c r="AL259" s="83"/>
      <c r="AN259" s="83"/>
      <c r="AP259" s="83"/>
      <c r="AR259" s="83"/>
      <c r="AT259" s="83"/>
      <c r="AV259" s="83"/>
      <c r="AX259" s="83"/>
      <c r="AZ259" s="83"/>
      <c r="BB259" s="83"/>
      <c r="BD259" s="83"/>
      <c r="BF259" s="83"/>
      <c r="BH259" s="83"/>
      <c r="BI259" s="83"/>
      <c r="BJ259" s="83"/>
      <c r="BK259" s="83"/>
      <c r="BM259" s="83"/>
      <c r="BN259" s="83"/>
      <c r="BO259" s="83"/>
      <c r="BP259" s="83"/>
      <c r="BR259" s="83"/>
      <c r="BS259" s="83"/>
      <c r="BT259" s="83"/>
      <c r="BU259" s="83"/>
      <c r="BV259" s="83"/>
      <c r="BX259" s="83"/>
      <c r="BY259" s="83"/>
      <c r="BZ259" s="83"/>
      <c r="CA259" s="83"/>
      <c r="CC259" s="83"/>
      <c r="CD259" s="83"/>
      <c r="CE259" s="83"/>
      <c r="CF259" s="83"/>
      <c r="CH259" s="83"/>
      <c r="CI259" s="83"/>
      <c r="CJ259" s="83"/>
      <c r="CK259" s="83"/>
      <c r="CM259" s="84"/>
      <c r="CO259" s="83"/>
      <c r="CP259" s="84"/>
      <c r="CQ259" s="85"/>
      <c r="CR259" s="83"/>
      <c r="CS259" s="84"/>
      <c r="CT259" s="83"/>
      <c r="CU259" s="83"/>
      <c r="CV259" s="83"/>
      <c r="CW259" s="83"/>
      <c r="CX259" s="86"/>
    </row>
    <row r="260" spans="24:102" x14ac:dyDescent="0.2">
      <c r="X260" s="83"/>
      <c r="Z260" s="83"/>
      <c r="AB260" s="83"/>
      <c r="AD260" s="83"/>
      <c r="AF260" s="83"/>
      <c r="AH260" s="83"/>
      <c r="AJ260" s="83"/>
      <c r="AL260" s="83"/>
      <c r="AN260" s="83"/>
      <c r="AP260" s="83"/>
      <c r="AR260" s="83"/>
      <c r="AT260" s="83"/>
      <c r="AV260" s="83"/>
      <c r="AX260" s="83"/>
      <c r="AZ260" s="83"/>
      <c r="BB260" s="83"/>
      <c r="BD260" s="83"/>
      <c r="BF260" s="83"/>
      <c r="BH260" s="83"/>
      <c r="BI260" s="83"/>
      <c r="BJ260" s="83"/>
      <c r="BK260" s="83"/>
      <c r="BM260" s="83"/>
      <c r="BN260" s="83"/>
      <c r="BO260" s="83"/>
      <c r="BP260" s="83"/>
      <c r="BR260" s="83"/>
      <c r="BS260" s="83"/>
      <c r="BT260" s="83"/>
      <c r="BU260" s="83"/>
      <c r="BV260" s="83"/>
      <c r="BX260" s="83"/>
      <c r="BY260" s="83"/>
      <c r="BZ260" s="83"/>
      <c r="CA260" s="83"/>
      <c r="CC260" s="83"/>
      <c r="CD260" s="83"/>
      <c r="CE260" s="83"/>
      <c r="CF260" s="83"/>
      <c r="CH260" s="83"/>
      <c r="CI260" s="83"/>
      <c r="CJ260" s="83"/>
      <c r="CK260" s="83"/>
      <c r="CM260" s="84"/>
      <c r="CO260" s="83"/>
      <c r="CP260" s="84"/>
      <c r="CQ260" s="85"/>
      <c r="CR260" s="83"/>
      <c r="CS260" s="84"/>
      <c r="CT260" s="83"/>
      <c r="CU260" s="83"/>
      <c r="CV260" s="83"/>
      <c r="CW260" s="83"/>
      <c r="CX260" s="86"/>
    </row>
    <row r="261" spans="24:102" x14ac:dyDescent="0.2">
      <c r="X261" s="83"/>
      <c r="Z261" s="83"/>
      <c r="AB261" s="83"/>
      <c r="AD261" s="83"/>
      <c r="AF261" s="83"/>
      <c r="AH261" s="83"/>
      <c r="AJ261" s="83"/>
      <c r="AL261" s="83"/>
      <c r="AN261" s="83"/>
      <c r="AP261" s="83"/>
      <c r="AR261" s="83"/>
      <c r="AT261" s="83"/>
      <c r="AV261" s="83"/>
      <c r="AX261" s="83"/>
      <c r="AZ261" s="83"/>
      <c r="BB261" s="83"/>
      <c r="BD261" s="83"/>
      <c r="BF261" s="83"/>
      <c r="BH261" s="83"/>
      <c r="BI261" s="83"/>
      <c r="BJ261" s="83"/>
      <c r="BK261" s="83"/>
      <c r="BM261" s="83"/>
      <c r="BN261" s="83"/>
      <c r="BO261" s="83"/>
      <c r="BP261" s="83"/>
      <c r="BR261" s="83"/>
      <c r="BS261" s="83"/>
      <c r="BT261" s="83"/>
      <c r="BU261" s="83"/>
      <c r="BV261" s="83"/>
      <c r="BX261" s="83"/>
      <c r="BY261" s="83"/>
      <c r="BZ261" s="83"/>
      <c r="CA261" s="83"/>
      <c r="CC261" s="83"/>
      <c r="CD261" s="83"/>
      <c r="CE261" s="83"/>
      <c r="CF261" s="83"/>
      <c r="CH261" s="83"/>
      <c r="CI261" s="83"/>
      <c r="CJ261" s="83"/>
      <c r="CK261" s="83"/>
      <c r="CM261" s="84"/>
      <c r="CO261" s="83"/>
      <c r="CP261" s="84"/>
      <c r="CQ261" s="85"/>
      <c r="CR261" s="83"/>
      <c r="CS261" s="84"/>
      <c r="CT261" s="83"/>
      <c r="CU261" s="83"/>
      <c r="CV261" s="83"/>
      <c r="CW261" s="83"/>
      <c r="CX261" s="86"/>
    </row>
    <row r="262" spans="24:102" x14ac:dyDescent="0.2">
      <c r="X262" s="83"/>
      <c r="Z262" s="83"/>
      <c r="AB262" s="83"/>
      <c r="AD262" s="83"/>
      <c r="AF262" s="83"/>
      <c r="AH262" s="83"/>
      <c r="AJ262" s="83"/>
      <c r="AL262" s="83"/>
      <c r="AN262" s="83"/>
      <c r="AP262" s="83"/>
      <c r="AR262" s="83"/>
      <c r="AT262" s="83"/>
      <c r="AV262" s="83"/>
      <c r="AX262" s="83"/>
      <c r="AZ262" s="83"/>
      <c r="BB262" s="83"/>
      <c r="BD262" s="83"/>
      <c r="BF262" s="83"/>
      <c r="BH262" s="83"/>
      <c r="BI262" s="83"/>
      <c r="BJ262" s="83"/>
      <c r="BK262" s="83"/>
      <c r="BM262" s="83"/>
      <c r="BN262" s="83"/>
      <c r="BO262" s="83"/>
      <c r="BP262" s="83"/>
      <c r="BR262" s="83"/>
      <c r="BS262" s="83"/>
      <c r="BT262" s="83"/>
      <c r="BU262" s="83"/>
      <c r="BV262" s="83"/>
      <c r="BX262" s="83"/>
      <c r="BY262" s="83"/>
      <c r="BZ262" s="83"/>
      <c r="CA262" s="83"/>
      <c r="CC262" s="83"/>
      <c r="CD262" s="83"/>
      <c r="CE262" s="83"/>
      <c r="CF262" s="83"/>
      <c r="CH262" s="83"/>
      <c r="CI262" s="83"/>
      <c r="CJ262" s="83"/>
      <c r="CK262" s="83"/>
      <c r="CM262" s="84"/>
      <c r="CO262" s="83"/>
      <c r="CP262" s="84"/>
      <c r="CQ262" s="85"/>
      <c r="CR262" s="83"/>
      <c r="CS262" s="84"/>
      <c r="CT262" s="83"/>
      <c r="CU262" s="83"/>
      <c r="CV262" s="83"/>
      <c r="CW262" s="83"/>
      <c r="CX262" s="86"/>
    </row>
    <row r="263" spans="24:102" x14ac:dyDescent="0.2">
      <c r="X263" s="83"/>
      <c r="Z263" s="83"/>
      <c r="AB263" s="83"/>
      <c r="AD263" s="83"/>
      <c r="AF263" s="83"/>
      <c r="AH263" s="83"/>
      <c r="AJ263" s="83"/>
      <c r="AL263" s="83"/>
      <c r="AN263" s="83"/>
      <c r="AP263" s="83"/>
      <c r="AR263" s="83"/>
      <c r="AT263" s="83"/>
      <c r="AV263" s="83"/>
      <c r="AX263" s="83"/>
      <c r="AZ263" s="83"/>
      <c r="BB263" s="83"/>
      <c r="BD263" s="83"/>
      <c r="BF263" s="83"/>
      <c r="BH263" s="83"/>
      <c r="BI263" s="83"/>
      <c r="BJ263" s="83"/>
      <c r="BK263" s="83"/>
      <c r="BM263" s="83"/>
      <c r="BN263" s="83"/>
      <c r="BO263" s="83"/>
      <c r="BP263" s="83"/>
      <c r="BR263" s="83"/>
      <c r="BS263" s="83"/>
      <c r="BT263" s="83"/>
      <c r="BU263" s="83"/>
      <c r="BV263" s="83"/>
      <c r="BX263" s="83"/>
      <c r="BY263" s="83"/>
      <c r="BZ263" s="83"/>
      <c r="CA263" s="83"/>
      <c r="CC263" s="83"/>
      <c r="CD263" s="83"/>
      <c r="CE263" s="83"/>
      <c r="CF263" s="83"/>
      <c r="CH263" s="83"/>
      <c r="CI263" s="83"/>
      <c r="CJ263" s="83"/>
      <c r="CK263" s="83"/>
      <c r="CM263" s="84"/>
      <c r="CO263" s="83"/>
      <c r="CP263" s="84"/>
      <c r="CQ263" s="85"/>
      <c r="CR263" s="83"/>
      <c r="CS263" s="84"/>
      <c r="CT263" s="83"/>
      <c r="CU263" s="83"/>
      <c r="CV263" s="83"/>
      <c r="CW263" s="83"/>
      <c r="CX263" s="86"/>
    </row>
    <row r="264" spans="24:102" x14ac:dyDescent="0.2">
      <c r="X264" s="83"/>
      <c r="Z264" s="83"/>
      <c r="AB264" s="83"/>
      <c r="AD264" s="83"/>
      <c r="AF264" s="83"/>
      <c r="AH264" s="83"/>
      <c r="AJ264" s="83"/>
      <c r="AL264" s="83"/>
      <c r="AN264" s="83"/>
      <c r="AP264" s="83"/>
      <c r="AR264" s="83"/>
      <c r="AT264" s="83"/>
      <c r="AV264" s="83"/>
      <c r="AX264" s="83"/>
      <c r="AZ264" s="83"/>
      <c r="BB264" s="83"/>
      <c r="BD264" s="83"/>
      <c r="BF264" s="83"/>
      <c r="BH264" s="83"/>
      <c r="BI264" s="83"/>
      <c r="BJ264" s="83"/>
      <c r="BK264" s="83"/>
      <c r="BM264" s="83"/>
      <c r="BN264" s="83"/>
      <c r="BO264" s="83"/>
      <c r="BP264" s="83"/>
      <c r="BR264" s="83"/>
      <c r="BS264" s="83"/>
      <c r="BT264" s="83"/>
      <c r="BU264" s="83"/>
      <c r="BV264" s="83"/>
      <c r="BX264" s="83"/>
      <c r="BY264" s="83"/>
      <c r="BZ264" s="83"/>
      <c r="CA264" s="83"/>
      <c r="CC264" s="83"/>
      <c r="CD264" s="83"/>
      <c r="CE264" s="83"/>
      <c r="CF264" s="83"/>
      <c r="CH264" s="83"/>
      <c r="CI264" s="83"/>
      <c r="CJ264" s="83"/>
      <c r="CK264" s="83"/>
      <c r="CM264" s="84"/>
      <c r="CO264" s="83"/>
      <c r="CP264" s="84"/>
      <c r="CQ264" s="85"/>
      <c r="CR264" s="83"/>
      <c r="CS264" s="84"/>
      <c r="CT264" s="83"/>
      <c r="CU264" s="83"/>
      <c r="CV264" s="83"/>
      <c r="CW264" s="83"/>
      <c r="CX264" s="86"/>
    </row>
    <row r="265" spans="24:102" x14ac:dyDescent="0.2">
      <c r="X265" s="83"/>
      <c r="Z265" s="83"/>
      <c r="AB265" s="83"/>
      <c r="AD265" s="83"/>
      <c r="AF265" s="83"/>
      <c r="AH265" s="83"/>
      <c r="AJ265" s="83"/>
      <c r="AL265" s="83"/>
      <c r="AN265" s="83"/>
      <c r="AP265" s="83"/>
      <c r="AR265" s="83"/>
      <c r="AT265" s="83"/>
      <c r="AV265" s="83"/>
      <c r="AX265" s="83"/>
      <c r="AZ265" s="83"/>
      <c r="BB265" s="83"/>
      <c r="BD265" s="83"/>
      <c r="BF265" s="83"/>
      <c r="BH265" s="83"/>
      <c r="BI265" s="83"/>
      <c r="BJ265" s="83"/>
      <c r="BK265" s="83"/>
      <c r="BM265" s="83"/>
      <c r="BN265" s="83"/>
      <c r="BO265" s="83"/>
      <c r="BP265" s="83"/>
      <c r="BR265" s="83"/>
      <c r="BS265" s="83"/>
      <c r="BT265" s="83"/>
      <c r="BU265" s="83"/>
      <c r="BV265" s="83"/>
      <c r="BX265" s="83"/>
      <c r="BY265" s="83"/>
      <c r="BZ265" s="83"/>
      <c r="CA265" s="83"/>
      <c r="CC265" s="83"/>
      <c r="CD265" s="83"/>
      <c r="CE265" s="83"/>
      <c r="CF265" s="83"/>
      <c r="CH265" s="83"/>
      <c r="CI265" s="83"/>
      <c r="CJ265" s="83"/>
      <c r="CK265" s="83"/>
      <c r="CM265" s="84"/>
      <c r="CO265" s="83"/>
      <c r="CP265" s="84"/>
      <c r="CQ265" s="85"/>
      <c r="CR265" s="83"/>
      <c r="CS265" s="84"/>
      <c r="CT265" s="83"/>
      <c r="CU265" s="83"/>
      <c r="CV265" s="83"/>
      <c r="CW265" s="83"/>
      <c r="CX265" s="86"/>
    </row>
    <row r="266" spans="24:102" x14ac:dyDescent="0.2">
      <c r="X266" s="83"/>
      <c r="Z266" s="83"/>
      <c r="AB266" s="83"/>
      <c r="AD266" s="83"/>
      <c r="AF266" s="83"/>
      <c r="AH266" s="83"/>
      <c r="AJ266" s="83"/>
      <c r="AL266" s="83"/>
      <c r="AN266" s="83"/>
      <c r="AP266" s="83"/>
      <c r="AR266" s="83"/>
      <c r="AT266" s="83"/>
      <c r="AV266" s="83"/>
      <c r="AX266" s="83"/>
      <c r="AZ266" s="83"/>
      <c r="BB266" s="83"/>
      <c r="BD266" s="83"/>
      <c r="BF266" s="83"/>
      <c r="BH266" s="83"/>
      <c r="BI266" s="83"/>
      <c r="BJ266" s="83"/>
      <c r="BK266" s="83"/>
      <c r="BM266" s="83"/>
      <c r="BN266" s="83"/>
      <c r="BO266" s="83"/>
      <c r="BP266" s="83"/>
      <c r="BR266" s="83"/>
      <c r="BS266" s="83"/>
      <c r="BT266" s="83"/>
      <c r="BU266" s="83"/>
      <c r="BV266" s="83"/>
      <c r="BX266" s="83"/>
      <c r="BY266" s="83"/>
      <c r="BZ266" s="83"/>
      <c r="CA266" s="83"/>
      <c r="CC266" s="83"/>
      <c r="CD266" s="83"/>
      <c r="CE266" s="83"/>
      <c r="CF266" s="83"/>
      <c r="CH266" s="83"/>
      <c r="CI266" s="83"/>
      <c r="CJ266" s="83"/>
      <c r="CK266" s="83"/>
      <c r="CM266" s="84"/>
      <c r="CO266" s="83"/>
      <c r="CP266" s="84"/>
      <c r="CQ266" s="85"/>
      <c r="CR266" s="83"/>
      <c r="CS266" s="84"/>
      <c r="CT266" s="83"/>
      <c r="CU266" s="83"/>
      <c r="CV266" s="83"/>
      <c r="CW266" s="83"/>
      <c r="CX266" s="86"/>
    </row>
    <row r="267" spans="24:102" x14ac:dyDescent="0.2">
      <c r="X267" s="83"/>
      <c r="Z267" s="83"/>
      <c r="AB267" s="83"/>
      <c r="AD267" s="83"/>
      <c r="AF267" s="83"/>
      <c r="AH267" s="83"/>
      <c r="AJ267" s="83"/>
      <c r="AL267" s="83"/>
      <c r="AN267" s="83"/>
      <c r="AP267" s="83"/>
      <c r="AR267" s="83"/>
      <c r="AT267" s="83"/>
      <c r="AV267" s="83"/>
      <c r="AX267" s="83"/>
      <c r="AZ267" s="83"/>
      <c r="BB267" s="83"/>
      <c r="BD267" s="83"/>
      <c r="BF267" s="83"/>
      <c r="BH267" s="83"/>
      <c r="BI267" s="83"/>
      <c r="BJ267" s="83"/>
      <c r="BK267" s="83"/>
      <c r="BM267" s="83"/>
      <c r="BN267" s="83"/>
      <c r="BO267" s="83"/>
      <c r="BP267" s="83"/>
      <c r="BR267" s="83"/>
      <c r="BS267" s="83"/>
      <c r="BT267" s="83"/>
      <c r="BU267" s="83"/>
      <c r="BV267" s="83"/>
      <c r="BX267" s="83"/>
      <c r="BY267" s="83"/>
      <c r="BZ267" s="83"/>
      <c r="CA267" s="83"/>
      <c r="CC267" s="83"/>
      <c r="CD267" s="83"/>
      <c r="CE267" s="83"/>
      <c r="CF267" s="83"/>
      <c r="CH267" s="83"/>
      <c r="CI267" s="83"/>
      <c r="CJ267" s="83"/>
      <c r="CK267" s="83"/>
      <c r="CM267" s="84"/>
      <c r="CO267" s="83"/>
      <c r="CP267" s="84"/>
      <c r="CQ267" s="85"/>
      <c r="CR267" s="83"/>
      <c r="CS267" s="84"/>
      <c r="CT267" s="83"/>
      <c r="CU267" s="83"/>
      <c r="CV267" s="83"/>
      <c r="CW267" s="83"/>
      <c r="CX267" s="86"/>
    </row>
    <row r="268" spans="24:102" x14ac:dyDescent="0.2">
      <c r="X268" s="83"/>
      <c r="Z268" s="83"/>
      <c r="AB268" s="83"/>
      <c r="AD268" s="83"/>
      <c r="AF268" s="83"/>
      <c r="AH268" s="83"/>
      <c r="AJ268" s="83"/>
      <c r="AL268" s="83"/>
      <c r="AN268" s="83"/>
      <c r="AP268" s="83"/>
      <c r="AR268" s="83"/>
      <c r="AT268" s="83"/>
      <c r="AV268" s="83"/>
      <c r="AX268" s="83"/>
      <c r="AZ268" s="83"/>
      <c r="BB268" s="83"/>
      <c r="BD268" s="83"/>
      <c r="BF268" s="83"/>
      <c r="BH268" s="83"/>
      <c r="BI268" s="83"/>
      <c r="BJ268" s="83"/>
      <c r="BK268" s="83"/>
      <c r="BM268" s="83"/>
      <c r="BN268" s="83"/>
      <c r="BO268" s="83"/>
      <c r="BP268" s="83"/>
      <c r="BR268" s="83"/>
      <c r="BS268" s="83"/>
      <c r="BT268" s="83"/>
      <c r="BU268" s="83"/>
      <c r="BV268" s="83"/>
      <c r="BX268" s="83"/>
      <c r="BY268" s="83"/>
      <c r="BZ268" s="83"/>
      <c r="CA268" s="83"/>
      <c r="CC268" s="83"/>
      <c r="CD268" s="83"/>
      <c r="CE268" s="83"/>
      <c r="CF268" s="83"/>
      <c r="CH268" s="83"/>
      <c r="CI268" s="83"/>
      <c r="CJ268" s="83"/>
      <c r="CK268" s="83"/>
      <c r="CM268" s="84"/>
      <c r="CO268" s="83"/>
      <c r="CP268" s="84"/>
      <c r="CQ268" s="85"/>
      <c r="CR268" s="83"/>
      <c r="CS268" s="84"/>
      <c r="CT268" s="83"/>
      <c r="CU268" s="83"/>
      <c r="CV268" s="83"/>
      <c r="CW268" s="83"/>
      <c r="CX268" s="86"/>
    </row>
    <row r="269" spans="24:102" x14ac:dyDescent="0.2">
      <c r="X269" s="83"/>
      <c r="Z269" s="83"/>
      <c r="AB269" s="83"/>
      <c r="AD269" s="83"/>
      <c r="AF269" s="83"/>
      <c r="AH269" s="83"/>
      <c r="AJ269" s="83"/>
      <c r="AL269" s="83"/>
      <c r="AN269" s="83"/>
      <c r="AP269" s="83"/>
      <c r="AR269" s="83"/>
      <c r="AT269" s="83"/>
      <c r="AV269" s="83"/>
      <c r="AX269" s="83"/>
      <c r="AZ269" s="83"/>
      <c r="BB269" s="83"/>
      <c r="BD269" s="83"/>
      <c r="BF269" s="83"/>
      <c r="BH269" s="83"/>
      <c r="BI269" s="83"/>
      <c r="BJ269" s="83"/>
      <c r="BK269" s="83"/>
      <c r="BM269" s="83"/>
      <c r="BN269" s="83"/>
      <c r="BO269" s="83"/>
      <c r="BP269" s="83"/>
      <c r="BR269" s="83"/>
      <c r="BS269" s="83"/>
      <c r="BT269" s="83"/>
      <c r="BU269" s="83"/>
      <c r="BV269" s="83"/>
      <c r="BX269" s="83"/>
      <c r="BY269" s="83"/>
      <c r="BZ269" s="83"/>
      <c r="CA269" s="83"/>
      <c r="CC269" s="83"/>
      <c r="CD269" s="83"/>
      <c r="CE269" s="83"/>
      <c r="CF269" s="83"/>
      <c r="CH269" s="83"/>
      <c r="CI269" s="83"/>
      <c r="CJ269" s="83"/>
      <c r="CK269" s="83"/>
      <c r="CM269" s="84"/>
      <c r="CO269" s="83"/>
      <c r="CP269" s="84"/>
      <c r="CQ269" s="85"/>
      <c r="CR269" s="83"/>
      <c r="CS269" s="84"/>
      <c r="CT269" s="83"/>
      <c r="CU269" s="83"/>
      <c r="CV269" s="83"/>
      <c r="CW269" s="83"/>
      <c r="CX269" s="86"/>
    </row>
    <row r="270" spans="24:102" x14ac:dyDescent="0.2">
      <c r="X270" s="83"/>
      <c r="Z270" s="83"/>
      <c r="AB270" s="83"/>
      <c r="AD270" s="83"/>
      <c r="AF270" s="83"/>
      <c r="AH270" s="83"/>
      <c r="AJ270" s="83"/>
      <c r="AL270" s="83"/>
      <c r="AN270" s="83"/>
      <c r="AP270" s="83"/>
      <c r="AR270" s="83"/>
      <c r="AT270" s="83"/>
      <c r="AV270" s="83"/>
      <c r="AX270" s="83"/>
      <c r="AZ270" s="83"/>
      <c r="BB270" s="83"/>
      <c r="BD270" s="83"/>
      <c r="BF270" s="83"/>
      <c r="BH270" s="83"/>
      <c r="BI270" s="83"/>
      <c r="BJ270" s="83"/>
      <c r="BK270" s="83"/>
      <c r="BM270" s="83"/>
      <c r="BN270" s="83"/>
      <c r="BO270" s="83"/>
      <c r="BP270" s="83"/>
      <c r="BR270" s="83"/>
      <c r="BS270" s="83"/>
      <c r="BT270" s="83"/>
      <c r="BU270" s="83"/>
      <c r="BV270" s="83"/>
      <c r="BX270" s="83"/>
      <c r="BY270" s="83"/>
      <c r="BZ270" s="83"/>
      <c r="CA270" s="83"/>
      <c r="CC270" s="83"/>
      <c r="CD270" s="83"/>
      <c r="CE270" s="83"/>
      <c r="CF270" s="83"/>
      <c r="CH270" s="83"/>
      <c r="CI270" s="83"/>
      <c r="CJ270" s="83"/>
      <c r="CK270" s="83"/>
      <c r="CM270" s="84"/>
      <c r="CO270" s="83"/>
      <c r="CP270" s="84"/>
      <c r="CQ270" s="85"/>
      <c r="CR270" s="83"/>
      <c r="CS270" s="84"/>
      <c r="CT270" s="83"/>
      <c r="CU270" s="83"/>
      <c r="CV270" s="83"/>
      <c r="CW270" s="83"/>
      <c r="CX270" s="86"/>
    </row>
    <row r="271" spans="24:102" x14ac:dyDescent="0.2">
      <c r="X271" s="83"/>
      <c r="Z271" s="83"/>
      <c r="AB271" s="83"/>
      <c r="AD271" s="83"/>
      <c r="AF271" s="83"/>
      <c r="AH271" s="83"/>
      <c r="AJ271" s="83"/>
      <c r="AL271" s="83"/>
      <c r="AN271" s="83"/>
      <c r="AP271" s="83"/>
      <c r="AR271" s="83"/>
      <c r="AT271" s="83"/>
      <c r="AV271" s="83"/>
      <c r="AX271" s="83"/>
      <c r="AZ271" s="83"/>
      <c r="BB271" s="83"/>
      <c r="BD271" s="83"/>
      <c r="BF271" s="83"/>
      <c r="BH271" s="83"/>
      <c r="BI271" s="83"/>
      <c r="BJ271" s="83"/>
      <c r="BK271" s="83"/>
      <c r="BM271" s="83"/>
      <c r="BN271" s="83"/>
      <c r="BO271" s="83"/>
      <c r="BP271" s="83"/>
      <c r="BR271" s="83"/>
      <c r="BS271" s="83"/>
      <c r="BT271" s="83"/>
      <c r="BU271" s="83"/>
      <c r="BV271" s="83"/>
      <c r="BX271" s="83"/>
      <c r="BY271" s="83"/>
      <c r="BZ271" s="83"/>
      <c r="CA271" s="83"/>
      <c r="CC271" s="83"/>
      <c r="CD271" s="83"/>
      <c r="CE271" s="83"/>
      <c r="CF271" s="83"/>
      <c r="CH271" s="83"/>
      <c r="CI271" s="83"/>
      <c r="CJ271" s="83"/>
      <c r="CK271" s="83"/>
      <c r="CM271" s="84"/>
      <c r="CO271" s="83"/>
      <c r="CP271" s="84"/>
      <c r="CQ271" s="85"/>
      <c r="CR271" s="83"/>
      <c r="CS271" s="84"/>
      <c r="CT271" s="83"/>
      <c r="CU271" s="83"/>
      <c r="CV271" s="83"/>
      <c r="CW271" s="83"/>
      <c r="CX271" s="86"/>
    </row>
    <row r="272" spans="24:102" x14ac:dyDescent="0.2">
      <c r="X272" s="83"/>
      <c r="Z272" s="83"/>
      <c r="AB272" s="83"/>
      <c r="AD272" s="83"/>
      <c r="AF272" s="83"/>
      <c r="AH272" s="83"/>
      <c r="AJ272" s="83"/>
      <c r="AL272" s="83"/>
      <c r="AN272" s="83"/>
      <c r="AP272" s="83"/>
      <c r="AR272" s="83"/>
      <c r="AT272" s="83"/>
      <c r="AV272" s="83"/>
      <c r="AX272" s="83"/>
      <c r="AZ272" s="83"/>
      <c r="BB272" s="83"/>
      <c r="BD272" s="83"/>
      <c r="BF272" s="83"/>
      <c r="BH272" s="83"/>
      <c r="BI272" s="83"/>
      <c r="BJ272" s="83"/>
      <c r="BK272" s="83"/>
      <c r="BM272" s="83"/>
      <c r="BN272" s="83"/>
      <c r="BO272" s="83"/>
      <c r="BP272" s="83"/>
      <c r="BR272" s="83"/>
      <c r="BS272" s="83"/>
      <c r="BT272" s="83"/>
      <c r="BU272" s="83"/>
      <c r="BV272" s="83"/>
      <c r="BX272" s="83"/>
      <c r="BY272" s="83"/>
      <c r="BZ272" s="83"/>
      <c r="CA272" s="83"/>
      <c r="CC272" s="83"/>
      <c r="CD272" s="83"/>
      <c r="CE272" s="83"/>
      <c r="CF272" s="83"/>
      <c r="CH272" s="83"/>
      <c r="CI272" s="83"/>
      <c r="CJ272" s="83"/>
      <c r="CK272" s="83"/>
      <c r="CM272" s="84"/>
      <c r="CO272" s="83"/>
      <c r="CP272" s="84"/>
      <c r="CQ272" s="85"/>
      <c r="CR272" s="83"/>
      <c r="CS272" s="84"/>
      <c r="CT272" s="83"/>
      <c r="CU272" s="83"/>
      <c r="CV272" s="83"/>
      <c r="CW272" s="83"/>
      <c r="CX272" s="86"/>
    </row>
    <row r="273" spans="24:102" x14ac:dyDescent="0.2">
      <c r="X273" s="83"/>
      <c r="Z273" s="83"/>
      <c r="AB273" s="83"/>
      <c r="AD273" s="83"/>
      <c r="AF273" s="83"/>
      <c r="AH273" s="83"/>
      <c r="AJ273" s="83"/>
      <c r="AL273" s="83"/>
      <c r="AN273" s="83"/>
      <c r="AP273" s="83"/>
      <c r="AR273" s="83"/>
      <c r="AT273" s="83"/>
      <c r="AV273" s="83"/>
      <c r="AX273" s="83"/>
      <c r="AZ273" s="83"/>
      <c r="BB273" s="83"/>
      <c r="BD273" s="83"/>
      <c r="BF273" s="83"/>
      <c r="BH273" s="83"/>
      <c r="BI273" s="83"/>
      <c r="BJ273" s="83"/>
      <c r="BK273" s="83"/>
      <c r="BM273" s="83"/>
      <c r="BN273" s="83"/>
      <c r="BO273" s="83"/>
      <c r="BP273" s="83"/>
      <c r="BR273" s="83"/>
      <c r="BS273" s="83"/>
      <c r="BT273" s="83"/>
      <c r="BU273" s="83"/>
      <c r="BV273" s="83"/>
      <c r="BX273" s="83"/>
      <c r="BY273" s="83"/>
      <c r="BZ273" s="83"/>
      <c r="CA273" s="83"/>
      <c r="CC273" s="83"/>
      <c r="CD273" s="83"/>
      <c r="CE273" s="83"/>
      <c r="CF273" s="83"/>
      <c r="CH273" s="83"/>
      <c r="CI273" s="83"/>
      <c r="CJ273" s="83"/>
      <c r="CK273" s="83"/>
      <c r="CM273" s="84"/>
      <c r="CO273" s="83"/>
      <c r="CP273" s="84"/>
      <c r="CQ273" s="85"/>
      <c r="CR273" s="83"/>
      <c r="CS273" s="84"/>
      <c r="CT273" s="83"/>
      <c r="CU273" s="83"/>
      <c r="CV273" s="83"/>
      <c r="CW273" s="83"/>
      <c r="CX273" s="86"/>
    </row>
    <row r="274" spans="24:102" x14ac:dyDescent="0.2">
      <c r="X274" s="83"/>
      <c r="Z274" s="83"/>
      <c r="AB274" s="83"/>
      <c r="AD274" s="83"/>
      <c r="AF274" s="83"/>
      <c r="AH274" s="83"/>
      <c r="AJ274" s="83"/>
      <c r="AL274" s="83"/>
      <c r="AN274" s="83"/>
      <c r="AP274" s="83"/>
      <c r="AR274" s="83"/>
      <c r="AT274" s="83"/>
      <c r="AV274" s="83"/>
      <c r="AX274" s="83"/>
      <c r="AZ274" s="83"/>
      <c r="BB274" s="83"/>
      <c r="BD274" s="83"/>
      <c r="BF274" s="83"/>
      <c r="BH274" s="83"/>
      <c r="BI274" s="83"/>
      <c r="BJ274" s="83"/>
      <c r="BK274" s="83"/>
      <c r="BM274" s="83"/>
      <c r="BN274" s="83"/>
      <c r="BO274" s="83"/>
      <c r="BP274" s="83"/>
      <c r="BR274" s="83"/>
      <c r="BS274" s="83"/>
      <c r="BT274" s="83"/>
      <c r="BU274" s="83"/>
      <c r="BV274" s="83"/>
      <c r="BX274" s="83"/>
      <c r="BY274" s="83"/>
      <c r="BZ274" s="83"/>
      <c r="CA274" s="83"/>
      <c r="CC274" s="83"/>
      <c r="CD274" s="83"/>
      <c r="CE274" s="83"/>
      <c r="CF274" s="83"/>
      <c r="CH274" s="83"/>
      <c r="CI274" s="83"/>
      <c r="CJ274" s="83"/>
      <c r="CK274" s="83"/>
      <c r="CM274" s="84"/>
      <c r="CO274" s="83"/>
      <c r="CP274" s="84"/>
      <c r="CQ274" s="85"/>
      <c r="CR274" s="83"/>
      <c r="CS274" s="84"/>
      <c r="CT274" s="83"/>
      <c r="CU274" s="83"/>
      <c r="CV274" s="83"/>
      <c r="CW274" s="83"/>
      <c r="CX274" s="86"/>
    </row>
    <row r="275" spans="24:102" x14ac:dyDescent="0.2">
      <c r="X275" s="83"/>
      <c r="Z275" s="83"/>
      <c r="AB275" s="83"/>
      <c r="AD275" s="83"/>
      <c r="AF275" s="83"/>
      <c r="AH275" s="83"/>
      <c r="AJ275" s="83"/>
      <c r="AL275" s="83"/>
      <c r="AN275" s="83"/>
      <c r="AP275" s="83"/>
      <c r="AR275" s="83"/>
      <c r="AT275" s="83"/>
      <c r="AV275" s="83"/>
      <c r="AX275" s="83"/>
      <c r="AZ275" s="83"/>
      <c r="BB275" s="83"/>
      <c r="BD275" s="83"/>
      <c r="BF275" s="83"/>
      <c r="BH275" s="83"/>
      <c r="BI275" s="83"/>
      <c r="BJ275" s="83"/>
      <c r="BK275" s="83"/>
      <c r="BM275" s="83"/>
      <c r="BN275" s="83"/>
      <c r="BO275" s="83"/>
      <c r="BP275" s="83"/>
      <c r="BR275" s="83"/>
      <c r="BS275" s="83"/>
      <c r="BT275" s="83"/>
      <c r="BU275" s="83"/>
      <c r="BV275" s="83"/>
      <c r="BX275" s="83"/>
      <c r="BY275" s="83"/>
      <c r="BZ275" s="83"/>
      <c r="CA275" s="83"/>
      <c r="CC275" s="83"/>
      <c r="CD275" s="83"/>
      <c r="CE275" s="83"/>
      <c r="CF275" s="83"/>
      <c r="CH275" s="83"/>
      <c r="CI275" s="83"/>
      <c r="CJ275" s="83"/>
      <c r="CK275" s="83"/>
      <c r="CM275" s="84"/>
      <c r="CO275" s="83"/>
      <c r="CP275" s="84"/>
      <c r="CQ275" s="85"/>
      <c r="CR275" s="83"/>
      <c r="CS275" s="84"/>
      <c r="CT275" s="83"/>
      <c r="CU275" s="83"/>
      <c r="CV275" s="83"/>
      <c r="CW275" s="83"/>
      <c r="CX275" s="86"/>
    </row>
    <row r="276" spans="24:102" x14ac:dyDescent="0.2">
      <c r="X276" s="83"/>
      <c r="Z276" s="83"/>
      <c r="AB276" s="83"/>
      <c r="AD276" s="83"/>
      <c r="AF276" s="83"/>
      <c r="AH276" s="83"/>
      <c r="AJ276" s="83"/>
      <c r="AL276" s="83"/>
      <c r="AN276" s="83"/>
      <c r="AP276" s="83"/>
      <c r="AR276" s="83"/>
      <c r="AT276" s="83"/>
      <c r="AV276" s="83"/>
      <c r="AX276" s="83"/>
      <c r="AZ276" s="83"/>
      <c r="BB276" s="83"/>
      <c r="BD276" s="83"/>
      <c r="BF276" s="83"/>
      <c r="BH276" s="83"/>
      <c r="BI276" s="83"/>
      <c r="BJ276" s="83"/>
      <c r="BK276" s="83"/>
      <c r="BM276" s="83"/>
      <c r="BN276" s="83"/>
      <c r="BO276" s="83"/>
      <c r="BP276" s="83"/>
      <c r="BR276" s="83"/>
      <c r="BS276" s="83"/>
      <c r="BT276" s="83"/>
      <c r="BU276" s="83"/>
      <c r="BV276" s="83"/>
      <c r="BX276" s="83"/>
      <c r="BY276" s="83"/>
      <c r="BZ276" s="83"/>
      <c r="CA276" s="83"/>
      <c r="CC276" s="83"/>
      <c r="CD276" s="83"/>
      <c r="CE276" s="83"/>
      <c r="CF276" s="83"/>
      <c r="CH276" s="83"/>
      <c r="CI276" s="83"/>
      <c r="CJ276" s="83"/>
      <c r="CK276" s="83"/>
      <c r="CM276" s="84"/>
      <c r="CO276" s="83"/>
      <c r="CP276" s="84"/>
      <c r="CQ276" s="85"/>
      <c r="CR276" s="83"/>
      <c r="CS276" s="84"/>
      <c r="CT276" s="83"/>
      <c r="CU276" s="83"/>
      <c r="CV276" s="83"/>
      <c r="CW276" s="83"/>
      <c r="CX276" s="86"/>
    </row>
    <row r="277" spans="24:102" x14ac:dyDescent="0.2">
      <c r="X277" s="83"/>
      <c r="Z277" s="83"/>
      <c r="AB277" s="83"/>
      <c r="AD277" s="83"/>
      <c r="AF277" s="83"/>
      <c r="AH277" s="83"/>
      <c r="AJ277" s="83"/>
      <c r="AL277" s="83"/>
      <c r="AN277" s="83"/>
      <c r="AP277" s="83"/>
      <c r="AR277" s="83"/>
      <c r="AT277" s="83"/>
      <c r="AV277" s="83"/>
      <c r="AX277" s="83"/>
      <c r="AZ277" s="83"/>
      <c r="BB277" s="83"/>
      <c r="BD277" s="83"/>
      <c r="BF277" s="83"/>
      <c r="BH277" s="83"/>
      <c r="BI277" s="83"/>
      <c r="BJ277" s="83"/>
      <c r="BK277" s="83"/>
      <c r="BM277" s="83"/>
      <c r="BN277" s="83"/>
      <c r="BO277" s="83"/>
      <c r="BP277" s="83"/>
      <c r="BR277" s="83"/>
      <c r="BS277" s="83"/>
      <c r="BT277" s="83"/>
      <c r="BU277" s="83"/>
      <c r="BV277" s="83"/>
      <c r="BX277" s="83"/>
      <c r="BY277" s="83"/>
      <c r="BZ277" s="83"/>
      <c r="CA277" s="83"/>
      <c r="CC277" s="83"/>
      <c r="CD277" s="83"/>
      <c r="CE277" s="83"/>
      <c r="CF277" s="83"/>
      <c r="CH277" s="83"/>
      <c r="CI277" s="83"/>
      <c r="CJ277" s="83"/>
      <c r="CK277" s="83"/>
      <c r="CM277" s="84"/>
      <c r="CO277" s="83"/>
      <c r="CP277" s="84"/>
      <c r="CQ277" s="85"/>
      <c r="CR277" s="83"/>
      <c r="CS277" s="84"/>
      <c r="CT277" s="83"/>
      <c r="CU277" s="83"/>
      <c r="CV277" s="83"/>
      <c r="CW277" s="83"/>
      <c r="CX277" s="86"/>
    </row>
    <row r="278" spans="24:102" x14ac:dyDescent="0.2">
      <c r="X278" s="83"/>
      <c r="Z278" s="83"/>
      <c r="AB278" s="83"/>
      <c r="AD278" s="83"/>
      <c r="AF278" s="83"/>
      <c r="AH278" s="83"/>
      <c r="AJ278" s="83"/>
      <c r="AL278" s="83"/>
      <c r="AN278" s="83"/>
      <c r="AP278" s="83"/>
      <c r="AR278" s="83"/>
      <c r="AT278" s="83"/>
      <c r="AV278" s="83"/>
      <c r="AX278" s="83"/>
      <c r="AZ278" s="83"/>
      <c r="BB278" s="83"/>
      <c r="BD278" s="83"/>
      <c r="BF278" s="83"/>
      <c r="BH278" s="83"/>
      <c r="BI278" s="83"/>
      <c r="BJ278" s="83"/>
      <c r="BK278" s="83"/>
      <c r="BM278" s="83"/>
      <c r="BN278" s="83"/>
      <c r="BO278" s="83"/>
      <c r="BP278" s="83"/>
      <c r="BR278" s="83"/>
      <c r="BS278" s="83"/>
      <c r="BT278" s="83"/>
      <c r="BU278" s="83"/>
      <c r="BV278" s="83"/>
      <c r="BX278" s="83"/>
      <c r="BY278" s="83"/>
      <c r="BZ278" s="83"/>
      <c r="CA278" s="83"/>
      <c r="CC278" s="83"/>
      <c r="CD278" s="83"/>
      <c r="CE278" s="83"/>
      <c r="CF278" s="83"/>
      <c r="CH278" s="83"/>
      <c r="CI278" s="83"/>
      <c r="CJ278" s="83"/>
      <c r="CK278" s="83"/>
      <c r="CM278" s="84"/>
      <c r="CO278" s="83"/>
      <c r="CP278" s="84"/>
      <c r="CQ278" s="85"/>
      <c r="CR278" s="83"/>
      <c r="CS278" s="84"/>
      <c r="CT278" s="83"/>
      <c r="CU278" s="83"/>
      <c r="CV278" s="83"/>
      <c r="CW278" s="83"/>
      <c r="CX278" s="86"/>
    </row>
    <row r="279" spans="24:102" x14ac:dyDescent="0.2">
      <c r="X279" s="83"/>
      <c r="Z279" s="83"/>
      <c r="AB279" s="83"/>
      <c r="AD279" s="83"/>
      <c r="AF279" s="83"/>
      <c r="AH279" s="83"/>
      <c r="AJ279" s="83"/>
      <c r="AL279" s="83"/>
      <c r="AN279" s="83"/>
      <c r="AP279" s="83"/>
      <c r="AR279" s="83"/>
      <c r="AT279" s="83"/>
      <c r="AV279" s="83"/>
      <c r="AX279" s="83"/>
      <c r="AZ279" s="83"/>
      <c r="BB279" s="83"/>
      <c r="BD279" s="83"/>
      <c r="BF279" s="83"/>
      <c r="BH279" s="83"/>
      <c r="BI279" s="83"/>
      <c r="BJ279" s="83"/>
      <c r="BK279" s="83"/>
      <c r="BM279" s="83"/>
      <c r="BN279" s="83"/>
      <c r="BO279" s="83"/>
      <c r="BP279" s="83"/>
      <c r="BR279" s="83"/>
      <c r="BS279" s="83"/>
      <c r="BT279" s="83"/>
      <c r="BU279" s="83"/>
      <c r="BV279" s="83"/>
      <c r="BX279" s="83"/>
      <c r="BY279" s="83"/>
      <c r="BZ279" s="83"/>
      <c r="CA279" s="83"/>
      <c r="CC279" s="83"/>
      <c r="CD279" s="83"/>
      <c r="CE279" s="83"/>
      <c r="CF279" s="83"/>
      <c r="CH279" s="83"/>
      <c r="CI279" s="83"/>
      <c r="CJ279" s="83"/>
      <c r="CK279" s="83"/>
      <c r="CM279" s="84"/>
      <c r="CO279" s="83"/>
      <c r="CP279" s="84"/>
      <c r="CQ279" s="85"/>
      <c r="CR279" s="83"/>
      <c r="CS279" s="84"/>
      <c r="CT279" s="83"/>
      <c r="CU279" s="83"/>
      <c r="CV279" s="83"/>
      <c r="CW279" s="83"/>
      <c r="CX279" s="86"/>
    </row>
    <row r="280" spans="24:102" x14ac:dyDescent="0.2">
      <c r="X280" s="83"/>
      <c r="Z280" s="83"/>
      <c r="AB280" s="83"/>
      <c r="AD280" s="83"/>
      <c r="AF280" s="83"/>
      <c r="AH280" s="83"/>
      <c r="AJ280" s="83"/>
      <c r="AL280" s="83"/>
      <c r="AN280" s="83"/>
      <c r="AP280" s="83"/>
      <c r="AR280" s="83"/>
      <c r="AT280" s="83"/>
      <c r="AV280" s="83"/>
      <c r="AX280" s="83"/>
      <c r="AZ280" s="83"/>
      <c r="BB280" s="83"/>
      <c r="BD280" s="83"/>
      <c r="BF280" s="83"/>
      <c r="BH280" s="83"/>
      <c r="BI280" s="83"/>
      <c r="BJ280" s="83"/>
      <c r="BK280" s="83"/>
      <c r="BM280" s="83"/>
      <c r="BN280" s="83"/>
      <c r="BO280" s="83"/>
      <c r="BP280" s="83"/>
      <c r="BR280" s="83"/>
      <c r="BS280" s="83"/>
      <c r="BT280" s="83"/>
      <c r="BU280" s="83"/>
      <c r="BV280" s="83"/>
      <c r="BX280" s="83"/>
      <c r="BY280" s="83"/>
      <c r="BZ280" s="83"/>
      <c r="CA280" s="83"/>
      <c r="CC280" s="83"/>
      <c r="CD280" s="83"/>
      <c r="CE280" s="83"/>
      <c r="CF280" s="83"/>
      <c r="CH280" s="83"/>
      <c r="CI280" s="83"/>
      <c r="CJ280" s="83"/>
      <c r="CK280" s="83"/>
      <c r="CM280" s="84"/>
      <c r="CO280" s="83"/>
      <c r="CP280" s="84"/>
      <c r="CQ280" s="85"/>
      <c r="CR280" s="83"/>
      <c r="CS280" s="84"/>
      <c r="CT280" s="83"/>
      <c r="CU280" s="83"/>
      <c r="CV280" s="83"/>
      <c r="CW280" s="83"/>
      <c r="CX280" s="86"/>
    </row>
    <row r="281" spans="24:102" x14ac:dyDescent="0.2">
      <c r="X281" s="83"/>
      <c r="Z281" s="83"/>
      <c r="AB281" s="83"/>
      <c r="AD281" s="83"/>
      <c r="AF281" s="83"/>
      <c r="AH281" s="83"/>
      <c r="AJ281" s="83"/>
      <c r="AL281" s="83"/>
      <c r="AN281" s="83"/>
      <c r="AP281" s="83"/>
      <c r="AR281" s="83"/>
      <c r="AT281" s="83"/>
      <c r="AV281" s="83"/>
      <c r="AX281" s="83"/>
      <c r="AZ281" s="83"/>
      <c r="BB281" s="83"/>
      <c r="BD281" s="83"/>
      <c r="BF281" s="83"/>
      <c r="BH281" s="83"/>
      <c r="BI281" s="83"/>
      <c r="BJ281" s="83"/>
      <c r="BK281" s="83"/>
      <c r="BM281" s="83"/>
      <c r="BN281" s="83"/>
      <c r="BO281" s="83"/>
      <c r="BP281" s="83"/>
      <c r="BR281" s="83"/>
      <c r="BS281" s="83"/>
      <c r="BT281" s="83"/>
      <c r="BU281" s="83"/>
      <c r="BV281" s="83"/>
      <c r="BX281" s="83"/>
      <c r="BY281" s="83"/>
      <c r="BZ281" s="83"/>
      <c r="CA281" s="83"/>
      <c r="CC281" s="83"/>
      <c r="CD281" s="83"/>
      <c r="CE281" s="83"/>
      <c r="CF281" s="83"/>
      <c r="CH281" s="83"/>
      <c r="CI281" s="83"/>
      <c r="CJ281" s="83"/>
      <c r="CK281" s="83"/>
      <c r="CM281" s="84"/>
      <c r="CO281" s="83"/>
      <c r="CP281" s="84"/>
      <c r="CQ281" s="85"/>
      <c r="CR281" s="83"/>
      <c r="CS281" s="84"/>
      <c r="CT281" s="83"/>
      <c r="CU281" s="83"/>
      <c r="CV281" s="83"/>
      <c r="CW281" s="83"/>
      <c r="CX281" s="86"/>
    </row>
    <row r="282" spans="24:102" x14ac:dyDescent="0.2">
      <c r="X282" s="83"/>
      <c r="Z282" s="83"/>
      <c r="AB282" s="83"/>
      <c r="AD282" s="83"/>
      <c r="AF282" s="83"/>
      <c r="AH282" s="83"/>
      <c r="AJ282" s="83"/>
      <c r="AL282" s="83"/>
      <c r="AN282" s="83"/>
      <c r="AP282" s="83"/>
      <c r="AR282" s="83"/>
      <c r="AT282" s="83"/>
      <c r="AV282" s="83"/>
      <c r="AX282" s="83"/>
      <c r="AZ282" s="83"/>
      <c r="BB282" s="83"/>
      <c r="BD282" s="83"/>
      <c r="BF282" s="83"/>
      <c r="BH282" s="83"/>
      <c r="BI282" s="83"/>
      <c r="BJ282" s="83"/>
      <c r="BK282" s="83"/>
      <c r="BM282" s="83"/>
      <c r="BN282" s="83"/>
      <c r="BO282" s="83"/>
      <c r="BP282" s="83"/>
      <c r="BR282" s="83"/>
      <c r="BS282" s="83"/>
      <c r="BT282" s="83"/>
      <c r="BU282" s="83"/>
      <c r="BV282" s="83"/>
      <c r="BX282" s="83"/>
      <c r="BY282" s="83"/>
      <c r="BZ282" s="83"/>
      <c r="CA282" s="83"/>
      <c r="CC282" s="83"/>
      <c r="CD282" s="83"/>
      <c r="CE282" s="83"/>
      <c r="CF282" s="83"/>
      <c r="CH282" s="83"/>
      <c r="CI282" s="83"/>
      <c r="CJ282" s="83"/>
      <c r="CK282" s="83"/>
      <c r="CM282" s="84"/>
      <c r="CO282" s="83"/>
      <c r="CP282" s="84"/>
      <c r="CQ282" s="85"/>
      <c r="CR282" s="83"/>
      <c r="CS282" s="84"/>
      <c r="CT282" s="83"/>
      <c r="CU282" s="83"/>
      <c r="CV282" s="83"/>
      <c r="CW282" s="83"/>
      <c r="CX282" s="86"/>
    </row>
    <row r="283" spans="24:102" x14ac:dyDescent="0.2">
      <c r="X283" s="83"/>
      <c r="Z283" s="83"/>
      <c r="AB283" s="83"/>
      <c r="AD283" s="83"/>
      <c r="AF283" s="83"/>
      <c r="AH283" s="83"/>
      <c r="AJ283" s="83"/>
      <c r="AL283" s="83"/>
      <c r="AN283" s="83"/>
      <c r="AP283" s="83"/>
      <c r="AR283" s="83"/>
      <c r="AT283" s="83"/>
      <c r="AV283" s="83"/>
      <c r="AX283" s="83"/>
      <c r="AZ283" s="83"/>
      <c r="BB283" s="83"/>
      <c r="BD283" s="83"/>
      <c r="BF283" s="83"/>
      <c r="BH283" s="83"/>
      <c r="BI283" s="83"/>
      <c r="BJ283" s="83"/>
      <c r="BK283" s="83"/>
      <c r="BM283" s="83"/>
      <c r="BN283" s="83"/>
      <c r="BO283" s="83"/>
      <c r="BP283" s="83"/>
      <c r="BR283" s="83"/>
      <c r="BS283" s="83"/>
      <c r="BT283" s="83"/>
      <c r="BU283" s="83"/>
      <c r="BV283" s="83"/>
      <c r="BX283" s="83"/>
      <c r="BY283" s="83"/>
      <c r="BZ283" s="83"/>
      <c r="CA283" s="83"/>
      <c r="CC283" s="83"/>
      <c r="CD283" s="83"/>
      <c r="CE283" s="83"/>
      <c r="CF283" s="83"/>
      <c r="CH283" s="83"/>
      <c r="CI283" s="83"/>
      <c r="CJ283" s="83"/>
      <c r="CK283" s="83"/>
      <c r="CM283" s="84"/>
      <c r="CO283" s="83"/>
      <c r="CP283" s="84"/>
      <c r="CQ283" s="85"/>
      <c r="CR283" s="83"/>
      <c r="CS283" s="84"/>
      <c r="CT283" s="83"/>
      <c r="CU283" s="83"/>
      <c r="CV283" s="83"/>
      <c r="CW283" s="83"/>
      <c r="CX283" s="86"/>
    </row>
    <row r="284" spans="24:102" x14ac:dyDescent="0.2">
      <c r="X284" s="83"/>
      <c r="Z284" s="83"/>
      <c r="AB284" s="83"/>
      <c r="AD284" s="83"/>
      <c r="AF284" s="83"/>
      <c r="AH284" s="83"/>
      <c r="AJ284" s="83"/>
      <c r="AL284" s="83"/>
      <c r="AN284" s="83"/>
      <c r="AP284" s="83"/>
      <c r="AR284" s="83"/>
      <c r="AT284" s="83"/>
      <c r="AV284" s="83"/>
      <c r="AX284" s="83"/>
      <c r="AZ284" s="83"/>
      <c r="BB284" s="83"/>
      <c r="BD284" s="83"/>
      <c r="BF284" s="83"/>
      <c r="BH284" s="83"/>
      <c r="BI284" s="83"/>
      <c r="BJ284" s="83"/>
      <c r="BK284" s="83"/>
      <c r="BM284" s="83"/>
      <c r="BN284" s="83"/>
      <c r="BO284" s="83"/>
      <c r="BP284" s="83"/>
      <c r="BR284" s="83"/>
      <c r="BS284" s="83"/>
      <c r="BT284" s="83"/>
      <c r="BU284" s="83"/>
      <c r="BV284" s="83"/>
      <c r="BX284" s="83"/>
      <c r="BY284" s="83"/>
      <c r="BZ284" s="83"/>
      <c r="CA284" s="83"/>
      <c r="CC284" s="83"/>
      <c r="CD284" s="83"/>
      <c r="CE284" s="83"/>
      <c r="CF284" s="83"/>
      <c r="CH284" s="83"/>
      <c r="CI284" s="83"/>
      <c r="CJ284" s="83"/>
      <c r="CK284" s="83"/>
      <c r="CM284" s="84"/>
      <c r="CO284" s="83"/>
      <c r="CP284" s="84"/>
      <c r="CQ284" s="85"/>
      <c r="CR284" s="83"/>
      <c r="CS284" s="84"/>
      <c r="CT284" s="83"/>
      <c r="CU284" s="83"/>
      <c r="CV284" s="83"/>
      <c r="CW284" s="83"/>
      <c r="CX284" s="86"/>
    </row>
    <row r="285" spans="24:102" x14ac:dyDescent="0.2">
      <c r="X285" s="83"/>
      <c r="Z285" s="83"/>
      <c r="AB285" s="83"/>
      <c r="AD285" s="83"/>
      <c r="AF285" s="83"/>
      <c r="AH285" s="83"/>
      <c r="AJ285" s="83"/>
      <c r="AL285" s="83"/>
      <c r="AN285" s="83"/>
      <c r="AP285" s="83"/>
      <c r="AR285" s="83"/>
      <c r="AT285" s="83"/>
      <c r="AV285" s="83"/>
      <c r="AX285" s="83"/>
      <c r="AZ285" s="83"/>
      <c r="BB285" s="83"/>
      <c r="BD285" s="83"/>
      <c r="BF285" s="83"/>
      <c r="BH285" s="83"/>
      <c r="BI285" s="83"/>
      <c r="BJ285" s="83"/>
      <c r="BK285" s="83"/>
      <c r="BM285" s="83"/>
      <c r="BN285" s="83"/>
      <c r="BO285" s="83"/>
      <c r="BP285" s="83"/>
      <c r="BR285" s="83"/>
      <c r="BS285" s="83"/>
      <c r="BT285" s="83"/>
      <c r="BU285" s="83"/>
      <c r="BV285" s="83"/>
      <c r="BX285" s="83"/>
      <c r="BY285" s="83"/>
      <c r="BZ285" s="83"/>
      <c r="CA285" s="83"/>
      <c r="CC285" s="83"/>
      <c r="CD285" s="83"/>
      <c r="CE285" s="83"/>
      <c r="CF285" s="83"/>
      <c r="CH285" s="83"/>
      <c r="CI285" s="83"/>
      <c r="CJ285" s="83"/>
      <c r="CK285" s="83"/>
      <c r="CM285" s="84"/>
      <c r="CO285" s="83"/>
      <c r="CP285" s="84"/>
      <c r="CQ285" s="85"/>
      <c r="CR285" s="83"/>
      <c r="CS285" s="84"/>
      <c r="CT285" s="83"/>
      <c r="CU285" s="83"/>
      <c r="CV285" s="83"/>
      <c r="CW285" s="83"/>
      <c r="CX285" s="86"/>
    </row>
    <row r="286" spans="24:102" x14ac:dyDescent="0.2">
      <c r="X286" s="83"/>
      <c r="Z286" s="83"/>
      <c r="AB286" s="83"/>
      <c r="AD286" s="83"/>
      <c r="AF286" s="83"/>
      <c r="AH286" s="83"/>
      <c r="AJ286" s="83"/>
      <c r="AL286" s="83"/>
      <c r="AN286" s="83"/>
      <c r="AP286" s="83"/>
      <c r="AR286" s="83"/>
      <c r="AT286" s="83"/>
      <c r="AV286" s="83"/>
      <c r="AX286" s="83"/>
      <c r="AZ286" s="83"/>
      <c r="BB286" s="83"/>
      <c r="BD286" s="83"/>
      <c r="BF286" s="83"/>
      <c r="BH286" s="83"/>
      <c r="BI286" s="83"/>
      <c r="BJ286" s="83"/>
      <c r="BK286" s="83"/>
      <c r="BM286" s="83"/>
      <c r="BN286" s="83"/>
      <c r="BO286" s="83"/>
      <c r="BP286" s="83"/>
      <c r="BR286" s="83"/>
      <c r="BS286" s="83"/>
      <c r="BT286" s="83"/>
      <c r="BU286" s="83"/>
      <c r="BV286" s="83"/>
      <c r="BX286" s="83"/>
      <c r="BY286" s="83"/>
      <c r="BZ286" s="83"/>
      <c r="CA286" s="83"/>
      <c r="CC286" s="83"/>
      <c r="CD286" s="83"/>
      <c r="CE286" s="83"/>
      <c r="CF286" s="83"/>
      <c r="CH286" s="83"/>
      <c r="CI286" s="83"/>
      <c r="CJ286" s="83"/>
      <c r="CK286" s="83"/>
      <c r="CM286" s="84"/>
      <c r="CO286" s="83"/>
      <c r="CP286" s="84"/>
      <c r="CQ286" s="85"/>
      <c r="CR286" s="83"/>
      <c r="CS286" s="84"/>
      <c r="CT286" s="83"/>
      <c r="CU286" s="83"/>
      <c r="CV286" s="83"/>
      <c r="CW286" s="83"/>
      <c r="CX286" s="86"/>
    </row>
    <row r="287" spans="24:102" x14ac:dyDescent="0.2">
      <c r="X287" s="83"/>
      <c r="Z287" s="83"/>
      <c r="AB287" s="83"/>
      <c r="AD287" s="83"/>
      <c r="AF287" s="83"/>
      <c r="AH287" s="83"/>
      <c r="AJ287" s="83"/>
      <c r="AL287" s="83"/>
      <c r="AN287" s="83"/>
      <c r="AP287" s="83"/>
      <c r="AR287" s="83"/>
      <c r="AT287" s="83"/>
      <c r="AV287" s="83"/>
      <c r="AX287" s="83"/>
      <c r="AZ287" s="83"/>
      <c r="BB287" s="83"/>
      <c r="BD287" s="83"/>
      <c r="BF287" s="83"/>
      <c r="BH287" s="83"/>
      <c r="BI287" s="83"/>
      <c r="BJ287" s="83"/>
      <c r="BK287" s="83"/>
      <c r="BM287" s="83"/>
      <c r="BN287" s="83"/>
      <c r="BO287" s="83"/>
      <c r="BP287" s="83"/>
      <c r="BR287" s="83"/>
      <c r="BS287" s="83"/>
      <c r="BT287" s="83"/>
      <c r="BU287" s="83"/>
      <c r="BV287" s="83"/>
      <c r="BX287" s="83"/>
      <c r="BY287" s="83"/>
      <c r="BZ287" s="83"/>
      <c r="CA287" s="83"/>
      <c r="CC287" s="83"/>
      <c r="CD287" s="83"/>
      <c r="CE287" s="83"/>
      <c r="CF287" s="83"/>
      <c r="CH287" s="83"/>
      <c r="CI287" s="83"/>
      <c r="CJ287" s="83"/>
      <c r="CK287" s="83"/>
      <c r="CM287" s="84"/>
      <c r="CO287" s="83"/>
      <c r="CP287" s="84"/>
      <c r="CQ287" s="85"/>
      <c r="CR287" s="83"/>
      <c r="CS287" s="84"/>
      <c r="CT287" s="83"/>
      <c r="CU287" s="83"/>
      <c r="CV287" s="83"/>
      <c r="CW287" s="83"/>
      <c r="CX287" s="86"/>
    </row>
    <row r="288" spans="24:102" x14ac:dyDescent="0.2">
      <c r="X288" s="83"/>
      <c r="Z288" s="83"/>
      <c r="AB288" s="83"/>
      <c r="AD288" s="83"/>
      <c r="AF288" s="83"/>
      <c r="AH288" s="83"/>
      <c r="AJ288" s="83"/>
      <c r="AL288" s="83"/>
      <c r="AN288" s="83"/>
      <c r="AP288" s="83"/>
      <c r="AR288" s="83"/>
      <c r="AT288" s="83"/>
      <c r="AV288" s="83"/>
      <c r="AX288" s="83"/>
      <c r="AZ288" s="83"/>
      <c r="BB288" s="83"/>
      <c r="BD288" s="83"/>
      <c r="BF288" s="83"/>
      <c r="BH288" s="83"/>
      <c r="BI288" s="83"/>
      <c r="BJ288" s="83"/>
      <c r="BK288" s="83"/>
      <c r="BM288" s="83"/>
      <c r="BN288" s="83"/>
      <c r="BO288" s="83"/>
      <c r="BP288" s="83"/>
      <c r="BR288" s="83"/>
      <c r="BS288" s="83"/>
      <c r="BT288" s="83"/>
      <c r="BU288" s="83"/>
      <c r="BV288" s="83"/>
      <c r="BX288" s="83"/>
      <c r="BY288" s="83"/>
      <c r="BZ288" s="83"/>
      <c r="CA288" s="83"/>
      <c r="CC288" s="83"/>
      <c r="CD288" s="83"/>
      <c r="CE288" s="83"/>
      <c r="CF288" s="83"/>
      <c r="CH288" s="83"/>
      <c r="CI288" s="83"/>
      <c r="CJ288" s="83"/>
      <c r="CK288" s="83"/>
      <c r="CM288" s="84"/>
      <c r="CO288" s="83"/>
      <c r="CP288" s="84"/>
      <c r="CQ288" s="85"/>
      <c r="CR288" s="83"/>
      <c r="CS288" s="84"/>
      <c r="CT288" s="83"/>
      <c r="CU288" s="83"/>
      <c r="CV288" s="83"/>
      <c r="CW288" s="83"/>
      <c r="CX288" s="86"/>
    </row>
    <row r="289" spans="24:102" x14ac:dyDescent="0.2">
      <c r="X289" s="83"/>
      <c r="Z289" s="83"/>
      <c r="AB289" s="83"/>
      <c r="AD289" s="83"/>
      <c r="AF289" s="83"/>
      <c r="AH289" s="83"/>
      <c r="AJ289" s="83"/>
      <c r="AL289" s="83"/>
      <c r="AN289" s="83"/>
      <c r="AP289" s="83"/>
      <c r="AR289" s="83"/>
      <c r="AT289" s="83"/>
      <c r="AV289" s="83"/>
      <c r="AX289" s="83"/>
      <c r="AZ289" s="83"/>
      <c r="BB289" s="83"/>
      <c r="BD289" s="83"/>
      <c r="BF289" s="83"/>
      <c r="BH289" s="83"/>
      <c r="BI289" s="83"/>
      <c r="BJ289" s="83"/>
      <c r="BK289" s="83"/>
      <c r="BM289" s="83"/>
      <c r="BN289" s="83"/>
      <c r="BO289" s="83"/>
      <c r="BP289" s="83"/>
      <c r="BR289" s="83"/>
      <c r="BS289" s="83"/>
      <c r="BT289" s="83"/>
      <c r="BU289" s="83"/>
      <c r="BV289" s="83"/>
      <c r="BX289" s="83"/>
      <c r="BY289" s="83"/>
      <c r="BZ289" s="83"/>
      <c r="CA289" s="83"/>
      <c r="CC289" s="83"/>
      <c r="CD289" s="83"/>
      <c r="CE289" s="83"/>
      <c r="CF289" s="83"/>
      <c r="CH289" s="83"/>
      <c r="CI289" s="83"/>
      <c r="CJ289" s="83"/>
      <c r="CK289" s="83"/>
      <c r="CM289" s="84"/>
      <c r="CO289" s="83"/>
      <c r="CP289" s="84"/>
      <c r="CQ289" s="85"/>
      <c r="CR289" s="83"/>
      <c r="CS289" s="84"/>
      <c r="CT289" s="83"/>
      <c r="CU289" s="83"/>
      <c r="CV289" s="83"/>
      <c r="CW289" s="83"/>
      <c r="CX289" s="86"/>
    </row>
    <row r="290" spans="24:102" x14ac:dyDescent="0.2">
      <c r="X290" s="83"/>
      <c r="Z290" s="83"/>
      <c r="AB290" s="83"/>
      <c r="AD290" s="83"/>
      <c r="AF290" s="83"/>
      <c r="AH290" s="83"/>
      <c r="AJ290" s="83"/>
      <c r="AL290" s="83"/>
      <c r="AN290" s="83"/>
      <c r="AP290" s="83"/>
      <c r="AR290" s="83"/>
      <c r="AT290" s="83"/>
      <c r="AV290" s="83"/>
      <c r="AX290" s="83"/>
      <c r="AZ290" s="83"/>
      <c r="BB290" s="83"/>
      <c r="BD290" s="83"/>
      <c r="BF290" s="83"/>
      <c r="BH290" s="83"/>
      <c r="BI290" s="83"/>
      <c r="BJ290" s="83"/>
      <c r="BK290" s="83"/>
      <c r="BM290" s="83"/>
      <c r="BN290" s="83"/>
      <c r="BO290" s="83"/>
      <c r="BP290" s="83"/>
      <c r="BR290" s="83"/>
      <c r="BS290" s="83"/>
      <c r="BT290" s="83"/>
      <c r="BU290" s="83"/>
      <c r="BV290" s="83"/>
      <c r="BX290" s="83"/>
      <c r="BY290" s="83"/>
      <c r="BZ290" s="83"/>
      <c r="CA290" s="83"/>
      <c r="CC290" s="83"/>
      <c r="CD290" s="83"/>
      <c r="CE290" s="83"/>
      <c r="CF290" s="83"/>
      <c r="CH290" s="83"/>
      <c r="CI290" s="83"/>
      <c r="CJ290" s="83"/>
      <c r="CK290" s="83"/>
      <c r="CM290" s="84"/>
      <c r="CO290" s="83"/>
      <c r="CP290" s="84"/>
      <c r="CQ290" s="85"/>
      <c r="CR290" s="83"/>
      <c r="CS290" s="84"/>
      <c r="CT290" s="83"/>
      <c r="CU290" s="83"/>
      <c r="CV290" s="83"/>
      <c r="CW290" s="83"/>
      <c r="CX290" s="86"/>
    </row>
    <row r="291" spans="24:102" x14ac:dyDescent="0.2">
      <c r="X291" s="83"/>
      <c r="Z291" s="83"/>
      <c r="AB291" s="83"/>
      <c r="AD291" s="83"/>
      <c r="AF291" s="83"/>
      <c r="AH291" s="83"/>
      <c r="AJ291" s="83"/>
      <c r="AL291" s="83"/>
      <c r="AN291" s="83"/>
      <c r="AP291" s="83"/>
      <c r="AR291" s="83"/>
      <c r="AT291" s="83"/>
      <c r="AV291" s="83"/>
      <c r="AX291" s="83"/>
      <c r="AZ291" s="83"/>
      <c r="BB291" s="83"/>
      <c r="BD291" s="83"/>
      <c r="BF291" s="83"/>
      <c r="BH291" s="83"/>
      <c r="BI291" s="83"/>
      <c r="BJ291" s="83"/>
      <c r="BK291" s="83"/>
      <c r="BM291" s="83"/>
      <c r="BN291" s="83"/>
      <c r="BO291" s="83"/>
      <c r="BP291" s="83"/>
      <c r="BR291" s="83"/>
      <c r="BS291" s="83"/>
      <c r="BT291" s="83"/>
      <c r="BU291" s="83"/>
      <c r="BV291" s="83"/>
      <c r="BX291" s="83"/>
      <c r="BY291" s="83"/>
      <c r="BZ291" s="83"/>
      <c r="CA291" s="83"/>
      <c r="CC291" s="83"/>
      <c r="CD291" s="83"/>
      <c r="CE291" s="83"/>
      <c r="CF291" s="83"/>
      <c r="CH291" s="83"/>
      <c r="CI291" s="83"/>
      <c r="CJ291" s="83"/>
      <c r="CK291" s="83"/>
      <c r="CM291" s="84"/>
      <c r="CO291" s="83"/>
      <c r="CP291" s="84"/>
      <c r="CQ291" s="85"/>
      <c r="CR291" s="83"/>
      <c r="CS291" s="84"/>
      <c r="CT291" s="83"/>
      <c r="CU291" s="83"/>
      <c r="CV291" s="83"/>
      <c r="CW291" s="83"/>
      <c r="CX291" s="86"/>
    </row>
    <row r="292" spans="24:102" x14ac:dyDescent="0.2">
      <c r="X292" s="83"/>
      <c r="Z292" s="83"/>
      <c r="AB292" s="83"/>
      <c r="AD292" s="83"/>
      <c r="AF292" s="83"/>
      <c r="AH292" s="83"/>
      <c r="AJ292" s="83"/>
      <c r="AL292" s="83"/>
      <c r="AN292" s="83"/>
      <c r="AP292" s="83"/>
      <c r="AR292" s="83"/>
      <c r="AT292" s="83"/>
      <c r="AV292" s="83"/>
      <c r="AX292" s="83"/>
      <c r="AZ292" s="83"/>
      <c r="BB292" s="83"/>
      <c r="BD292" s="83"/>
      <c r="BF292" s="83"/>
      <c r="BH292" s="83"/>
      <c r="BI292" s="83"/>
      <c r="BJ292" s="83"/>
      <c r="BK292" s="83"/>
      <c r="BM292" s="83"/>
      <c r="BN292" s="83"/>
      <c r="BO292" s="83"/>
      <c r="BP292" s="83"/>
      <c r="BR292" s="83"/>
      <c r="BS292" s="83"/>
      <c r="BT292" s="83"/>
      <c r="BU292" s="83"/>
      <c r="BV292" s="83"/>
      <c r="BX292" s="83"/>
      <c r="BY292" s="83"/>
      <c r="BZ292" s="83"/>
      <c r="CA292" s="83"/>
      <c r="CC292" s="83"/>
      <c r="CD292" s="83"/>
      <c r="CE292" s="83"/>
      <c r="CF292" s="83"/>
      <c r="CH292" s="83"/>
      <c r="CI292" s="83"/>
      <c r="CJ292" s="83"/>
      <c r="CK292" s="83"/>
      <c r="CM292" s="84"/>
      <c r="CO292" s="83"/>
      <c r="CP292" s="84"/>
      <c r="CQ292" s="85"/>
      <c r="CR292" s="83"/>
      <c r="CS292" s="84"/>
      <c r="CT292" s="83"/>
      <c r="CU292" s="83"/>
      <c r="CV292" s="83"/>
      <c r="CW292" s="83"/>
      <c r="CX292" s="86"/>
    </row>
    <row r="293" spans="24:102" x14ac:dyDescent="0.2">
      <c r="X293" s="83"/>
      <c r="Z293" s="83"/>
      <c r="AB293" s="83"/>
      <c r="AD293" s="83"/>
      <c r="AF293" s="83"/>
      <c r="AH293" s="83"/>
      <c r="AJ293" s="83"/>
      <c r="AL293" s="83"/>
      <c r="AN293" s="83"/>
      <c r="AP293" s="83"/>
      <c r="AR293" s="83"/>
      <c r="AT293" s="83"/>
      <c r="AV293" s="83"/>
      <c r="AX293" s="83"/>
      <c r="AZ293" s="83"/>
      <c r="BB293" s="83"/>
      <c r="BD293" s="83"/>
      <c r="BF293" s="83"/>
      <c r="BH293" s="83"/>
      <c r="BI293" s="83"/>
      <c r="BJ293" s="83"/>
      <c r="BK293" s="83"/>
      <c r="BM293" s="83"/>
      <c r="BN293" s="83"/>
      <c r="BO293" s="83"/>
      <c r="BP293" s="83"/>
      <c r="BR293" s="83"/>
      <c r="BS293" s="83"/>
      <c r="BT293" s="83"/>
      <c r="BU293" s="83"/>
      <c r="BV293" s="83"/>
      <c r="BX293" s="83"/>
      <c r="BY293" s="83"/>
      <c r="BZ293" s="83"/>
      <c r="CA293" s="83"/>
      <c r="CC293" s="83"/>
      <c r="CD293" s="83"/>
      <c r="CE293" s="83"/>
      <c r="CF293" s="83"/>
      <c r="CH293" s="83"/>
      <c r="CI293" s="83"/>
      <c r="CJ293" s="83"/>
      <c r="CK293" s="83"/>
      <c r="CM293" s="84"/>
      <c r="CO293" s="83"/>
      <c r="CP293" s="84"/>
      <c r="CQ293" s="85"/>
      <c r="CR293" s="83"/>
      <c r="CS293" s="84"/>
      <c r="CT293" s="83"/>
      <c r="CU293" s="83"/>
      <c r="CV293" s="83"/>
      <c r="CW293" s="83"/>
      <c r="CX293" s="86"/>
    </row>
    <row r="294" spans="24:102" x14ac:dyDescent="0.2">
      <c r="X294" s="83"/>
      <c r="Z294" s="83"/>
      <c r="AB294" s="83"/>
      <c r="AD294" s="83"/>
      <c r="AF294" s="83"/>
      <c r="AH294" s="83"/>
      <c r="AJ294" s="83"/>
      <c r="AL294" s="83"/>
      <c r="AN294" s="83"/>
      <c r="AP294" s="83"/>
      <c r="AR294" s="83"/>
      <c r="AT294" s="83"/>
      <c r="AV294" s="83"/>
      <c r="AX294" s="83"/>
      <c r="AZ294" s="83"/>
      <c r="BB294" s="83"/>
      <c r="BD294" s="83"/>
      <c r="BF294" s="83"/>
      <c r="BH294" s="83"/>
      <c r="BI294" s="83"/>
      <c r="BJ294" s="83"/>
      <c r="BK294" s="83"/>
      <c r="BM294" s="83"/>
      <c r="BN294" s="83"/>
      <c r="BO294" s="83"/>
      <c r="BP294" s="83"/>
      <c r="BR294" s="83"/>
      <c r="BS294" s="83"/>
      <c r="BT294" s="83"/>
      <c r="BU294" s="83"/>
      <c r="BV294" s="83"/>
      <c r="BX294" s="83"/>
      <c r="BY294" s="83"/>
      <c r="BZ294" s="83"/>
      <c r="CA294" s="83"/>
      <c r="CC294" s="83"/>
      <c r="CD294" s="83"/>
      <c r="CE294" s="83"/>
      <c r="CF294" s="83"/>
      <c r="CH294" s="83"/>
      <c r="CI294" s="83"/>
      <c r="CJ294" s="83"/>
      <c r="CK294" s="83"/>
      <c r="CM294" s="84"/>
      <c r="CO294" s="83"/>
      <c r="CP294" s="84"/>
      <c r="CQ294" s="85"/>
      <c r="CR294" s="83"/>
      <c r="CS294" s="84"/>
      <c r="CT294" s="83"/>
      <c r="CU294" s="83"/>
      <c r="CV294" s="83"/>
      <c r="CW294" s="83"/>
      <c r="CX294" s="86"/>
    </row>
    <row r="295" spans="24:102" x14ac:dyDescent="0.2">
      <c r="X295" s="83"/>
      <c r="Z295" s="83"/>
      <c r="AB295" s="83"/>
      <c r="AD295" s="83"/>
      <c r="AF295" s="83"/>
      <c r="AH295" s="83"/>
      <c r="AJ295" s="83"/>
      <c r="AL295" s="83"/>
      <c r="AN295" s="83"/>
      <c r="AP295" s="83"/>
      <c r="AR295" s="83"/>
      <c r="AT295" s="83"/>
      <c r="AV295" s="83"/>
      <c r="AX295" s="83"/>
      <c r="AZ295" s="83"/>
      <c r="BB295" s="83"/>
      <c r="BD295" s="83"/>
      <c r="BF295" s="83"/>
      <c r="BH295" s="83"/>
      <c r="BI295" s="83"/>
      <c r="BJ295" s="83"/>
      <c r="BK295" s="83"/>
      <c r="BM295" s="83"/>
      <c r="BN295" s="83"/>
      <c r="BO295" s="83"/>
      <c r="BP295" s="83"/>
      <c r="BR295" s="83"/>
      <c r="BS295" s="83"/>
      <c r="BT295" s="83"/>
      <c r="BU295" s="83"/>
      <c r="BV295" s="83"/>
      <c r="BX295" s="83"/>
      <c r="BY295" s="83"/>
      <c r="BZ295" s="83"/>
      <c r="CA295" s="83"/>
      <c r="CC295" s="83"/>
      <c r="CD295" s="83"/>
      <c r="CE295" s="83"/>
      <c r="CF295" s="83"/>
      <c r="CH295" s="83"/>
      <c r="CI295" s="83"/>
      <c r="CJ295" s="83"/>
      <c r="CK295" s="83"/>
      <c r="CM295" s="84"/>
      <c r="CO295" s="83"/>
      <c r="CP295" s="84"/>
      <c r="CQ295" s="85"/>
      <c r="CR295" s="83"/>
      <c r="CS295" s="84"/>
      <c r="CT295" s="83"/>
      <c r="CU295" s="83"/>
      <c r="CV295" s="83"/>
      <c r="CW295" s="83"/>
      <c r="CX295" s="86"/>
    </row>
    <row r="296" spans="24:102" x14ac:dyDescent="0.2">
      <c r="X296" s="83"/>
      <c r="Z296" s="83"/>
      <c r="AB296" s="83"/>
      <c r="AD296" s="83"/>
      <c r="AF296" s="83"/>
      <c r="AH296" s="83"/>
      <c r="AJ296" s="83"/>
      <c r="AL296" s="83"/>
      <c r="AN296" s="83"/>
      <c r="AP296" s="83"/>
      <c r="AR296" s="83"/>
      <c r="AT296" s="83"/>
      <c r="AV296" s="83"/>
      <c r="AX296" s="83"/>
      <c r="AZ296" s="83"/>
      <c r="BB296" s="83"/>
      <c r="BD296" s="83"/>
      <c r="BF296" s="83"/>
      <c r="BH296" s="83"/>
      <c r="BI296" s="83"/>
      <c r="BJ296" s="83"/>
      <c r="BK296" s="83"/>
      <c r="BM296" s="83"/>
      <c r="BN296" s="83"/>
      <c r="BO296" s="83"/>
      <c r="BP296" s="83"/>
      <c r="BR296" s="83"/>
      <c r="BS296" s="83"/>
      <c r="BT296" s="83"/>
      <c r="BU296" s="83"/>
      <c r="BV296" s="83"/>
      <c r="BX296" s="83"/>
      <c r="BY296" s="83"/>
      <c r="BZ296" s="83"/>
      <c r="CA296" s="83"/>
      <c r="CC296" s="83"/>
      <c r="CD296" s="83"/>
      <c r="CE296" s="83"/>
      <c r="CF296" s="83"/>
      <c r="CH296" s="83"/>
      <c r="CI296" s="83"/>
      <c r="CJ296" s="83"/>
      <c r="CK296" s="83"/>
      <c r="CM296" s="84"/>
      <c r="CO296" s="83"/>
      <c r="CP296" s="84"/>
      <c r="CQ296" s="85"/>
      <c r="CR296" s="83"/>
      <c r="CS296" s="84"/>
      <c r="CT296" s="83"/>
      <c r="CU296" s="83"/>
      <c r="CV296" s="83"/>
      <c r="CW296" s="83"/>
      <c r="CX296" s="86"/>
    </row>
    <row r="297" spans="24:102" x14ac:dyDescent="0.2">
      <c r="X297" s="83"/>
      <c r="Z297" s="83"/>
      <c r="AB297" s="83"/>
      <c r="AD297" s="83"/>
      <c r="AF297" s="83"/>
      <c r="AH297" s="83"/>
      <c r="AJ297" s="83"/>
      <c r="AL297" s="83"/>
      <c r="AN297" s="83"/>
      <c r="AP297" s="83"/>
      <c r="AR297" s="83"/>
      <c r="AT297" s="83"/>
      <c r="AV297" s="83"/>
      <c r="AX297" s="83"/>
      <c r="AZ297" s="83"/>
      <c r="BB297" s="83"/>
      <c r="BD297" s="83"/>
      <c r="BF297" s="83"/>
      <c r="BH297" s="83"/>
      <c r="BI297" s="83"/>
      <c r="BJ297" s="83"/>
      <c r="BK297" s="83"/>
      <c r="BM297" s="83"/>
      <c r="BN297" s="83"/>
      <c r="BO297" s="83"/>
      <c r="BP297" s="83"/>
      <c r="BR297" s="83"/>
      <c r="BS297" s="83"/>
      <c r="BT297" s="83"/>
      <c r="BU297" s="83"/>
      <c r="BV297" s="83"/>
      <c r="BX297" s="83"/>
      <c r="BY297" s="83"/>
      <c r="BZ297" s="83"/>
      <c r="CA297" s="83"/>
      <c r="CC297" s="83"/>
      <c r="CD297" s="83"/>
      <c r="CE297" s="83"/>
      <c r="CF297" s="83"/>
      <c r="CH297" s="83"/>
      <c r="CI297" s="83"/>
      <c r="CJ297" s="83"/>
      <c r="CK297" s="83"/>
      <c r="CM297" s="84"/>
      <c r="CO297" s="83"/>
      <c r="CP297" s="84"/>
      <c r="CQ297" s="85"/>
      <c r="CR297" s="83"/>
      <c r="CS297" s="84"/>
      <c r="CT297" s="83"/>
      <c r="CU297" s="83"/>
      <c r="CV297" s="83"/>
      <c r="CW297" s="83"/>
      <c r="CX297" s="86"/>
    </row>
    <row r="298" spans="24:102" x14ac:dyDescent="0.2">
      <c r="X298" s="83"/>
      <c r="Z298" s="83"/>
      <c r="AB298" s="83"/>
      <c r="AD298" s="83"/>
      <c r="AF298" s="83"/>
      <c r="AH298" s="83"/>
      <c r="AJ298" s="83"/>
      <c r="AL298" s="83"/>
      <c r="AN298" s="83"/>
      <c r="AP298" s="83"/>
      <c r="AR298" s="83"/>
      <c r="AT298" s="83"/>
      <c r="AV298" s="83"/>
      <c r="AX298" s="83"/>
      <c r="AZ298" s="83"/>
      <c r="BB298" s="83"/>
      <c r="BD298" s="83"/>
      <c r="BF298" s="83"/>
      <c r="BH298" s="83"/>
      <c r="BI298" s="83"/>
      <c r="BJ298" s="83"/>
      <c r="BK298" s="83"/>
      <c r="BM298" s="83"/>
      <c r="BN298" s="83"/>
      <c r="BO298" s="83"/>
      <c r="BP298" s="83"/>
      <c r="BR298" s="83"/>
      <c r="BS298" s="83"/>
      <c r="BT298" s="83"/>
      <c r="BU298" s="83"/>
      <c r="BV298" s="83"/>
      <c r="BX298" s="83"/>
      <c r="BY298" s="83"/>
      <c r="BZ298" s="83"/>
      <c r="CA298" s="83"/>
      <c r="CC298" s="83"/>
      <c r="CD298" s="83"/>
      <c r="CE298" s="83"/>
      <c r="CF298" s="83"/>
      <c r="CH298" s="83"/>
      <c r="CI298" s="83"/>
      <c r="CJ298" s="83"/>
      <c r="CK298" s="83"/>
      <c r="CM298" s="84"/>
      <c r="CO298" s="83"/>
      <c r="CP298" s="84"/>
      <c r="CQ298" s="85"/>
      <c r="CR298" s="83"/>
      <c r="CS298" s="84"/>
      <c r="CT298" s="83"/>
      <c r="CU298" s="83"/>
      <c r="CV298" s="83"/>
      <c r="CW298" s="83"/>
      <c r="CX298" s="86"/>
    </row>
    <row r="299" spans="24:102" x14ac:dyDescent="0.2">
      <c r="X299" s="83"/>
      <c r="Z299" s="83"/>
      <c r="AB299" s="83"/>
      <c r="AD299" s="83"/>
      <c r="AF299" s="83"/>
      <c r="AH299" s="83"/>
      <c r="AJ299" s="83"/>
      <c r="AL299" s="83"/>
      <c r="AN299" s="83"/>
      <c r="AP299" s="83"/>
      <c r="AR299" s="83"/>
      <c r="AT299" s="83"/>
      <c r="AV299" s="83"/>
      <c r="AX299" s="83"/>
      <c r="AZ299" s="83"/>
      <c r="BB299" s="83"/>
      <c r="BD299" s="83"/>
      <c r="BF299" s="83"/>
      <c r="BH299" s="83"/>
      <c r="BI299" s="83"/>
      <c r="BJ299" s="83"/>
      <c r="BK299" s="83"/>
      <c r="BM299" s="83"/>
      <c r="BN299" s="83"/>
      <c r="BO299" s="83"/>
      <c r="BP299" s="83"/>
      <c r="BR299" s="83"/>
      <c r="BS299" s="83"/>
      <c r="BT299" s="83"/>
      <c r="BU299" s="83"/>
      <c r="BV299" s="83"/>
      <c r="BX299" s="83"/>
      <c r="BY299" s="83"/>
      <c r="BZ299" s="83"/>
      <c r="CA299" s="83"/>
      <c r="CC299" s="83"/>
      <c r="CD299" s="83"/>
      <c r="CE299" s="83"/>
      <c r="CF299" s="83"/>
      <c r="CH299" s="83"/>
      <c r="CI299" s="83"/>
      <c r="CJ299" s="83"/>
      <c r="CK299" s="83"/>
      <c r="CM299" s="84"/>
      <c r="CO299" s="83"/>
      <c r="CP299" s="84"/>
      <c r="CQ299" s="85"/>
      <c r="CR299" s="83"/>
      <c r="CS299" s="84"/>
      <c r="CT299" s="83"/>
      <c r="CU299" s="83"/>
      <c r="CV299" s="83"/>
      <c r="CW299" s="83"/>
      <c r="CX299" s="86"/>
    </row>
    <row r="300" spans="24:102" x14ac:dyDescent="0.2">
      <c r="X300" s="83"/>
      <c r="Z300" s="83"/>
      <c r="AB300" s="83"/>
      <c r="AD300" s="83"/>
      <c r="AF300" s="83"/>
      <c r="AH300" s="83"/>
      <c r="AJ300" s="83"/>
      <c r="AL300" s="83"/>
      <c r="AN300" s="83"/>
      <c r="AP300" s="83"/>
      <c r="AR300" s="83"/>
      <c r="AT300" s="83"/>
      <c r="AV300" s="83"/>
      <c r="AX300" s="83"/>
      <c r="AZ300" s="83"/>
      <c r="BB300" s="83"/>
      <c r="BD300" s="83"/>
      <c r="BF300" s="83"/>
      <c r="BH300" s="83"/>
      <c r="BI300" s="83"/>
      <c r="BJ300" s="83"/>
      <c r="BK300" s="83"/>
      <c r="BM300" s="83"/>
      <c r="BN300" s="83"/>
      <c r="BO300" s="83"/>
      <c r="BP300" s="83"/>
      <c r="BR300" s="83"/>
      <c r="BS300" s="83"/>
      <c r="BT300" s="83"/>
      <c r="BU300" s="83"/>
      <c r="BV300" s="83"/>
      <c r="BX300" s="83"/>
      <c r="BY300" s="83"/>
      <c r="BZ300" s="83"/>
      <c r="CA300" s="83"/>
      <c r="CC300" s="83"/>
      <c r="CD300" s="83"/>
      <c r="CE300" s="83"/>
      <c r="CF300" s="83"/>
      <c r="CH300" s="83"/>
      <c r="CI300" s="83"/>
      <c r="CJ300" s="83"/>
      <c r="CK300" s="83"/>
      <c r="CM300" s="84"/>
      <c r="CO300" s="83"/>
      <c r="CP300" s="84"/>
      <c r="CQ300" s="85"/>
      <c r="CR300" s="83"/>
      <c r="CS300" s="84"/>
      <c r="CT300" s="83"/>
      <c r="CU300" s="83"/>
      <c r="CV300" s="83"/>
      <c r="CW300" s="83"/>
      <c r="CX300" s="86"/>
    </row>
    <row r="301" spans="24:102" x14ac:dyDescent="0.2">
      <c r="X301" s="83"/>
      <c r="Z301" s="83"/>
      <c r="AB301" s="83"/>
      <c r="AD301" s="83"/>
      <c r="AF301" s="83"/>
      <c r="AH301" s="83"/>
      <c r="AJ301" s="83"/>
      <c r="AL301" s="83"/>
      <c r="AN301" s="83"/>
      <c r="AP301" s="83"/>
      <c r="AR301" s="83"/>
      <c r="AT301" s="83"/>
      <c r="AV301" s="83"/>
      <c r="AX301" s="83"/>
      <c r="AZ301" s="83"/>
      <c r="BB301" s="83"/>
      <c r="BD301" s="83"/>
      <c r="BF301" s="83"/>
      <c r="BH301" s="83"/>
      <c r="BI301" s="83"/>
      <c r="BJ301" s="83"/>
      <c r="BK301" s="83"/>
      <c r="BM301" s="83"/>
      <c r="BN301" s="83"/>
      <c r="BO301" s="83"/>
      <c r="BP301" s="83"/>
      <c r="BR301" s="83"/>
      <c r="BS301" s="83"/>
      <c r="BT301" s="83"/>
      <c r="BU301" s="83"/>
      <c r="BV301" s="83"/>
      <c r="BX301" s="83"/>
      <c r="BY301" s="83"/>
      <c r="BZ301" s="83"/>
      <c r="CA301" s="83"/>
      <c r="CC301" s="83"/>
      <c r="CD301" s="83"/>
      <c r="CE301" s="83"/>
      <c r="CF301" s="83"/>
      <c r="CH301" s="83"/>
      <c r="CI301" s="83"/>
      <c r="CJ301" s="83"/>
      <c r="CK301" s="83"/>
      <c r="CM301" s="84"/>
      <c r="CO301" s="83"/>
      <c r="CP301" s="84"/>
      <c r="CQ301" s="85"/>
      <c r="CR301" s="83"/>
      <c r="CS301" s="84"/>
      <c r="CT301" s="83"/>
      <c r="CU301" s="83"/>
      <c r="CV301" s="83"/>
      <c r="CW301" s="83"/>
      <c r="CX301" s="86"/>
    </row>
    <row r="302" spans="24:102" x14ac:dyDescent="0.2">
      <c r="X302" s="83"/>
      <c r="Z302" s="83"/>
      <c r="AB302" s="83"/>
      <c r="AD302" s="83"/>
      <c r="AF302" s="83"/>
      <c r="AH302" s="83"/>
      <c r="AJ302" s="83"/>
      <c r="AL302" s="83"/>
      <c r="AN302" s="83"/>
      <c r="AP302" s="83"/>
      <c r="AR302" s="83"/>
      <c r="AT302" s="83"/>
      <c r="AV302" s="83"/>
      <c r="AX302" s="83"/>
      <c r="AZ302" s="83"/>
      <c r="BB302" s="83"/>
      <c r="BD302" s="83"/>
      <c r="BF302" s="83"/>
      <c r="BH302" s="83"/>
      <c r="BI302" s="83"/>
      <c r="BJ302" s="83"/>
      <c r="BK302" s="83"/>
      <c r="BM302" s="83"/>
      <c r="BN302" s="83"/>
      <c r="BO302" s="83"/>
      <c r="BP302" s="83"/>
      <c r="BR302" s="83"/>
      <c r="BS302" s="83"/>
      <c r="BT302" s="83"/>
      <c r="BU302" s="83"/>
      <c r="BV302" s="83"/>
      <c r="BX302" s="83"/>
      <c r="BY302" s="83"/>
      <c r="BZ302" s="83"/>
      <c r="CA302" s="83"/>
      <c r="CC302" s="83"/>
      <c r="CD302" s="83"/>
      <c r="CE302" s="83"/>
      <c r="CF302" s="83"/>
      <c r="CH302" s="83"/>
      <c r="CI302" s="83"/>
      <c r="CJ302" s="83"/>
      <c r="CK302" s="83"/>
      <c r="CM302" s="84"/>
      <c r="CO302" s="83"/>
      <c r="CP302" s="84"/>
      <c r="CQ302" s="85"/>
      <c r="CR302" s="83"/>
      <c r="CS302" s="84"/>
      <c r="CT302" s="83"/>
      <c r="CU302" s="83"/>
      <c r="CV302" s="83"/>
      <c r="CW302" s="83"/>
      <c r="CX302" s="86"/>
    </row>
    <row r="303" spans="24:102" x14ac:dyDescent="0.2">
      <c r="X303" s="83"/>
      <c r="Z303" s="83"/>
      <c r="AB303" s="83"/>
      <c r="AD303" s="83"/>
      <c r="AF303" s="83"/>
      <c r="AH303" s="83"/>
      <c r="AJ303" s="83"/>
      <c r="AL303" s="83"/>
      <c r="AN303" s="83"/>
      <c r="AP303" s="83"/>
      <c r="AR303" s="83"/>
      <c r="AT303" s="83"/>
      <c r="AV303" s="83"/>
      <c r="AX303" s="83"/>
      <c r="AZ303" s="83"/>
      <c r="BB303" s="83"/>
      <c r="BD303" s="83"/>
      <c r="BF303" s="83"/>
      <c r="BH303" s="83"/>
      <c r="BI303" s="83"/>
      <c r="BJ303" s="83"/>
      <c r="BK303" s="83"/>
      <c r="BM303" s="83"/>
      <c r="BN303" s="83"/>
      <c r="BO303" s="83"/>
      <c r="BP303" s="83"/>
      <c r="BR303" s="83"/>
      <c r="BS303" s="83"/>
      <c r="BT303" s="83"/>
      <c r="BU303" s="83"/>
      <c r="BV303" s="83"/>
      <c r="BX303" s="83"/>
      <c r="BY303" s="83"/>
      <c r="BZ303" s="83"/>
      <c r="CA303" s="83"/>
      <c r="CC303" s="83"/>
      <c r="CD303" s="83"/>
      <c r="CE303" s="83"/>
      <c r="CF303" s="83"/>
      <c r="CH303" s="83"/>
      <c r="CI303" s="83"/>
      <c r="CJ303" s="83"/>
      <c r="CK303" s="83"/>
      <c r="CM303" s="84"/>
      <c r="CO303" s="83"/>
      <c r="CP303" s="84"/>
      <c r="CQ303" s="85"/>
      <c r="CR303" s="83"/>
      <c r="CS303" s="84"/>
      <c r="CT303" s="83"/>
      <c r="CU303" s="83"/>
      <c r="CV303" s="83"/>
      <c r="CW303" s="83"/>
      <c r="CX303" s="86"/>
    </row>
    <row r="304" spans="24:102" x14ac:dyDescent="0.2">
      <c r="X304" s="83"/>
      <c r="Z304" s="83"/>
      <c r="AB304" s="83"/>
      <c r="AD304" s="83"/>
      <c r="AF304" s="83"/>
      <c r="AH304" s="83"/>
      <c r="AJ304" s="83"/>
      <c r="AL304" s="83"/>
      <c r="AN304" s="83"/>
      <c r="AP304" s="83"/>
      <c r="AR304" s="83"/>
      <c r="AT304" s="83"/>
      <c r="AV304" s="83"/>
      <c r="AX304" s="83"/>
      <c r="AZ304" s="83"/>
      <c r="BB304" s="83"/>
      <c r="BD304" s="83"/>
      <c r="BF304" s="83"/>
      <c r="BH304" s="83"/>
      <c r="BI304" s="83"/>
      <c r="BJ304" s="83"/>
      <c r="BK304" s="83"/>
      <c r="BM304" s="83"/>
      <c r="BN304" s="83"/>
      <c r="BO304" s="83"/>
      <c r="BP304" s="83"/>
      <c r="BR304" s="83"/>
      <c r="BS304" s="83"/>
      <c r="BT304" s="83"/>
      <c r="BU304" s="83"/>
      <c r="BV304" s="83"/>
      <c r="BX304" s="83"/>
      <c r="BY304" s="83"/>
      <c r="BZ304" s="83"/>
      <c r="CA304" s="83"/>
      <c r="CC304" s="83"/>
      <c r="CD304" s="83"/>
      <c r="CE304" s="83"/>
      <c r="CF304" s="83"/>
      <c r="CH304" s="83"/>
      <c r="CI304" s="83"/>
      <c r="CJ304" s="83"/>
      <c r="CK304" s="83"/>
      <c r="CM304" s="84"/>
      <c r="CO304" s="83"/>
      <c r="CP304" s="84"/>
      <c r="CQ304" s="85"/>
      <c r="CR304" s="83"/>
      <c r="CS304" s="84"/>
      <c r="CT304" s="83"/>
      <c r="CU304" s="83"/>
      <c r="CV304" s="83"/>
      <c r="CW304" s="83"/>
      <c r="CX304" s="86"/>
    </row>
    <row r="305" spans="24:102" x14ac:dyDescent="0.2">
      <c r="X305" s="83"/>
      <c r="Z305" s="83"/>
      <c r="AB305" s="83"/>
      <c r="AD305" s="83"/>
      <c r="AF305" s="83"/>
      <c r="AH305" s="83"/>
      <c r="AJ305" s="83"/>
      <c r="AL305" s="83"/>
      <c r="AN305" s="83"/>
      <c r="AP305" s="83"/>
      <c r="AR305" s="83"/>
      <c r="AT305" s="83"/>
      <c r="AV305" s="83"/>
      <c r="AX305" s="83"/>
      <c r="AZ305" s="83"/>
      <c r="BB305" s="83"/>
      <c r="BD305" s="83"/>
      <c r="BF305" s="83"/>
      <c r="BH305" s="83"/>
      <c r="BI305" s="83"/>
      <c r="BJ305" s="83"/>
      <c r="BK305" s="83"/>
      <c r="BM305" s="83"/>
      <c r="BN305" s="83"/>
      <c r="BO305" s="83"/>
      <c r="BP305" s="83"/>
      <c r="BR305" s="83"/>
      <c r="BS305" s="83"/>
      <c r="BT305" s="83"/>
      <c r="BU305" s="83"/>
      <c r="BV305" s="83"/>
      <c r="BX305" s="83"/>
      <c r="BY305" s="83"/>
      <c r="BZ305" s="83"/>
      <c r="CA305" s="83"/>
      <c r="CC305" s="83"/>
      <c r="CD305" s="83"/>
      <c r="CE305" s="83"/>
      <c r="CF305" s="83"/>
      <c r="CH305" s="83"/>
      <c r="CI305" s="83"/>
      <c r="CJ305" s="83"/>
      <c r="CK305" s="83"/>
      <c r="CM305" s="84"/>
      <c r="CO305" s="83"/>
      <c r="CP305" s="84"/>
      <c r="CQ305" s="85"/>
      <c r="CR305" s="83"/>
      <c r="CS305" s="84"/>
      <c r="CT305" s="83"/>
      <c r="CU305" s="83"/>
      <c r="CV305" s="83"/>
      <c r="CW305" s="83"/>
      <c r="CX305" s="86"/>
    </row>
    <row r="306" spans="24:102" x14ac:dyDescent="0.2">
      <c r="X306" s="83"/>
      <c r="Z306" s="83"/>
      <c r="AB306" s="83"/>
      <c r="AD306" s="83"/>
      <c r="AF306" s="83"/>
      <c r="AH306" s="83"/>
      <c r="AJ306" s="83"/>
      <c r="AL306" s="83"/>
      <c r="AN306" s="83"/>
      <c r="AP306" s="83"/>
      <c r="AR306" s="83"/>
      <c r="AT306" s="83"/>
      <c r="AV306" s="83"/>
      <c r="AX306" s="83"/>
      <c r="AZ306" s="83"/>
      <c r="BB306" s="83"/>
      <c r="BD306" s="83"/>
      <c r="BF306" s="83"/>
      <c r="BH306" s="83"/>
      <c r="BI306" s="83"/>
      <c r="BJ306" s="83"/>
      <c r="BK306" s="83"/>
      <c r="BM306" s="83"/>
      <c r="BN306" s="83"/>
      <c r="BO306" s="83"/>
      <c r="BP306" s="83"/>
      <c r="BR306" s="83"/>
      <c r="BS306" s="83"/>
      <c r="BT306" s="83"/>
      <c r="BU306" s="83"/>
      <c r="BV306" s="83"/>
      <c r="BX306" s="83"/>
      <c r="BY306" s="83"/>
      <c r="BZ306" s="83"/>
      <c r="CA306" s="83"/>
      <c r="CC306" s="83"/>
      <c r="CD306" s="83"/>
      <c r="CE306" s="83"/>
      <c r="CF306" s="83"/>
      <c r="CH306" s="83"/>
      <c r="CI306" s="83"/>
      <c r="CJ306" s="83"/>
      <c r="CK306" s="83"/>
      <c r="CM306" s="84"/>
      <c r="CO306" s="83"/>
      <c r="CP306" s="84"/>
      <c r="CQ306" s="85"/>
      <c r="CR306" s="83"/>
      <c r="CS306" s="84"/>
      <c r="CT306" s="83"/>
      <c r="CU306" s="83"/>
      <c r="CV306" s="83"/>
      <c r="CW306" s="83"/>
      <c r="CX306" s="86"/>
    </row>
    <row r="307" spans="24:102" x14ac:dyDescent="0.2">
      <c r="X307" s="83"/>
      <c r="Z307" s="83"/>
      <c r="AB307" s="83"/>
      <c r="AD307" s="83"/>
      <c r="AF307" s="83"/>
      <c r="AH307" s="83"/>
      <c r="AJ307" s="83"/>
      <c r="AL307" s="83"/>
      <c r="AN307" s="83"/>
      <c r="AP307" s="83"/>
      <c r="AR307" s="83"/>
      <c r="AT307" s="83"/>
      <c r="AV307" s="83"/>
      <c r="AX307" s="83"/>
      <c r="AZ307" s="83"/>
      <c r="BB307" s="83"/>
      <c r="BD307" s="83"/>
      <c r="BF307" s="83"/>
      <c r="BH307" s="83"/>
      <c r="BI307" s="83"/>
      <c r="BJ307" s="83"/>
      <c r="BK307" s="83"/>
      <c r="BM307" s="83"/>
      <c r="BN307" s="83"/>
      <c r="BO307" s="83"/>
      <c r="BP307" s="83"/>
      <c r="BR307" s="83"/>
      <c r="BS307" s="83"/>
      <c r="BT307" s="83"/>
      <c r="BU307" s="83"/>
      <c r="BV307" s="83"/>
      <c r="BX307" s="83"/>
      <c r="BY307" s="83"/>
      <c r="BZ307" s="83"/>
      <c r="CA307" s="83"/>
      <c r="CC307" s="83"/>
      <c r="CD307" s="83"/>
      <c r="CE307" s="83"/>
      <c r="CF307" s="83"/>
      <c r="CH307" s="83"/>
      <c r="CI307" s="83"/>
      <c r="CJ307" s="83"/>
      <c r="CK307" s="83"/>
      <c r="CM307" s="84"/>
      <c r="CO307" s="83"/>
      <c r="CP307" s="84"/>
      <c r="CQ307" s="85"/>
      <c r="CR307" s="83"/>
      <c r="CS307" s="84"/>
      <c r="CT307" s="83"/>
      <c r="CU307" s="83"/>
      <c r="CV307" s="83"/>
      <c r="CW307" s="83"/>
      <c r="CX307" s="86"/>
    </row>
    <row r="308" spans="24:102" x14ac:dyDescent="0.2">
      <c r="X308" s="83"/>
      <c r="Z308" s="83"/>
      <c r="AB308" s="83"/>
      <c r="AD308" s="83"/>
      <c r="AF308" s="83"/>
      <c r="AH308" s="83"/>
      <c r="AJ308" s="83"/>
      <c r="AL308" s="83"/>
      <c r="AN308" s="83"/>
      <c r="AP308" s="83"/>
      <c r="AR308" s="83"/>
      <c r="AT308" s="83"/>
      <c r="AV308" s="83"/>
      <c r="AX308" s="83"/>
      <c r="AZ308" s="83"/>
      <c r="BB308" s="83"/>
      <c r="BD308" s="83"/>
      <c r="BF308" s="83"/>
      <c r="BH308" s="83"/>
      <c r="BI308" s="83"/>
      <c r="BJ308" s="83"/>
      <c r="BK308" s="83"/>
      <c r="BM308" s="83"/>
      <c r="BN308" s="83"/>
      <c r="BO308" s="83"/>
      <c r="BP308" s="83"/>
      <c r="BR308" s="83"/>
      <c r="BS308" s="83"/>
      <c r="BT308" s="83"/>
      <c r="BU308" s="83"/>
      <c r="BV308" s="83"/>
      <c r="BX308" s="83"/>
      <c r="BY308" s="83"/>
      <c r="BZ308" s="83"/>
      <c r="CA308" s="83"/>
      <c r="CC308" s="83"/>
      <c r="CD308" s="83"/>
      <c r="CE308" s="83"/>
      <c r="CF308" s="83"/>
      <c r="CH308" s="83"/>
      <c r="CI308" s="83"/>
      <c r="CJ308" s="83"/>
      <c r="CK308" s="83"/>
      <c r="CM308" s="84"/>
      <c r="CO308" s="83"/>
      <c r="CP308" s="84"/>
      <c r="CQ308" s="85"/>
      <c r="CR308" s="83"/>
      <c r="CS308" s="84"/>
      <c r="CT308" s="83"/>
      <c r="CU308" s="83"/>
      <c r="CV308" s="83"/>
      <c r="CW308" s="83"/>
      <c r="CX308" s="86"/>
    </row>
    <row r="309" spans="24:102" x14ac:dyDescent="0.2">
      <c r="X309" s="83"/>
      <c r="Z309" s="83"/>
      <c r="AB309" s="83"/>
      <c r="AD309" s="83"/>
      <c r="AF309" s="83"/>
      <c r="AH309" s="83"/>
      <c r="AJ309" s="83"/>
      <c r="AL309" s="83"/>
      <c r="AN309" s="83"/>
      <c r="AP309" s="83"/>
      <c r="AR309" s="83"/>
      <c r="AT309" s="83"/>
      <c r="AV309" s="83"/>
      <c r="AX309" s="83"/>
      <c r="AZ309" s="83"/>
      <c r="BB309" s="83"/>
      <c r="BD309" s="83"/>
      <c r="BF309" s="83"/>
      <c r="BH309" s="83"/>
      <c r="BI309" s="83"/>
      <c r="BJ309" s="83"/>
      <c r="BK309" s="83"/>
      <c r="BM309" s="83"/>
      <c r="BN309" s="83"/>
      <c r="BO309" s="83"/>
      <c r="BP309" s="83"/>
      <c r="BR309" s="83"/>
      <c r="BS309" s="83"/>
      <c r="BT309" s="83"/>
      <c r="BU309" s="83"/>
      <c r="BV309" s="83"/>
      <c r="BX309" s="83"/>
      <c r="BY309" s="83"/>
      <c r="BZ309" s="83"/>
      <c r="CA309" s="83"/>
      <c r="CC309" s="83"/>
      <c r="CD309" s="83"/>
      <c r="CE309" s="83"/>
      <c r="CF309" s="83"/>
      <c r="CH309" s="83"/>
      <c r="CI309" s="83"/>
      <c r="CJ309" s="83"/>
      <c r="CK309" s="83"/>
      <c r="CM309" s="84"/>
      <c r="CO309" s="83"/>
      <c r="CP309" s="84"/>
      <c r="CQ309" s="85"/>
      <c r="CR309" s="83"/>
      <c r="CS309" s="84"/>
      <c r="CT309" s="83"/>
      <c r="CU309" s="83"/>
      <c r="CV309" s="83"/>
      <c r="CW309" s="83"/>
      <c r="CX309" s="86"/>
    </row>
    <row r="310" spans="24:102" x14ac:dyDescent="0.2">
      <c r="X310" s="83"/>
      <c r="Z310" s="83"/>
      <c r="AB310" s="83"/>
      <c r="AD310" s="83"/>
      <c r="AF310" s="83"/>
      <c r="AH310" s="83"/>
      <c r="AJ310" s="83"/>
      <c r="AL310" s="83"/>
      <c r="AN310" s="83"/>
      <c r="AP310" s="83"/>
      <c r="AR310" s="83"/>
      <c r="AT310" s="83"/>
      <c r="AV310" s="83"/>
      <c r="AX310" s="83"/>
      <c r="AZ310" s="83"/>
      <c r="BB310" s="83"/>
      <c r="BD310" s="83"/>
      <c r="BF310" s="83"/>
      <c r="BH310" s="83"/>
      <c r="BI310" s="83"/>
      <c r="BJ310" s="83"/>
      <c r="BK310" s="83"/>
      <c r="BM310" s="83"/>
      <c r="BN310" s="83"/>
      <c r="BO310" s="83"/>
      <c r="BP310" s="83"/>
      <c r="BR310" s="83"/>
      <c r="BS310" s="83"/>
      <c r="BT310" s="83"/>
      <c r="BU310" s="83"/>
      <c r="BV310" s="83"/>
      <c r="BX310" s="83"/>
      <c r="BY310" s="83"/>
      <c r="BZ310" s="83"/>
      <c r="CA310" s="83"/>
      <c r="CC310" s="83"/>
      <c r="CD310" s="83"/>
      <c r="CE310" s="83"/>
      <c r="CF310" s="83"/>
      <c r="CH310" s="83"/>
      <c r="CI310" s="83"/>
      <c r="CJ310" s="83"/>
      <c r="CK310" s="83"/>
      <c r="CM310" s="84"/>
      <c r="CO310" s="83"/>
      <c r="CP310" s="84"/>
      <c r="CQ310" s="85"/>
      <c r="CR310" s="83"/>
      <c r="CS310" s="84"/>
      <c r="CT310" s="83"/>
      <c r="CU310" s="83"/>
      <c r="CV310" s="83"/>
      <c r="CW310" s="83"/>
      <c r="CX310" s="86"/>
    </row>
    <row r="311" spans="24:102" x14ac:dyDescent="0.2">
      <c r="X311" s="83"/>
      <c r="Z311" s="83"/>
      <c r="AB311" s="83"/>
      <c r="AD311" s="83"/>
      <c r="AF311" s="83"/>
      <c r="AH311" s="83"/>
      <c r="AJ311" s="83"/>
      <c r="AL311" s="83"/>
      <c r="AN311" s="83"/>
      <c r="AP311" s="83"/>
      <c r="AR311" s="83"/>
      <c r="AT311" s="83"/>
      <c r="AV311" s="83"/>
      <c r="AX311" s="83"/>
      <c r="AZ311" s="83"/>
      <c r="BB311" s="83"/>
      <c r="BD311" s="83"/>
      <c r="BF311" s="83"/>
      <c r="BH311" s="83"/>
      <c r="BI311" s="83"/>
      <c r="BJ311" s="83"/>
      <c r="BK311" s="83"/>
      <c r="BM311" s="83"/>
      <c r="BN311" s="83"/>
      <c r="BO311" s="83"/>
      <c r="BP311" s="83"/>
      <c r="BR311" s="83"/>
      <c r="BS311" s="83"/>
      <c r="BT311" s="83"/>
      <c r="BU311" s="83"/>
      <c r="BV311" s="83"/>
      <c r="BX311" s="83"/>
      <c r="BY311" s="83"/>
      <c r="BZ311" s="83"/>
      <c r="CA311" s="83"/>
      <c r="CC311" s="83"/>
      <c r="CD311" s="83"/>
      <c r="CE311" s="83"/>
      <c r="CF311" s="83"/>
      <c r="CH311" s="83"/>
      <c r="CI311" s="83"/>
      <c r="CJ311" s="83"/>
      <c r="CK311" s="83"/>
      <c r="CM311" s="84"/>
      <c r="CO311" s="83"/>
      <c r="CP311" s="84"/>
      <c r="CQ311" s="85"/>
      <c r="CR311" s="83"/>
      <c r="CS311" s="84"/>
      <c r="CT311" s="83"/>
      <c r="CU311" s="83"/>
      <c r="CV311" s="83"/>
      <c r="CW311" s="83"/>
      <c r="CX311" s="86"/>
    </row>
    <row r="312" spans="24:102" x14ac:dyDescent="0.2">
      <c r="X312" s="83"/>
      <c r="Z312" s="83"/>
      <c r="AB312" s="83"/>
      <c r="AD312" s="83"/>
      <c r="AF312" s="83"/>
      <c r="AH312" s="83"/>
      <c r="AJ312" s="83"/>
      <c r="AL312" s="83"/>
      <c r="AN312" s="83"/>
      <c r="AP312" s="83"/>
      <c r="AR312" s="83"/>
      <c r="AT312" s="83"/>
      <c r="AV312" s="83"/>
      <c r="AX312" s="83"/>
      <c r="AZ312" s="83"/>
      <c r="BB312" s="83"/>
      <c r="BD312" s="83"/>
      <c r="BF312" s="83"/>
      <c r="BH312" s="83"/>
      <c r="BI312" s="83"/>
      <c r="BJ312" s="83"/>
      <c r="BK312" s="83"/>
      <c r="BM312" s="83"/>
      <c r="BN312" s="83"/>
      <c r="BO312" s="83"/>
      <c r="BP312" s="83"/>
      <c r="BR312" s="83"/>
      <c r="BS312" s="83"/>
      <c r="BT312" s="83"/>
      <c r="BU312" s="83"/>
      <c r="BV312" s="83"/>
      <c r="BX312" s="83"/>
      <c r="BY312" s="83"/>
      <c r="BZ312" s="83"/>
      <c r="CA312" s="83"/>
      <c r="CC312" s="83"/>
      <c r="CD312" s="83"/>
      <c r="CE312" s="83"/>
      <c r="CF312" s="83"/>
      <c r="CH312" s="83"/>
      <c r="CI312" s="83"/>
      <c r="CJ312" s="83"/>
      <c r="CK312" s="83"/>
      <c r="CM312" s="84"/>
      <c r="CO312" s="83"/>
      <c r="CP312" s="84"/>
      <c r="CQ312" s="85"/>
      <c r="CR312" s="83"/>
      <c r="CS312" s="84"/>
      <c r="CT312" s="83"/>
      <c r="CU312" s="83"/>
      <c r="CV312" s="83"/>
      <c r="CW312" s="83"/>
      <c r="CX312" s="86"/>
    </row>
    <row r="313" spans="24:102" x14ac:dyDescent="0.2">
      <c r="X313" s="83"/>
      <c r="Z313" s="83"/>
      <c r="AB313" s="83"/>
      <c r="AD313" s="83"/>
      <c r="AF313" s="83"/>
      <c r="AH313" s="83"/>
      <c r="AJ313" s="83"/>
      <c r="AL313" s="83"/>
      <c r="AN313" s="83"/>
      <c r="AP313" s="83"/>
      <c r="AR313" s="83"/>
      <c r="AT313" s="83"/>
      <c r="AV313" s="83"/>
      <c r="AX313" s="83"/>
      <c r="AZ313" s="83"/>
      <c r="BB313" s="83"/>
      <c r="BD313" s="83"/>
      <c r="BF313" s="83"/>
      <c r="BH313" s="83"/>
      <c r="BI313" s="83"/>
      <c r="BJ313" s="83"/>
      <c r="BK313" s="83"/>
      <c r="BM313" s="83"/>
      <c r="BN313" s="83"/>
      <c r="BO313" s="83"/>
      <c r="BP313" s="83"/>
      <c r="BR313" s="83"/>
      <c r="BS313" s="83"/>
      <c r="BT313" s="83"/>
      <c r="BU313" s="83"/>
      <c r="BV313" s="83"/>
      <c r="BX313" s="83"/>
      <c r="BY313" s="83"/>
      <c r="BZ313" s="83"/>
      <c r="CA313" s="83"/>
      <c r="CC313" s="83"/>
      <c r="CD313" s="83"/>
      <c r="CE313" s="83"/>
      <c r="CF313" s="83"/>
      <c r="CH313" s="83"/>
      <c r="CI313" s="83"/>
      <c r="CJ313" s="83"/>
      <c r="CK313" s="83"/>
      <c r="CM313" s="84"/>
      <c r="CO313" s="83"/>
      <c r="CP313" s="84"/>
      <c r="CQ313" s="85"/>
      <c r="CR313" s="83"/>
      <c r="CS313" s="84"/>
      <c r="CT313" s="83"/>
      <c r="CU313" s="83"/>
      <c r="CV313" s="83"/>
      <c r="CW313" s="83"/>
      <c r="CX313" s="86"/>
    </row>
    <row r="314" spans="24:102" x14ac:dyDescent="0.2">
      <c r="X314" s="83"/>
      <c r="Z314" s="83"/>
      <c r="AB314" s="83"/>
      <c r="AD314" s="83"/>
      <c r="AF314" s="83"/>
      <c r="AH314" s="83"/>
      <c r="AJ314" s="83"/>
      <c r="AL314" s="83"/>
      <c r="AN314" s="83"/>
      <c r="AP314" s="83"/>
      <c r="AR314" s="83"/>
      <c r="AT314" s="83"/>
      <c r="AV314" s="83"/>
      <c r="AX314" s="83"/>
      <c r="AZ314" s="83"/>
      <c r="BB314" s="83"/>
      <c r="BD314" s="83"/>
      <c r="BF314" s="83"/>
      <c r="BH314" s="83"/>
      <c r="BI314" s="83"/>
      <c r="BJ314" s="83"/>
      <c r="BK314" s="83"/>
      <c r="BM314" s="83"/>
      <c r="BN314" s="83"/>
      <c r="BO314" s="83"/>
      <c r="BP314" s="83"/>
      <c r="BR314" s="83"/>
      <c r="BS314" s="83"/>
      <c r="BT314" s="83"/>
      <c r="BU314" s="83"/>
      <c r="BV314" s="83"/>
      <c r="BX314" s="83"/>
      <c r="BY314" s="83"/>
      <c r="BZ314" s="83"/>
      <c r="CA314" s="83"/>
      <c r="CC314" s="83"/>
      <c r="CD314" s="83"/>
      <c r="CE314" s="83"/>
      <c r="CF314" s="83"/>
      <c r="CH314" s="83"/>
      <c r="CI314" s="83"/>
      <c r="CJ314" s="83"/>
      <c r="CK314" s="83"/>
      <c r="CM314" s="84"/>
      <c r="CO314" s="83"/>
      <c r="CP314" s="84"/>
      <c r="CQ314" s="85"/>
      <c r="CR314" s="83"/>
      <c r="CS314" s="84"/>
      <c r="CT314" s="83"/>
      <c r="CU314" s="83"/>
      <c r="CV314" s="83"/>
      <c r="CW314" s="83"/>
      <c r="CX314" s="86"/>
    </row>
    <row r="315" spans="24:102" x14ac:dyDescent="0.2">
      <c r="X315" s="83"/>
      <c r="Z315" s="83"/>
      <c r="AB315" s="83"/>
      <c r="AD315" s="83"/>
      <c r="AF315" s="83"/>
      <c r="AH315" s="83"/>
      <c r="AJ315" s="83"/>
      <c r="AL315" s="83"/>
      <c r="AN315" s="83"/>
      <c r="AP315" s="83"/>
      <c r="AR315" s="83"/>
      <c r="AT315" s="83"/>
      <c r="AV315" s="83"/>
      <c r="AX315" s="83"/>
      <c r="AZ315" s="83"/>
      <c r="BB315" s="83"/>
      <c r="BD315" s="83"/>
      <c r="BF315" s="83"/>
      <c r="BH315" s="83"/>
      <c r="BI315" s="83"/>
      <c r="BJ315" s="83"/>
      <c r="BK315" s="83"/>
      <c r="BM315" s="83"/>
      <c r="BN315" s="83"/>
      <c r="BO315" s="83"/>
      <c r="BP315" s="83"/>
      <c r="BR315" s="83"/>
      <c r="BS315" s="83"/>
      <c r="BT315" s="83"/>
      <c r="BU315" s="83"/>
      <c r="BV315" s="83"/>
      <c r="BX315" s="83"/>
      <c r="BY315" s="83"/>
      <c r="BZ315" s="83"/>
      <c r="CA315" s="83"/>
      <c r="CC315" s="83"/>
      <c r="CD315" s="83"/>
      <c r="CE315" s="83"/>
      <c r="CF315" s="83"/>
      <c r="CH315" s="83"/>
      <c r="CI315" s="83"/>
      <c r="CJ315" s="83"/>
      <c r="CK315" s="83"/>
      <c r="CM315" s="84"/>
      <c r="CO315" s="83"/>
      <c r="CP315" s="84"/>
      <c r="CQ315" s="85"/>
      <c r="CR315" s="83"/>
      <c r="CS315" s="84"/>
      <c r="CT315" s="83"/>
      <c r="CU315" s="83"/>
      <c r="CV315" s="83"/>
      <c r="CW315" s="83"/>
      <c r="CX315" s="86"/>
    </row>
    <row r="316" spans="24:102" x14ac:dyDescent="0.2">
      <c r="X316" s="83"/>
      <c r="Z316" s="83"/>
      <c r="AB316" s="83"/>
      <c r="AD316" s="83"/>
      <c r="AF316" s="83"/>
      <c r="AH316" s="83"/>
      <c r="AJ316" s="83"/>
      <c r="AL316" s="83"/>
      <c r="AN316" s="83"/>
      <c r="AP316" s="83"/>
      <c r="AR316" s="83"/>
      <c r="AT316" s="83"/>
      <c r="AV316" s="83"/>
      <c r="AX316" s="83"/>
      <c r="AZ316" s="83"/>
      <c r="BB316" s="83"/>
      <c r="BD316" s="83"/>
      <c r="BF316" s="83"/>
      <c r="BH316" s="83"/>
      <c r="BI316" s="83"/>
      <c r="BJ316" s="83"/>
      <c r="BK316" s="83"/>
      <c r="BM316" s="83"/>
      <c r="BN316" s="83"/>
      <c r="BO316" s="83"/>
      <c r="BP316" s="83"/>
      <c r="BR316" s="83"/>
      <c r="BS316" s="83"/>
      <c r="BT316" s="83"/>
      <c r="BU316" s="83"/>
      <c r="BV316" s="83"/>
      <c r="BX316" s="83"/>
      <c r="BY316" s="83"/>
      <c r="BZ316" s="83"/>
      <c r="CA316" s="83"/>
      <c r="CC316" s="83"/>
      <c r="CD316" s="83"/>
      <c r="CE316" s="83"/>
      <c r="CF316" s="83"/>
      <c r="CH316" s="83"/>
      <c r="CI316" s="83"/>
      <c r="CJ316" s="83"/>
      <c r="CK316" s="83"/>
      <c r="CM316" s="84"/>
      <c r="CO316" s="83"/>
      <c r="CP316" s="84"/>
      <c r="CQ316" s="85"/>
      <c r="CR316" s="83"/>
      <c r="CS316" s="84"/>
      <c r="CT316" s="83"/>
      <c r="CU316" s="83"/>
      <c r="CV316" s="83"/>
      <c r="CW316" s="83"/>
      <c r="CX316" s="86"/>
    </row>
    <row r="317" spans="24:102" x14ac:dyDescent="0.2">
      <c r="X317" s="83"/>
      <c r="Z317" s="83"/>
      <c r="AB317" s="83"/>
      <c r="AD317" s="83"/>
      <c r="AF317" s="83"/>
      <c r="AH317" s="83"/>
      <c r="AJ317" s="83"/>
      <c r="AL317" s="83"/>
      <c r="AN317" s="83"/>
      <c r="AP317" s="83"/>
      <c r="AR317" s="83"/>
      <c r="AT317" s="83"/>
      <c r="AV317" s="83"/>
      <c r="AX317" s="83"/>
      <c r="AZ317" s="83"/>
      <c r="BB317" s="83"/>
      <c r="BD317" s="83"/>
      <c r="BF317" s="83"/>
      <c r="BH317" s="83"/>
      <c r="BI317" s="83"/>
      <c r="BJ317" s="83"/>
      <c r="BK317" s="83"/>
      <c r="BM317" s="83"/>
      <c r="BN317" s="83"/>
      <c r="BO317" s="83"/>
      <c r="BP317" s="83"/>
      <c r="BR317" s="83"/>
      <c r="BS317" s="83"/>
      <c r="BT317" s="83"/>
      <c r="BU317" s="83"/>
      <c r="BV317" s="83"/>
      <c r="BX317" s="83"/>
      <c r="BY317" s="83"/>
      <c r="BZ317" s="83"/>
      <c r="CA317" s="83"/>
      <c r="CC317" s="83"/>
      <c r="CD317" s="83"/>
      <c r="CE317" s="83"/>
      <c r="CF317" s="83"/>
      <c r="CH317" s="83"/>
      <c r="CI317" s="83"/>
      <c r="CJ317" s="83"/>
      <c r="CK317" s="83"/>
      <c r="CM317" s="84"/>
      <c r="CO317" s="83"/>
      <c r="CP317" s="84"/>
      <c r="CQ317" s="85"/>
      <c r="CR317" s="83"/>
      <c r="CS317" s="84"/>
      <c r="CT317" s="83"/>
      <c r="CU317" s="83"/>
      <c r="CV317" s="83"/>
      <c r="CW317" s="83"/>
      <c r="CX317" s="86"/>
    </row>
    <row r="318" spans="24:102" x14ac:dyDescent="0.2">
      <c r="X318" s="83"/>
      <c r="Z318" s="83"/>
      <c r="AB318" s="83"/>
      <c r="AD318" s="83"/>
      <c r="AF318" s="83"/>
      <c r="AH318" s="83"/>
      <c r="AJ318" s="83"/>
      <c r="AL318" s="83"/>
      <c r="AN318" s="83"/>
      <c r="AP318" s="83"/>
      <c r="AR318" s="83"/>
      <c r="AT318" s="83"/>
      <c r="AV318" s="83"/>
      <c r="AX318" s="83"/>
      <c r="AZ318" s="83"/>
      <c r="BB318" s="83"/>
      <c r="BD318" s="83"/>
      <c r="BF318" s="83"/>
      <c r="BH318" s="83"/>
      <c r="BI318" s="83"/>
      <c r="BJ318" s="83"/>
      <c r="BK318" s="83"/>
      <c r="BM318" s="83"/>
      <c r="BN318" s="83"/>
      <c r="BO318" s="83"/>
      <c r="BP318" s="83"/>
      <c r="BR318" s="83"/>
      <c r="BS318" s="83"/>
      <c r="BT318" s="83"/>
      <c r="BU318" s="83"/>
      <c r="BV318" s="83"/>
      <c r="BX318" s="83"/>
      <c r="BY318" s="83"/>
      <c r="BZ318" s="83"/>
      <c r="CA318" s="83"/>
      <c r="CC318" s="83"/>
      <c r="CD318" s="83"/>
      <c r="CE318" s="83"/>
      <c r="CF318" s="83"/>
      <c r="CH318" s="83"/>
      <c r="CI318" s="83"/>
      <c r="CJ318" s="83"/>
      <c r="CK318" s="83"/>
      <c r="CM318" s="84"/>
      <c r="CO318" s="83"/>
      <c r="CP318" s="84"/>
      <c r="CQ318" s="85"/>
      <c r="CR318" s="83"/>
      <c r="CS318" s="84"/>
      <c r="CT318" s="83"/>
      <c r="CU318" s="83"/>
      <c r="CV318" s="83"/>
      <c r="CW318" s="83"/>
      <c r="CX318" s="86"/>
    </row>
    <row r="319" spans="24:102" x14ac:dyDescent="0.2">
      <c r="X319" s="83"/>
      <c r="Z319" s="83"/>
      <c r="AB319" s="83"/>
      <c r="AD319" s="83"/>
      <c r="AF319" s="83"/>
      <c r="AH319" s="83"/>
      <c r="AJ319" s="83"/>
      <c r="AL319" s="83"/>
      <c r="AN319" s="83"/>
      <c r="AP319" s="83"/>
      <c r="AR319" s="83"/>
      <c r="AT319" s="83"/>
      <c r="AV319" s="83"/>
      <c r="AX319" s="83"/>
      <c r="AZ319" s="83"/>
      <c r="BB319" s="83"/>
      <c r="BD319" s="83"/>
      <c r="BF319" s="83"/>
      <c r="BH319" s="83"/>
      <c r="BI319" s="83"/>
      <c r="BJ319" s="83"/>
      <c r="BK319" s="83"/>
      <c r="BM319" s="83"/>
      <c r="BN319" s="83"/>
      <c r="BO319" s="83"/>
      <c r="BP319" s="83"/>
      <c r="BR319" s="83"/>
      <c r="BS319" s="83"/>
      <c r="BT319" s="83"/>
      <c r="BU319" s="83"/>
      <c r="BV319" s="83"/>
      <c r="BX319" s="83"/>
      <c r="BY319" s="83"/>
      <c r="BZ319" s="83"/>
      <c r="CA319" s="83"/>
      <c r="CC319" s="83"/>
      <c r="CD319" s="83"/>
      <c r="CE319" s="83"/>
      <c r="CF319" s="83"/>
      <c r="CH319" s="83"/>
      <c r="CI319" s="83"/>
      <c r="CJ319" s="83"/>
      <c r="CK319" s="83"/>
      <c r="CM319" s="84"/>
      <c r="CO319" s="83"/>
      <c r="CP319" s="84"/>
      <c r="CQ319" s="85"/>
      <c r="CR319" s="83"/>
      <c r="CS319" s="84"/>
      <c r="CT319" s="83"/>
      <c r="CU319" s="83"/>
      <c r="CV319" s="83"/>
      <c r="CW319" s="83"/>
      <c r="CX319" s="86"/>
    </row>
    <row r="320" spans="24:102" x14ac:dyDescent="0.2">
      <c r="X320" s="83"/>
      <c r="Z320" s="83"/>
      <c r="AB320" s="83"/>
      <c r="AD320" s="83"/>
      <c r="AF320" s="83"/>
      <c r="AH320" s="83"/>
      <c r="AJ320" s="83"/>
      <c r="AL320" s="83"/>
      <c r="AN320" s="83"/>
      <c r="AP320" s="83"/>
      <c r="AR320" s="83"/>
      <c r="AT320" s="83"/>
      <c r="AV320" s="83"/>
      <c r="AX320" s="83"/>
      <c r="AZ320" s="83"/>
      <c r="BB320" s="83"/>
      <c r="BD320" s="83"/>
      <c r="BF320" s="83"/>
      <c r="BH320" s="83"/>
      <c r="BI320" s="83"/>
      <c r="BJ320" s="83"/>
      <c r="BK320" s="83"/>
      <c r="BM320" s="83"/>
      <c r="BN320" s="83"/>
      <c r="BO320" s="83"/>
      <c r="BP320" s="83"/>
      <c r="BR320" s="83"/>
      <c r="BS320" s="83"/>
      <c r="BT320" s="83"/>
      <c r="BU320" s="83"/>
      <c r="BV320" s="83"/>
      <c r="BX320" s="83"/>
      <c r="BY320" s="83"/>
      <c r="BZ320" s="83"/>
      <c r="CA320" s="83"/>
      <c r="CC320" s="83"/>
      <c r="CD320" s="83"/>
      <c r="CE320" s="83"/>
      <c r="CF320" s="83"/>
      <c r="CH320" s="83"/>
      <c r="CI320" s="83"/>
      <c r="CJ320" s="83"/>
      <c r="CK320" s="83"/>
      <c r="CM320" s="84"/>
      <c r="CO320" s="83"/>
      <c r="CP320" s="84"/>
      <c r="CQ320" s="85"/>
      <c r="CR320" s="83"/>
      <c r="CS320" s="84"/>
      <c r="CT320" s="83"/>
      <c r="CU320" s="83"/>
      <c r="CV320" s="83"/>
      <c r="CW320" s="83"/>
      <c r="CX320" s="86"/>
    </row>
    <row r="321" spans="24:102" x14ac:dyDescent="0.2">
      <c r="X321" s="83"/>
      <c r="Z321" s="83"/>
      <c r="AB321" s="83"/>
      <c r="AD321" s="83"/>
      <c r="AF321" s="83"/>
      <c r="AH321" s="83"/>
      <c r="AJ321" s="83"/>
      <c r="AL321" s="83"/>
      <c r="AN321" s="83"/>
      <c r="AP321" s="83"/>
      <c r="AR321" s="83"/>
      <c r="AT321" s="83"/>
      <c r="AV321" s="83"/>
      <c r="AX321" s="83"/>
      <c r="AZ321" s="83"/>
      <c r="BB321" s="83"/>
      <c r="BD321" s="83"/>
      <c r="BF321" s="83"/>
      <c r="BH321" s="83"/>
      <c r="BI321" s="83"/>
      <c r="BJ321" s="83"/>
      <c r="BK321" s="83"/>
      <c r="BM321" s="83"/>
      <c r="BN321" s="83"/>
      <c r="BO321" s="83"/>
      <c r="BP321" s="83"/>
      <c r="BR321" s="83"/>
      <c r="BS321" s="83"/>
      <c r="BT321" s="83"/>
      <c r="BU321" s="83"/>
      <c r="BV321" s="83"/>
      <c r="BX321" s="83"/>
      <c r="BY321" s="83"/>
      <c r="BZ321" s="83"/>
      <c r="CA321" s="83"/>
      <c r="CC321" s="83"/>
      <c r="CD321" s="83"/>
      <c r="CE321" s="83"/>
      <c r="CF321" s="83"/>
      <c r="CH321" s="83"/>
      <c r="CI321" s="83"/>
      <c r="CJ321" s="83"/>
      <c r="CK321" s="83"/>
      <c r="CM321" s="84"/>
      <c r="CO321" s="83"/>
      <c r="CP321" s="84"/>
      <c r="CQ321" s="85"/>
      <c r="CR321" s="83"/>
      <c r="CS321" s="84"/>
      <c r="CT321" s="83"/>
      <c r="CU321" s="83"/>
      <c r="CV321" s="83"/>
      <c r="CW321" s="83"/>
      <c r="CX321" s="86"/>
    </row>
    <row r="322" spans="24:102" x14ac:dyDescent="0.2">
      <c r="X322" s="83"/>
      <c r="Z322" s="83"/>
      <c r="AB322" s="83"/>
      <c r="AD322" s="83"/>
      <c r="AF322" s="83"/>
      <c r="AH322" s="83"/>
      <c r="AJ322" s="83"/>
      <c r="AL322" s="83"/>
      <c r="AN322" s="83"/>
      <c r="AP322" s="83"/>
      <c r="AR322" s="83"/>
      <c r="AT322" s="83"/>
      <c r="AV322" s="83"/>
      <c r="AX322" s="83"/>
      <c r="AZ322" s="83"/>
      <c r="BB322" s="83"/>
      <c r="BD322" s="83"/>
      <c r="BF322" s="83"/>
      <c r="BH322" s="83"/>
      <c r="BI322" s="83"/>
      <c r="BJ322" s="83"/>
      <c r="BK322" s="83"/>
      <c r="BM322" s="83"/>
      <c r="BN322" s="83"/>
      <c r="BO322" s="83"/>
      <c r="BP322" s="83"/>
      <c r="BR322" s="83"/>
      <c r="BS322" s="83"/>
      <c r="BT322" s="83"/>
      <c r="BU322" s="83"/>
      <c r="BV322" s="83"/>
      <c r="BX322" s="83"/>
      <c r="BY322" s="83"/>
      <c r="BZ322" s="83"/>
      <c r="CA322" s="83"/>
      <c r="CC322" s="83"/>
      <c r="CD322" s="83"/>
      <c r="CE322" s="83"/>
      <c r="CF322" s="83"/>
      <c r="CH322" s="83"/>
      <c r="CI322" s="83"/>
      <c r="CJ322" s="83"/>
      <c r="CK322" s="83"/>
      <c r="CM322" s="84"/>
      <c r="CO322" s="83"/>
      <c r="CP322" s="84"/>
      <c r="CQ322" s="85"/>
      <c r="CR322" s="83"/>
      <c r="CS322" s="84"/>
      <c r="CT322" s="83"/>
      <c r="CU322" s="83"/>
      <c r="CV322" s="83"/>
      <c r="CW322" s="83"/>
      <c r="CX322" s="86"/>
    </row>
    <row r="323" spans="24:102" x14ac:dyDescent="0.2">
      <c r="X323" s="83"/>
      <c r="Z323" s="83"/>
      <c r="AB323" s="83"/>
      <c r="AD323" s="83"/>
      <c r="AF323" s="83"/>
      <c r="AH323" s="83"/>
      <c r="AJ323" s="83"/>
      <c r="AL323" s="83"/>
      <c r="AN323" s="83"/>
      <c r="AP323" s="83"/>
      <c r="AR323" s="83"/>
      <c r="AT323" s="83"/>
      <c r="AV323" s="83"/>
      <c r="AX323" s="83"/>
      <c r="AZ323" s="83"/>
      <c r="BB323" s="83"/>
      <c r="BD323" s="83"/>
      <c r="BF323" s="83"/>
      <c r="BH323" s="83"/>
      <c r="BI323" s="83"/>
      <c r="BJ323" s="83"/>
      <c r="BK323" s="83"/>
      <c r="BM323" s="83"/>
      <c r="BN323" s="83"/>
      <c r="BO323" s="83"/>
      <c r="BP323" s="83"/>
      <c r="BR323" s="83"/>
      <c r="BS323" s="83"/>
      <c r="BT323" s="83"/>
      <c r="BU323" s="83"/>
      <c r="BV323" s="83"/>
      <c r="BX323" s="83"/>
      <c r="BY323" s="83"/>
      <c r="BZ323" s="83"/>
      <c r="CA323" s="83"/>
      <c r="CC323" s="83"/>
      <c r="CD323" s="83"/>
      <c r="CE323" s="83"/>
      <c r="CF323" s="83"/>
      <c r="CH323" s="83"/>
      <c r="CI323" s="83"/>
      <c r="CJ323" s="83"/>
      <c r="CK323" s="83"/>
      <c r="CM323" s="84"/>
      <c r="CO323" s="83"/>
      <c r="CP323" s="84"/>
      <c r="CQ323" s="85"/>
      <c r="CR323" s="83"/>
      <c r="CS323" s="84"/>
      <c r="CT323" s="83"/>
      <c r="CU323" s="83"/>
      <c r="CV323" s="83"/>
      <c r="CW323" s="83"/>
      <c r="CX323" s="86"/>
    </row>
    <row r="324" spans="24:102" x14ac:dyDescent="0.2">
      <c r="X324" s="83"/>
      <c r="Z324" s="83"/>
      <c r="AB324" s="83"/>
      <c r="AD324" s="83"/>
      <c r="AF324" s="83"/>
      <c r="AH324" s="83"/>
      <c r="AJ324" s="83"/>
      <c r="AL324" s="83"/>
      <c r="AN324" s="83"/>
      <c r="AP324" s="83"/>
      <c r="AR324" s="83"/>
      <c r="AT324" s="83"/>
      <c r="AV324" s="83"/>
      <c r="AX324" s="83"/>
      <c r="AZ324" s="83"/>
      <c r="BB324" s="83"/>
      <c r="BD324" s="83"/>
      <c r="BF324" s="83"/>
      <c r="BH324" s="83"/>
      <c r="BI324" s="83"/>
      <c r="BJ324" s="83"/>
      <c r="BK324" s="83"/>
      <c r="BM324" s="83"/>
      <c r="BN324" s="83"/>
      <c r="BO324" s="83"/>
      <c r="BP324" s="83"/>
      <c r="BR324" s="83"/>
      <c r="BS324" s="83"/>
      <c r="BT324" s="83"/>
      <c r="BU324" s="83"/>
      <c r="BV324" s="83"/>
      <c r="BX324" s="83"/>
      <c r="BY324" s="83"/>
      <c r="BZ324" s="83"/>
      <c r="CA324" s="83"/>
      <c r="CC324" s="83"/>
      <c r="CD324" s="83"/>
      <c r="CE324" s="83"/>
      <c r="CF324" s="83"/>
      <c r="CH324" s="83"/>
      <c r="CI324" s="83"/>
      <c r="CJ324" s="83"/>
      <c r="CK324" s="83"/>
      <c r="CM324" s="84"/>
      <c r="CO324" s="83"/>
      <c r="CP324" s="84"/>
      <c r="CQ324" s="85"/>
      <c r="CR324" s="83"/>
      <c r="CS324" s="84"/>
      <c r="CT324" s="83"/>
      <c r="CU324" s="83"/>
      <c r="CV324" s="83"/>
      <c r="CW324" s="83"/>
      <c r="CX324" s="86"/>
    </row>
    <row r="325" spans="24:102" x14ac:dyDescent="0.2">
      <c r="X325" s="83"/>
      <c r="Z325" s="83"/>
      <c r="AB325" s="83"/>
      <c r="AD325" s="83"/>
      <c r="AF325" s="83"/>
      <c r="AH325" s="83"/>
      <c r="AJ325" s="83"/>
      <c r="AL325" s="83"/>
      <c r="AN325" s="83"/>
      <c r="AP325" s="83"/>
      <c r="AR325" s="83"/>
      <c r="AT325" s="83"/>
      <c r="AV325" s="83"/>
      <c r="AX325" s="83"/>
      <c r="AZ325" s="83"/>
      <c r="BB325" s="83"/>
      <c r="BD325" s="83"/>
      <c r="BF325" s="83"/>
      <c r="BH325" s="83"/>
      <c r="BI325" s="83"/>
      <c r="BJ325" s="83"/>
      <c r="BK325" s="83"/>
      <c r="BM325" s="83"/>
      <c r="BN325" s="83"/>
      <c r="BO325" s="83"/>
      <c r="BP325" s="83"/>
      <c r="BR325" s="83"/>
      <c r="BS325" s="83"/>
      <c r="BT325" s="83"/>
      <c r="BU325" s="83"/>
      <c r="BV325" s="83"/>
      <c r="BX325" s="83"/>
      <c r="BY325" s="83"/>
      <c r="BZ325" s="83"/>
      <c r="CA325" s="83"/>
      <c r="CC325" s="83"/>
      <c r="CD325" s="83"/>
      <c r="CE325" s="83"/>
      <c r="CF325" s="83"/>
      <c r="CH325" s="83"/>
      <c r="CI325" s="83"/>
      <c r="CJ325" s="83"/>
      <c r="CK325" s="83"/>
      <c r="CM325" s="84"/>
      <c r="CO325" s="83"/>
      <c r="CP325" s="84"/>
      <c r="CQ325" s="85"/>
      <c r="CR325" s="83"/>
      <c r="CS325" s="84"/>
      <c r="CT325" s="83"/>
      <c r="CU325" s="83"/>
      <c r="CV325" s="83"/>
      <c r="CW325" s="83"/>
      <c r="CX325" s="86"/>
    </row>
    <row r="326" spans="24:102" x14ac:dyDescent="0.2">
      <c r="X326" s="83"/>
      <c r="Z326" s="83"/>
      <c r="AB326" s="83"/>
      <c r="AD326" s="83"/>
      <c r="AF326" s="83"/>
      <c r="AH326" s="83"/>
      <c r="AJ326" s="83"/>
      <c r="AL326" s="83"/>
      <c r="AN326" s="83"/>
      <c r="AP326" s="83"/>
      <c r="AR326" s="83"/>
      <c r="AT326" s="83"/>
      <c r="AV326" s="83"/>
      <c r="AX326" s="83"/>
      <c r="AZ326" s="83"/>
      <c r="BB326" s="83"/>
      <c r="BD326" s="83"/>
      <c r="BF326" s="83"/>
      <c r="BH326" s="83"/>
      <c r="BI326" s="83"/>
      <c r="BJ326" s="83"/>
      <c r="BK326" s="83"/>
      <c r="BM326" s="83"/>
      <c r="BN326" s="83"/>
      <c r="BO326" s="83"/>
      <c r="BP326" s="83"/>
      <c r="BR326" s="83"/>
      <c r="BS326" s="83"/>
      <c r="BT326" s="83"/>
      <c r="BU326" s="83"/>
      <c r="BV326" s="83"/>
      <c r="BX326" s="83"/>
      <c r="BY326" s="83"/>
      <c r="BZ326" s="83"/>
      <c r="CA326" s="83"/>
      <c r="CC326" s="83"/>
      <c r="CD326" s="83"/>
      <c r="CE326" s="83"/>
      <c r="CF326" s="83"/>
      <c r="CH326" s="83"/>
      <c r="CI326" s="83"/>
      <c r="CJ326" s="83"/>
      <c r="CK326" s="83"/>
      <c r="CM326" s="84"/>
      <c r="CO326" s="83"/>
      <c r="CP326" s="84"/>
      <c r="CQ326" s="85"/>
      <c r="CR326" s="83"/>
      <c r="CS326" s="84"/>
      <c r="CT326" s="83"/>
      <c r="CU326" s="83"/>
      <c r="CV326" s="83"/>
      <c r="CW326" s="83"/>
      <c r="CX326" s="86"/>
    </row>
    <row r="327" spans="24:102" x14ac:dyDescent="0.2">
      <c r="X327" s="83"/>
      <c r="Z327" s="83"/>
      <c r="AB327" s="83"/>
      <c r="AD327" s="83"/>
      <c r="AF327" s="83"/>
      <c r="AH327" s="83"/>
      <c r="AJ327" s="83"/>
      <c r="AL327" s="83"/>
      <c r="AN327" s="83"/>
      <c r="AP327" s="83"/>
      <c r="AR327" s="83"/>
      <c r="AT327" s="83"/>
      <c r="AV327" s="83"/>
      <c r="AX327" s="83"/>
      <c r="AZ327" s="83"/>
      <c r="BB327" s="83"/>
      <c r="BD327" s="83"/>
      <c r="BF327" s="83"/>
      <c r="BH327" s="83"/>
      <c r="BI327" s="83"/>
      <c r="BJ327" s="83"/>
      <c r="BK327" s="83"/>
      <c r="BM327" s="83"/>
      <c r="BN327" s="83"/>
      <c r="BO327" s="83"/>
      <c r="BP327" s="83"/>
      <c r="BR327" s="83"/>
      <c r="BS327" s="83"/>
      <c r="BT327" s="83"/>
      <c r="BU327" s="83"/>
      <c r="BV327" s="83"/>
      <c r="BX327" s="83"/>
      <c r="BY327" s="83"/>
      <c r="BZ327" s="83"/>
      <c r="CA327" s="83"/>
      <c r="CC327" s="83"/>
      <c r="CD327" s="83"/>
      <c r="CE327" s="83"/>
      <c r="CF327" s="83"/>
      <c r="CH327" s="83"/>
      <c r="CI327" s="83"/>
      <c r="CJ327" s="83"/>
      <c r="CK327" s="83"/>
      <c r="CM327" s="84"/>
      <c r="CO327" s="83"/>
      <c r="CP327" s="84"/>
      <c r="CQ327" s="85"/>
      <c r="CR327" s="83"/>
      <c r="CS327" s="84"/>
      <c r="CT327" s="83"/>
      <c r="CU327" s="83"/>
      <c r="CV327" s="83"/>
      <c r="CW327" s="83"/>
      <c r="CX327" s="86"/>
    </row>
    <row r="328" spans="24:102" x14ac:dyDescent="0.2">
      <c r="X328" s="83"/>
      <c r="Z328" s="83"/>
      <c r="AB328" s="83"/>
      <c r="AD328" s="83"/>
      <c r="AF328" s="83"/>
      <c r="AH328" s="83"/>
      <c r="AJ328" s="83"/>
      <c r="AL328" s="83"/>
      <c r="AN328" s="83"/>
      <c r="AP328" s="83"/>
      <c r="AR328" s="83"/>
      <c r="AT328" s="83"/>
      <c r="AV328" s="83"/>
      <c r="AX328" s="83"/>
      <c r="AZ328" s="83"/>
      <c r="BB328" s="83"/>
      <c r="BD328" s="83"/>
      <c r="BF328" s="83"/>
      <c r="BH328" s="83"/>
      <c r="BI328" s="83"/>
      <c r="BJ328" s="83"/>
      <c r="BK328" s="83"/>
      <c r="BM328" s="83"/>
      <c r="BN328" s="83"/>
      <c r="BO328" s="83"/>
      <c r="BP328" s="83"/>
      <c r="BR328" s="83"/>
      <c r="BS328" s="83"/>
      <c r="BT328" s="83"/>
      <c r="BU328" s="83"/>
      <c r="BV328" s="83"/>
      <c r="BX328" s="83"/>
      <c r="BY328" s="83"/>
      <c r="BZ328" s="83"/>
      <c r="CA328" s="83"/>
      <c r="CC328" s="83"/>
      <c r="CD328" s="83"/>
      <c r="CE328" s="83"/>
      <c r="CF328" s="83"/>
      <c r="CH328" s="83"/>
      <c r="CI328" s="83"/>
      <c r="CJ328" s="83"/>
      <c r="CK328" s="83"/>
      <c r="CM328" s="84"/>
      <c r="CO328" s="83"/>
      <c r="CP328" s="84"/>
      <c r="CQ328" s="85"/>
      <c r="CR328" s="83"/>
      <c r="CS328" s="84"/>
      <c r="CT328" s="83"/>
      <c r="CU328" s="83"/>
      <c r="CV328" s="83"/>
      <c r="CW328" s="83"/>
      <c r="CX328" s="86"/>
    </row>
    <row r="329" spans="24:102" x14ac:dyDescent="0.2">
      <c r="X329" s="83"/>
      <c r="Z329" s="83"/>
      <c r="AB329" s="83"/>
      <c r="AD329" s="83"/>
      <c r="AF329" s="83"/>
      <c r="AH329" s="83"/>
      <c r="AJ329" s="83"/>
      <c r="AL329" s="83"/>
      <c r="AN329" s="83"/>
      <c r="AP329" s="83"/>
      <c r="AR329" s="83"/>
      <c r="AT329" s="83"/>
      <c r="AV329" s="83"/>
      <c r="AX329" s="83"/>
      <c r="AZ329" s="83"/>
      <c r="BB329" s="83"/>
      <c r="BD329" s="83"/>
      <c r="BF329" s="83"/>
      <c r="BH329" s="83"/>
      <c r="BI329" s="83"/>
      <c r="BJ329" s="83"/>
      <c r="BK329" s="83"/>
      <c r="BM329" s="83"/>
      <c r="BN329" s="83"/>
      <c r="BO329" s="83"/>
      <c r="BP329" s="83"/>
      <c r="BR329" s="83"/>
      <c r="BS329" s="83"/>
      <c r="BT329" s="83"/>
      <c r="BU329" s="83"/>
      <c r="BV329" s="83"/>
      <c r="BX329" s="83"/>
      <c r="BY329" s="83"/>
      <c r="BZ329" s="83"/>
      <c r="CA329" s="83"/>
      <c r="CC329" s="83"/>
      <c r="CD329" s="83"/>
      <c r="CE329" s="83"/>
      <c r="CF329" s="83"/>
      <c r="CH329" s="83"/>
      <c r="CI329" s="83"/>
      <c r="CJ329" s="83"/>
      <c r="CK329" s="83"/>
      <c r="CM329" s="84"/>
      <c r="CO329" s="83"/>
      <c r="CP329" s="84"/>
      <c r="CQ329" s="85"/>
      <c r="CR329" s="83"/>
      <c r="CS329" s="84"/>
      <c r="CT329" s="83"/>
      <c r="CU329" s="83"/>
      <c r="CV329" s="83"/>
      <c r="CW329" s="83"/>
      <c r="CX329" s="86"/>
    </row>
    <row r="330" spans="24:102" x14ac:dyDescent="0.2">
      <c r="X330" s="83"/>
      <c r="Z330" s="83"/>
      <c r="AB330" s="83"/>
      <c r="AD330" s="83"/>
      <c r="AF330" s="83"/>
      <c r="AH330" s="83"/>
      <c r="AJ330" s="83"/>
      <c r="AL330" s="83"/>
      <c r="AN330" s="83"/>
      <c r="AP330" s="83"/>
      <c r="AR330" s="83"/>
      <c r="AT330" s="83"/>
      <c r="AV330" s="83"/>
      <c r="AX330" s="83"/>
      <c r="AZ330" s="83"/>
      <c r="BB330" s="83"/>
      <c r="BD330" s="83"/>
      <c r="BF330" s="83"/>
      <c r="BH330" s="83"/>
      <c r="BI330" s="83"/>
      <c r="BJ330" s="83"/>
      <c r="BK330" s="83"/>
      <c r="BM330" s="83"/>
      <c r="BN330" s="83"/>
      <c r="BO330" s="83"/>
      <c r="BP330" s="83"/>
      <c r="BR330" s="83"/>
      <c r="BS330" s="83"/>
      <c r="BT330" s="83"/>
      <c r="BU330" s="83"/>
      <c r="BV330" s="83"/>
      <c r="BX330" s="83"/>
      <c r="BY330" s="83"/>
      <c r="BZ330" s="83"/>
      <c r="CA330" s="83"/>
      <c r="CC330" s="83"/>
      <c r="CD330" s="83"/>
      <c r="CE330" s="83"/>
      <c r="CF330" s="83"/>
      <c r="CH330" s="83"/>
      <c r="CI330" s="83"/>
      <c r="CJ330" s="83"/>
      <c r="CK330" s="83"/>
      <c r="CM330" s="84"/>
      <c r="CO330" s="83"/>
      <c r="CP330" s="84"/>
      <c r="CQ330" s="85"/>
      <c r="CR330" s="83"/>
      <c r="CS330" s="84"/>
      <c r="CT330" s="83"/>
      <c r="CU330" s="83"/>
      <c r="CV330" s="83"/>
      <c r="CW330" s="83"/>
      <c r="CX330" s="86"/>
    </row>
    <row r="331" spans="24:102" x14ac:dyDescent="0.2">
      <c r="X331" s="83"/>
      <c r="Z331" s="83"/>
      <c r="AB331" s="83"/>
      <c r="AD331" s="83"/>
      <c r="AF331" s="83"/>
      <c r="AH331" s="83"/>
      <c r="AJ331" s="83"/>
      <c r="AL331" s="83"/>
      <c r="AN331" s="83"/>
      <c r="AP331" s="83"/>
      <c r="AR331" s="83"/>
      <c r="AT331" s="83"/>
      <c r="AV331" s="83"/>
      <c r="AX331" s="83"/>
      <c r="AZ331" s="83"/>
      <c r="BB331" s="83"/>
      <c r="BD331" s="83"/>
      <c r="BF331" s="83"/>
      <c r="BH331" s="83"/>
      <c r="BI331" s="83"/>
      <c r="BJ331" s="83"/>
      <c r="BK331" s="83"/>
      <c r="BM331" s="83"/>
      <c r="BN331" s="83"/>
      <c r="BO331" s="83"/>
      <c r="BP331" s="83"/>
      <c r="BR331" s="83"/>
      <c r="BS331" s="83"/>
      <c r="BT331" s="83"/>
      <c r="BU331" s="83"/>
      <c r="BV331" s="83"/>
      <c r="BX331" s="83"/>
      <c r="BY331" s="83"/>
      <c r="BZ331" s="83"/>
      <c r="CA331" s="83"/>
      <c r="CC331" s="83"/>
      <c r="CD331" s="83"/>
      <c r="CE331" s="83"/>
      <c r="CF331" s="83"/>
      <c r="CH331" s="83"/>
      <c r="CI331" s="83"/>
      <c r="CJ331" s="83"/>
      <c r="CK331" s="83"/>
      <c r="CM331" s="84"/>
      <c r="CO331" s="83"/>
      <c r="CP331" s="84"/>
      <c r="CQ331" s="85"/>
      <c r="CR331" s="83"/>
      <c r="CS331" s="84"/>
      <c r="CT331" s="83"/>
      <c r="CU331" s="83"/>
      <c r="CV331" s="83"/>
      <c r="CW331" s="83"/>
      <c r="CX331" s="86"/>
    </row>
    <row r="332" spans="24:102" x14ac:dyDescent="0.2">
      <c r="X332" s="83"/>
      <c r="Z332" s="83"/>
      <c r="AB332" s="83"/>
      <c r="AD332" s="83"/>
      <c r="AF332" s="83"/>
      <c r="AH332" s="83"/>
      <c r="AJ332" s="83"/>
      <c r="AL332" s="83"/>
      <c r="AN332" s="83"/>
      <c r="AP332" s="83"/>
      <c r="AR332" s="83"/>
      <c r="AT332" s="83"/>
      <c r="AV332" s="83"/>
      <c r="AX332" s="83"/>
      <c r="AZ332" s="83"/>
      <c r="BB332" s="83"/>
      <c r="BD332" s="83"/>
      <c r="BF332" s="83"/>
      <c r="BH332" s="83"/>
      <c r="BI332" s="83"/>
      <c r="BJ332" s="83"/>
      <c r="BK332" s="83"/>
      <c r="BM332" s="83"/>
      <c r="BN332" s="83"/>
      <c r="BO332" s="83"/>
      <c r="BP332" s="83"/>
      <c r="BR332" s="83"/>
      <c r="BS332" s="83"/>
      <c r="BT332" s="83"/>
      <c r="BU332" s="83"/>
      <c r="BV332" s="83"/>
      <c r="BX332" s="83"/>
      <c r="BY332" s="83"/>
      <c r="BZ332" s="83"/>
      <c r="CA332" s="83"/>
      <c r="CC332" s="83"/>
      <c r="CD332" s="83"/>
      <c r="CE332" s="83"/>
      <c r="CF332" s="83"/>
      <c r="CH332" s="83"/>
      <c r="CI332" s="83"/>
      <c r="CJ332" s="83"/>
      <c r="CK332" s="83"/>
      <c r="CM332" s="84"/>
      <c r="CO332" s="83"/>
      <c r="CP332" s="84"/>
      <c r="CQ332" s="85"/>
      <c r="CR332" s="83"/>
      <c r="CS332" s="84"/>
      <c r="CT332" s="83"/>
      <c r="CU332" s="83"/>
      <c r="CV332" s="83"/>
      <c r="CW332" s="83"/>
      <c r="CX332" s="86"/>
    </row>
    <row r="333" spans="24:102" x14ac:dyDescent="0.2">
      <c r="X333" s="83"/>
      <c r="Z333" s="83"/>
      <c r="AB333" s="83"/>
      <c r="AD333" s="83"/>
      <c r="AF333" s="83"/>
      <c r="AH333" s="83"/>
      <c r="AJ333" s="83"/>
      <c r="AL333" s="83"/>
      <c r="AN333" s="83"/>
      <c r="AP333" s="83"/>
      <c r="AR333" s="83"/>
      <c r="AT333" s="83"/>
      <c r="AV333" s="83"/>
      <c r="AX333" s="83"/>
      <c r="AZ333" s="83"/>
      <c r="BB333" s="83"/>
      <c r="BD333" s="83"/>
      <c r="BF333" s="83"/>
      <c r="BH333" s="83"/>
      <c r="BI333" s="83"/>
      <c r="BJ333" s="83"/>
      <c r="BK333" s="83"/>
      <c r="BM333" s="83"/>
      <c r="BN333" s="83"/>
      <c r="BO333" s="83"/>
      <c r="BP333" s="83"/>
      <c r="BR333" s="83"/>
      <c r="BS333" s="83"/>
      <c r="BT333" s="83"/>
      <c r="BU333" s="83"/>
      <c r="BV333" s="83"/>
      <c r="BX333" s="83"/>
      <c r="BY333" s="83"/>
      <c r="BZ333" s="83"/>
      <c r="CA333" s="83"/>
      <c r="CC333" s="83"/>
      <c r="CD333" s="83"/>
      <c r="CE333" s="83"/>
      <c r="CF333" s="83"/>
      <c r="CH333" s="83"/>
      <c r="CI333" s="83"/>
      <c r="CJ333" s="83"/>
      <c r="CK333" s="83"/>
      <c r="CM333" s="84"/>
      <c r="CO333" s="83"/>
      <c r="CP333" s="84"/>
      <c r="CQ333" s="85"/>
      <c r="CR333" s="83"/>
      <c r="CS333" s="84"/>
      <c r="CT333" s="83"/>
      <c r="CU333" s="83"/>
      <c r="CV333" s="83"/>
      <c r="CW333" s="83"/>
      <c r="CX333" s="86"/>
    </row>
    <row r="334" spans="24:102" x14ac:dyDescent="0.2">
      <c r="X334" s="83"/>
      <c r="Z334" s="83"/>
      <c r="AB334" s="83"/>
      <c r="AD334" s="83"/>
      <c r="AF334" s="83"/>
      <c r="AH334" s="83"/>
      <c r="AJ334" s="83"/>
      <c r="AL334" s="83"/>
      <c r="AN334" s="83"/>
      <c r="AP334" s="83"/>
      <c r="AR334" s="83"/>
      <c r="AT334" s="83"/>
      <c r="AV334" s="83"/>
      <c r="AX334" s="83"/>
      <c r="AZ334" s="83"/>
      <c r="BB334" s="83"/>
      <c r="BD334" s="83"/>
      <c r="BF334" s="83"/>
      <c r="BH334" s="83"/>
      <c r="BI334" s="83"/>
      <c r="BJ334" s="83"/>
      <c r="BK334" s="83"/>
      <c r="BM334" s="83"/>
      <c r="BN334" s="83"/>
      <c r="BO334" s="83"/>
      <c r="BP334" s="83"/>
      <c r="BR334" s="83"/>
      <c r="BS334" s="83"/>
      <c r="BT334" s="83"/>
      <c r="BU334" s="83"/>
      <c r="BV334" s="83"/>
      <c r="BX334" s="83"/>
      <c r="BY334" s="83"/>
      <c r="BZ334" s="83"/>
      <c r="CA334" s="83"/>
      <c r="CC334" s="83"/>
      <c r="CD334" s="83"/>
      <c r="CE334" s="83"/>
      <c r="CF334" s="83"/>
      <c r="CH334" s="83"/>
      <c r="CI334" s="83"/>
      <c r="CJ334" s="83"/>
      <c r="CK334" s="83"/>
      <c r="CM334" s="84"/>
      <c r="CO334" s="83"/>
      <c r="CP334" s="84"/>
      <c r="CQ334" s="85"/>
      <c r="CR334" s="83"/>
      <c r="CS334" s="84"/>
      <c r="CT334" s="83"/>
      <c r="CU334" s="83"/>
      <c r="CV334" s="83"/>
      <c r="CW334" s="83"/>
      <c r="CX334" s="86"/>
    </row>
    <row r="335" spans="24:102" x14ac:dyDescent="0.2">
      <c r="X335" s="83"/>
      <c r="Z335" s="83"/>
      <c r="AB335" s="83"/>
      <c r="AD335" s="83"/>
      <c r="AF335" s="83"/>
      <c r="AH335" s="83"/>
      <c r="AJ335" s="83"/>
      <c r="AL335" s="83"/>
      <c r="AN335" s="83"/>
      <c r="AP335" s="83"/>
      <c r="AR335" s="83"/>
      <c r="AT335" s="83"/>
      <c r="AV335" s="83"/>
      <c r="AX335" s="83"/>
      <c r="AZ335" s="83"/>
      <c r="BB335" s="83"/>
      <c r="BD335" s="83"/>
      <c r="BF335" s="83"/>
      <c r="BH335" s="83"/>
      <c r="BI335" s="83"/>
      <c r="BJ335" s="83"/>
      <c r="BK335" s="83"/>
      <c r="BM335" s="83"/>
      <c r="BN335" s="83"/>
      <c r="BO335" s="83"/>
      <c r="BP335" s="83"/>
      <c r="BR335" s="83"/>
      <c r="BS335" s="83"/>
      <c r="BT335" s="83"/>
      <c r="BU335" s="83"/>
      <c r="BV335" s="83"/>
      <c r="BX335" s="83"/>
      <c r="BY335" s="83"/>
      <c r="BZ335" s="83"/>
      <c r="CA335" s="83"/>
      <c r="CC335" s="83"/>
      <c r="CD335" s="83"/>
      <c r="CE335" s="83"/>
      <c r="CF335" s="83"/>
      <c r="CH335" s="83"/>
      <c r="CI335" s="83"/>
      <c r="CJ335" s="83"/>
      <c r="CK335" s="83"/>
      <c r="CM335" s="84"/>
      <c r="CO335" s="83"/>
      <c r="CP335" s="84"/>
      <c r="CQ335" s="85"/>
      <c r="CR335" s="83"/>
      <c r="CS335" s="84"/>
      <c r="CT335" s="83"/>
      <c r="CU335" s="83"/>
      <c r="CV335" s="83"/>
      <c r="CW335" s="83"/>
      <c r="CX335" s="86"/>
    </row>
    <row r="336" spans="24:102" x14ac:dyDescent="0.2">
      <c r="X336" s="83"/>
      <c r="Z336" s="83"/>
      <c r="AB336" s="83"/>
      <c r="AD336" s="83"/>
      <c r="AF336" s="83"/>
      <c r="AH336" s="83"/>
      <c r="AJ336" s="83"/>
      <c r="AL336" s="83"/>
      <c r="AN336" s="83"/>
      <c r="AP336" s="83"/>
      <c r="AR336" s="83"/>
      <c r="AT336" s="83"/>
      <c r="AV336" s="83"/>
      <c r="AX336" s="83"/>
      <c r="AZ336" s="83"/>
      <c r="BB336" s="83"/>
      <c r="BD336" s="83"/>
      <c r="BF336" s="83"/>
      <c r="BH336" s="83"/>
      <c r="BI336" s="83"/>
      <c r="BJ336" s="83"/>
      <c r="BK336" s="83"/>
      <c r="BM336" s="83"/>
      <c r="BN336" s="83"/>
      <c r="BO336" s="83"/>
      <c r="BP336" s="83"/>
      <c r="BR336" s="83"/>
      <c r="BS336" s="83"/>
      <c r="BT336" s="83"/>
      <c r="BU336" s="83"/>
      <c r="BV336" s="83"/>
      <c r="BX336" s="83"/>
      <c r="BY336" s="83"/>
      <c r="BZ336" s="83"/>
      <c r="CA336" s="83"/>
      <c r="CC336" s="83"/>
      <c r="CD336" s="83"/>
      <c r="CE336" s="83"/>
      <c r="CF336" s="83"/>
      <c r="CH336" s="83"/>
      <c r="CI336" s="83"/>
      <c r="CJ336" s="83"/>
      <c r="CK336" s="83"/>
      <c r="CM336" s="84"/>
      <c r="CO336" s="83"/>
      <c r="CP336" s="84"/>
      <c r="CQ336" s="85"/>
      <c r="CR336" s="83"/>
      <c r="CS336" s="84"/>
      <c r="CT336" s="83"/>
      <c r="CU336" s="83"/>
      <c r="CV336" s="83"/>
      <c r="CW336" s="83"/>
      <c r="CX336" s="86"/>
    </row>
    <row r="337" spans="24:102" x14ac:dyDescent="0.2">
      <c r="X337" s="83"/>
      <c r="Z337" s="83"/>
      <c r="AB337" s="83"/>
      <c r="AD337" s="83"/>
      <c r="AF337" s="83"/>
      <c r="AH337" s="83"/>
      <c r="AJ337" s="83"/>
      <c r="AL337" s="83"/>
      <c r="AN337" s="83"/>
      <c r="AP337" s="83"/>
      <c r="AR337" s="83"/>
      <c r="AT337" s="83"/>
      <c r="AV337" s="83"/>
      <c r="AX337" s="83"/>
      <c r="AZ337" s="83"/>
      <c r="BB337" s="83"/>
      <c r="BD337" s="83"/>
      <c r="BF337" s="83"/>
      <c r="BH337" s="83"/>
      <c r="BI337" s="83"/>
      <c r="BJ337" s="83"/>
      <c r="BK337" s="83"/>
      <c r="BM337" s="83"/>
      <c r="BN337" s="83"/>
      <c r="BO337" s="83"/>
      <c r="BP337" s="83"/>
      <c r="BR337" s="83"/>
      <c r="BS337" s="83"/>
      <c r="BT337" s="83"/>
      <c r="BU337" s="83"/>
      <c r="BV337" s="83"/>
      <c r="BX337" s="83"/>
      <c r="BY337" s="83"/>
      <c r="BZ337" s="83"/>
      <c r="CA337" s="83"/>
      <c r="CC337" s="83"/>
      <c r="CD337" s="83"/>
      <c r="CE337" s="83"/>
      <c r="CF337" s="83"/>
      <c r="CH337" s="83"/>
      <c r="CI337" s="83"/>
      <c r="CJ337" s="83"/>
      <c r="CK337" s="83"/>
      <c r="CM337" s="84"/>
      <c r="CO337" s="83"/>
      <c r="CP337" s="84"/>
      <c r="CQ337" s="85"/>
      <c r="CR337" s="83"/>
      <c r="CS337" s="84"/>
      <c r="CT337" s="83"/>
      <c r="CU337" s="83"/>
      <c r="CV337" s="83"/>
      <c r="CW337" s="83"/>
      <c r="CX337" s="86"/>
    </row>
    <row r="338" spans="24:102" x14ac:dyDescent="0.2">
      <c r="X338" s="83"/>
      <c r="Z338" s="83"/>
      <c r="AB338" s="83"/>
      <c r="AD338" s="83"/>
      <c r="AF338" s="83"/>
      <c r="AH338" s="83"/>
      <c r="AJ338" s="83"/>
      <c r="AL338" s="83"/>
      <c r="AN338" s="83"/>
      <c r="AP338" s="83"/>
      <c r="AR338" s="83"/>
      <c r="AT338" s="83"/>
      <c r="AV338" s="83"/>
      <c r="AX338" s="83"/>
      <c r="AZ338" s="83"/>
      <c r="BB338" s="83"/>
      <c r="BD338" s="83"/>
      <c r="BF338" s="83"/>
      <c r="BH338" s="83"/>
      <c r="BI338" s="83"/>
      <c r="BJ338" s="83"/>
      <c r="BK338" s="83"/>
      <c r="BM338" s="83"/>
      <c r="BN338" s="83"/>
      <c r="BO338" s="83"/>
      <c r="BP338" s="83"/>
      <c r="BR338" s="83"/>
      <c r="BS338" s="83"/>
      <c r="BT338" s="83"/>
      <c r="BU338" s="83"/>
      <c r="BV338" s="83"/>
      <c r="BX338" s="83"/>
      <c r="BY338" s="83"/>
      <c r="BZ338" s="83"/>
      <c r="CA338" s="83"/>
      <c r="CC338" s="83"/>
      <c r="CD338" s="83"/>
      <c r="CE338" s="83"/>
      <c r="CF338" s="83"/>
      <c r="CH338" s="83"/>
      <c r="CI338" s="83"/>
      <c r="CJ338" s="83"/>
      <c r="CK338" s="83"/>
      <c r="CM338" s="84"/>
      <c r="CO338" s="83"/>
      <c r="CP338" s="84"/>
      <c r="CQ338" s="85"/>
      <c r="CR338" s="83"/>
      <c r="CS338" s="84"/>
      <c r="CT338" s="83"/>
      <c r="CU338" s="83"/>
      <c r="CV338" s="83"/>
      <c r="CW338" s="83"/>
      <c r="CX338" s="86"/>
    </row>
    <row r="339" spans="24:102" x14ac:dyDescent="0.2">
      <c r="X339" s="83"/>
      <c r="Z339" s="83"/>
      <c r="AB339" s="83"/>
      <c r="AD339" s="83"/>
      <c r="AF339" s="83"/>
      <c r="AH339" s="83"/>
      <c r="AJ339" s="83"/>
      <c r="AL339" s="83"/>
      <c r="AN339" s="83"/>
      <c r="AP339" s="83"/>
      <c r="AR339" s="83"/>
      <c r="AT339" s="83"/>
      <c r="AV339" s="83"/>
      <c r="AX339" s="83"/>
      <c r="AZ339" s="83"/>
      <c r="BB339" s="83"/>
      <c r="BD339" s="83"/>
      <c r="BF339" s="83"/>
      <c r="BH339" s="83"/>
      <c r="BI339" s="83"/>
      <c r="BJ339" s="83"/>
      <c r="BK339" s="83"/>
      <c r="BM339" s="83"/>
      <c r="BN339" s="83"/>
      <c r="BO339" s="83"/>
      <c r="BP339" s="83"/>
      <c r="BR339" s="83"/>
      <c r="BS339" s="83"/>
      <c r="BT339" s="83"/>
      <c r="BU339" s="83"/>
      <c r="BV339" s="83"/>
      <c r="BX339" s="83"/>
      <c r="BY339" s="83"/>
      <c r="BZ339" s="83"/>
      <c r="CA339" s="83"/>
      <c r="CC339" s="83"/>
      <c r="CD339" s="83"/>
      <c r="CE339" s="83"/>
      <c r="CF339" s="83"/>
      <c r="CH339" s="83"/>
      <c r="CI339" s="83"/>
      <c r="CJ339" s="83"/>
      <c r="CK339" s="83"/>
      <c r="CM339" s="84"/>
      <c r="CO339" s="83"/>
      <c r="CP339" s="84"/>
      <c r="CQ339" s="85"/>
      <c r="CR339" s="83"/>
      <c r="CS339" s="84"/>
      <c r="CT339" s="83"/>
      <c r="CU339" s="83"/>
      <c r="CV339" s="83"/>
      <c r="CW339" s="83"/>
      <c r="CX339" s="86"/>
    </row>
    <row r="340" spans="24:102" x14ac:dyDescent="0.2">
      <c r="X340" s="83"/>
      <c r="Z340" s="83"/>
      <c r="AB340" s="83"/>
      <c r="AD340" s="83"/>
      <c r="AF340" s="83"/>
      <c r="AH340" s="83"/>
      <c r="AJ340" s="83"/>
      <c r="AL340" s="83"/>
      <c r="AN340" s="83"/>
      <c r="AP340" s="83"/>
      <c r="AR340" s="83"/>
      <c r="AT340" s="83"/>
      <c r="AV340" s="83"/>
      <c r="AX340" s="83"/>
      <c r="AZ340" s="83"/>
      <c r="BB340" s="83"/>
      <c r="BD340" s="83"/>
      <c r="BF340" s="83"/>
      <c r="BH340" s="83"/>
      <c r="BI340" s="83"/>
      <c r="BJ340" s="83"/>
      <c r="BK340" s="83"/>
      <c r="BM340" s="83"/>
      <c r="BN340" s="83"/>
      <c r="BO340" s="83"/>
      <c r="BP340" s="83"/>
      <c r="BR340" s="83"/>
      <c r="BS340" s="83"/>
      <c r="BT340" s="83"/>
      <c r="BU340" s="83"/>
      <c r="BV340" s="83"/>
      <c r="BX340" s="83"/>
      <c r="BY340" s="83"/>
      <c r="BZ340" s="83"/>
      <c r="CA340" s="83"/>
      <c r="CC340" s="83"/>
      <c r="CD340" s="83"/>
      <c r="CE340" s="83"/>
      <c r="CF340" s="83"/>
      <c r="CH340" s="83"/>
      <c r="CI340" s="83"/>
      <c r="CJ340" s="83"/>
      <c r="CK340" s="83"/>
      <c r="CM340" s="84"/>
      <c r="CO340" s="83"/>
      <c r="CP340" s="84"/>
      <c r="CQ340" s="85"/>
      <c r="CR340" s="83"/>
      <c r="CS340" s="84"/>
      <c r="CT340" s="83"/>
      <c r="CU340" s="83"/>
      <c r="CV340" s="83"/>
      <c r="CW340" s="83"/>
      <c r="CX340" s="86"/>
    </row>
    <row r="341" spans="24:102" x14ac:dyDescent="0.2">
      <c r="X341" s="83"/>
      <c r="Z341" s="83"/>
      <c r="AB341" s="83"/>
      <c r="AD341" s="83"/>
      <c r="AF341" s="83"/>
      <c r="AH341" s="83"/>
      <c r="AJ341" s="83"/>
      <c r="AL341" s="83"/>
      <c r="AN341" s="83"/>
      <c r="AP341" s="83"/>
      <c r="AR341" s="83"/>
      <c r="AT341" s="83"/>
      <c r="AV341" s="83"/>
      <c r="AX341" s="83"/>
      <c r="AZ341" s="83"/>
      <c r="BB341" s="83"/>
      <c r="BD341" s="83"/>
      <c r="BF341" s="83"/>
      <c r="BH341" s="83"/>
      <c r="BI341" s="83"/>
      <c r="BJ341" s="83"/>
      <c r="BK341" s="83"/>
      <c r="BM341" s="83"/>
      <c r="BN341" s="83"/>
      <c r="BO341" s="83"/>
      <c r="BP341" s="83"/>
      <c r="BR341" s="83"/>
      <c r="BS341" s="83"/>
      <c r="BT341" s="83"/>
      <c r="BU341" s="83"/>
      <c r="BV341" s="83"/>
      <c r="BX341" s="83"/>
      <c r="BY341" s="83"/>
      <c r="BZ341" s="83"/>
      <c r="CA341" s="83"/>
      <c r="CC341" s="83"/>
      <c r="CD341" s="83"/>
      <c r="CE341" s="83"/>
      <c r="CF341" s="83"/>
      <c r="CH341" s="83"/>
      <c r="CI341" s="83"/>
      <c r="CJ341" s="83"/>
      <c r="CK341" s="83"/>
      <c r="CM341" s="84"/>
      <c r="CO341" s="83"/>
      <c r="CP341" s="84"/>
      <c r="CQ341" s="85"/>
      <c r="CR341" s="83"/>
      <c r="CS341" s="84"/>
      <c r="CT341" s="83"/>
      <c r="CU341" s="83"/>
      <c r="CV341" s="83"/>
      <c r="CW341" s="83"/>
      <c r="CX341" s="86"/>
    </row>
    <row r="342" spans="24:102" x14ac:dyDescent="0.2">
      <c r="X342" s="83"/>
      <c r="Z342" s="83"/>
      <c r="AB342" s="83"/>
      <c r="AD342" s="83"/>
      <c r="AF342" s="83"/>
      <c r="AH342" s="83"/>
      <c r="AJ342" s="83"/>
      <c r="AL342" s="83"/>
      <c r="AN342" s="83"/>
      <c r="AP342" s="83"/>
      <c r="AR342" s="83"/>
      <c r="AT342" s="83"/>
      <c r="AV342" s="83"/>
      <c r="AX342" s="83"/>
      <c r="AZ342" s="83"/>
      <c r="BB342" s="83"/>
      <c r="BD342" s="83"/>
      <c r="BF342" s="83"/>
      <c r="BH342" s="83"/>
      <c r="BI342" s="83"/>
      <c r="BJ342" s="83"/>
      <c r="BK342" s="83"/>
      <c r="BM342" s="83"/>
      <c r="BN342" s="83"/>
      <c r="BO342" s="83"/>
      <c r="BP342" s="83"/>
      <c r="BR342" s="83"/>
      <c r="BS342" s="83"/>
      <c r="BT342" s="83"/>
      <c r="BU342" s="83"/>
      <c r="BV342" s="83"/>
      <c r="BX342" s="83"/>
      <c r="BY342" s="83"/>
      <c r="BZ342" s="83"/>
      <c r="CA342" s="83"/>
      <c r="CC342" s="83"/>
      <c r="CD342" s="83"/>
      <c r="CE342" s="83"/>
      <c r="CF342" s="83"/>
      <c r="CH342" s="83"/>
      <c r="CI342" s="83"/>
      <c r="CJ342" s="83"/>
      <c r="CK342" s="83"/>
      <c r="CM342" s="84"/>
      <c r="CO342" s="83"/>
      <c r="CP342" s="84"/>
      <c r="CQ342" s="85"/>
      <c r="CR342" s="83"/>
      <c r="CS342" s="84"/>
      <c r="CT342" s="83"/>
      <c r="CU342" s="83"/>
      <c r="CV342" s="83"/>
      <c r="CW342" s="83"/>
      <c r="CX342" s="86"/>
    </row>
    <row r="343" spans="24:102" x14ac:dyDescent="0.2">
      <c r="X343" s="83"/>
      <c r="Z343" s="83"/>
      <c r="AB343" s="83"/>
      <c r="AD343" s="83"/>
      <c r="AF343" s="83"/>
      <c r="AH343" s="83"/>
      <c r="AJ343" s="83"/>
      <c r="AL343" s="83"/>
      <c r="AN343" s="83"/>
      <c r="AP343" s="83"/>
      <c r="AR343" s="83"/>
      <c r="AT343" s="83"/>
      <c r="AV343" s="83"/>
      <c r="AX343" s="83"/>
      <c r="AZ343" s="83"/>
      <c r="BB343" s="83"/>
      <c r="BD343" s="83"/>
      <c r="BF343" s="83"/>
      <c r="BH343" s="83"/>
      <c r="BI343" s="83"/>
      <c r="BJ343" s="83"/>
      <c r="BK343" s="83"/>
      <c r="BM343" s="83"/>
      <c r="BN343" s="83"/>
      <c r="BO343" s="83"/>
      <c r="BP343" s="83"/>
      <c r="BR343" s="83"/>
      <c r="BS343" s="83"/>
      <c r="BT343" s="83"/>
      <c r="BU343" s="83"/>
      <c r="BV343" s="83"/>
      <c r="BX343" s="83"/>
      <c r="BY343" s="83"/>
      <c r="BZ343" s="83"/>
      <c r="CA343" s="83"/>
      <c r="CC343" s="83"/>
      <c r="CD343" s="83"/>
      <c r="CE343" s="83"/>
      <c r="CF343" s="83"/>
      <c r="CH343" s="83"/>
      <c r="CI343" s="83"/>
      <c r="CJ343" s="83"/>
      <c r="CK343" s="83"/>
      <c r="CM343" s="84"/>
      <c r="CO343" s="83"/>
      <c r="CP343" s="84"/>
      <c r="CQ343" s="85"/>
      <c r="CR343" s="83"/>
      <c r="CS343" s="84"/>
      <c r="CT343" s="83"/>
      <c r="CU343" s="83"/>
      <c r="CV343" s="83"/>
      <c r="CW343" s="83"/>
      <c r="CX343" s="86"/>
    </row>
    <row r="344" spans="24:102" x14ac:dyDescent="0.2">
      <c r="X344" s="83"/>
      <c r="Z344" s="83"/>
      <c r="AB344" s="83"/>
      <c r="AD344" s="83"/>
      <c r="AF344" s="83"/>
      <c r="AH344" s="83"/>
      <c r="AJ344" s="83"/>
      <c r="AL344" s="83"/>
      <c r="AN344" s="83"/>
      <c r="AP344" s="83"/>
      <c r="AR344" s="83"/>
      <c r="AT344" s="83"/>
      <c r="AV344" s="83"/>
      <c r="AX344" s="83"/>
      <c r="AZ344" s="83"/>
      <c r="BB344" s="83"/>
      <c r="BD344" s="83"/>
      <c r="BF344" s="83"/>
      <c r="BH344" s="83"/>
      <c r="BI344" s="83"/>
      <c r="BJ344" s="83"/>
      <c r="BK344" s="83"/>
      <c r="BM344" s="83"/>
      <c r="BN344" s="83"/>
      <c r="BO344" s="83"/>
      <c r="BP344" s="83"/>
      <c r="BR344" s="83"/>
      <c r="BS344" s="83"/>
      <c r="BT344" s="83"/>
      <c r="BU344" s="83"/>
      <c r="BV344" s="83"/>
      <c r="BX344" s="83"/>
      <c r="BY344" s="83"/>
      <c r="BZ344" s="83"/>
      <c r="CA344" s="83"/>
      <c r="CC344" s="83"/>
      <c r="CD344" s="83"/>
      <c r="CE344" s="83"/>
      <c r="CF344" s="83"/>
      <c r="CH344" s="83"/>
      <c r="CI344" s="83"/>
      <c r="CJ344" s="83"/>
      <c r="CK344" s="83"/>
      <c r="CM344" s="84"/>
      <c r="CO344" s="83"/>
      <c r="CP344" s="84"/>
      <c r="CQ344" s="85"/>
      <c r="CR344" s="83"/>
      <c r="CS344" s="84"/>
      <c r="CT344" s="83"/>
      <c r="CU344" s="83"/>
      <c r="CV344" s="83"/>
      <c r="CW344" s="83"/>
      <c r="CX344" s="86"/>
    </row>
    <row r="345" spans="24:102" x14ac:dyDescent="0.2">
      <c r="X345" s="83"/>
      <c r="Z345" s="83"/>
      <c r="AB345" s="83"/>
      <c r="AD345" s="83"/>
      <c r="AF345" s="83"/>
      <c r="AH345" s="83"/>
      <c r="AJ345" s="83"/>
      <c r="AL345" s="83"/>
      <c r="AN345" s="83"/>
      <c r="AP345" s="83"/>
      <c r="AR345" s="83"/>
      <c r="AT345" s="83"/>
      <c r="AV345" s="83"/>
      <c r="AX345" s="83"/>
      <c r="AZ345" s="83"/>
      <c r="BB345" s="83"/>
      <c r="BD345" s="83"/>
      <c r="BF345" s="83"/>
      <c r="BH345" s="83"/>
      <c r="BI345" s="83"/>
      <c r="BJ345" s="83"/>
      <c r="BK345" s="83"/>
      <c r="BM345" s="83"/>
      <c r="BN345" s="83"/>
      <c r="BO345" s="83"/>
      <c r="BP345" s="83"/>
      <c r="BR345" s="83"/>
      <c r="BS345" s="83"/>
      <c r="BT345" s="83"/>
      <c r="BU345" s="83"/>
      <c r="BV345" s="83"/>
      <c r="BX345" s="83"/>
      <c r="BY345" s="83"/>
      <c r="BZ345" s="83"/>
      <c r="CA345" s="83"/>
      <c r="CC345" s="83"/>
      <c r="CD345" s="83"/>
      <c r="CE345" s="83"/>
      <c r="CF345" s="83"/>
      <c r="CH345" s="83"/>
      <c r="CI345" s="83"/>
      <c r="CJ345" s="83"/>
      <c r="CK345" s="83"/>
      <c r="CM345" s="84"/>
      <c r="CO345" s="83"/>
      <c r="CP345" s="84"/>
      <c r="CQ345" s="85"/>
      <c r="CR345" s="83"/>
      <c r="CS345" s="84"/>
      <c r="CT345" s="83"/>
      <c r="CU345" s="83"/>
      <c r="CV345" s="83"/>
      <c r="CW345" s="83"/>
      <c r="CX345" s="86"/>
    </row>
    <row r="346" spans="24:102" x14ac:dyDescent="0.2">
      <c r="X346" s="83"/>
      <c r="Z346" s="83"/>
      <c r="AB346" s="83"/>
      <c r="AD346" s="83"/>
      <c r="AF346" s="83"/>
      <c r="AH346" s="83"/>
      <c r="AJ346" s="83"/>
      <c r="AL346" s="83"/>
      <c r="AN346" s="83"/>
      <c r="AP346" s="83"/>
      <c r="AR346" s="83"/>
      <c r="AT346" s="83"/>
      <c r="AV346" s="83"/>
      <c r="AX346" s="83"/>
      <c r="AZ346" s="83"/>
      <c r="BB346" s="83"/>
      <c r="BD346" s="83"/>
      <c r="BF346" s="83"/>
      <c r="BH346" s="83"/>
      <c r="BI346" s="83"/>
      <c r="BJ346" s="83"/>
      <c r="BK346" s="83"/>
      <c r="BM346" s="83"/>
      <c r="BN346" s="83"/>
      <c r="BO346" s="83"/>
      <c r="BP346" s="83"/>
      <c r="BR346" s="83"/>
      <c r="BS346" s="83"/>
      <c r="BT346" s="83"/>
      <c r="BU346" s="83"/>
      <c r="BV346" s="83"/>
      <c r="BX346" s="83"/>
      <c r="BY346" s="83"/>
      <c r="BZ346" s="83"/>
      <c r="CA346" s="83"/>
      <c r="CC346" s="83"/>
      <c r="CD346" s="83"/>
      <c r="CE346" s="83"/>
      <c r="CF346" s="83"/>
      <c r="CH346" s="83"/>
      <c r="CI346" s="83"/>
      <c r="CJ346" s="83"/>
      <c r="CK346" s="83"/>
      <c r="CM346" s="84"/>
      <c r="CO346" s="83"/>
      <c r="CP346" s="84"/>
      <c r="CQ346" s="85"/>
      <c r="CR346" s="83"/>
      <c r="CS346" s="84"/>
      <c r="CT346" s="83"/>
      <c r="CU346" s="83"/>
      <c r="CV346" s="83"/>
      <c r="CW346" s="83"/>
      <c r="CX346" s="86"/>
    </row>
    <row r="347" spans="24:102" x14ac:dyDescent="0.2">
      <c r="X347" s="83"/>
      <c r="Z347" s="83"/>
      <c r="AB347" s="83"/>
      <c r="AD347" s="83"/>
      <c r="AF347" s="83"/>
      <c r="AH347" s="83"/>
      <c r="AJ347" s="83"/>
      <c r="AL347" s="83"/>
      <c r="AN347" s="83"/>
      <c r="AP347" s="83"/>
      <c r="AR347" s="83"/>
      <c r="AT347" s="83"/>
      <c r="AV347" s="83"/>
      <c r="AX347" s="83"/>
      <c r="AZ347" s="83"/>
      <c r="BB347" s="83"/>
      <c r="BD347" s="83"/>
      <c r="BF347" s="83"/>
      <c r="BH347" s="83"/>
      <c r="BI347" s="83"/>
      <c r="BJ347" s="83"/>
      <c r="BK347" s="83"/>
      <c r="BM347" s="83"/>
      <c r="BN347" s="83"/>
      <c r="BO347" s="83"/>
      <c r="BP347" s="83"/>
      <c r="BR347" s="83"/>
      <c r="BS347" s="83"/>
      <c r="BT347" s="83"/>
      <c r="BU347" s="83"/>
      <c r="BV347" s="83"/>
      <c r="BX347" s="83"/>
      <c r="BY347" s="83"/>
      <c r="BZ347" s="83"/>
      <c r="CA347" s="83"/>
      <c r="CC347" s="83"/>
      <c r="CD347" s="83"/>
      <c r="CE347" s="83"/>
      <c r="CF347" s="83"/>
      <c r="CH347" s="83"/>
      <c r="CI347" s="83"/>
      <c r="CJ347" s="83"/>
      <c r="CK347" s="83"/>
      <c r="CM347" s="84"/>
      <c r="CO347" s="83"/>
      <c r="CP347" s="84"/>
      <c r="CQ347" s="85"/>
      <c r="CR347" s="83"/>
      <c r="CS347" s="84"/>
      <c r="CT347" s="83"/>
      <c r="CU347" s="83"/>
      <c r="CV347" s="83"/>
      <c r="CW347" s="83"/>
      <c r="CX347" s="86"/>
    </row>
    <row r="348" spans="24:102" x14ac:dyDescent="0.2">
      <c r="X348" s="83"/>
      <c r="Z348" s="83"/>
      <c r="AB348" s="83"/>
      <c r="AD348" s="83"/>
      <c r="AF348" s="83"/>
      <c r="AH348" s="83"/>
      <c r="AJ348" s="83"/>
      <c r="AL348" s="83"/>
      <c r="AN348" s="83"/>
      <c r="AP348" s="83"/>
      <c r="AR348" s="83"/>
      <c r="AT348" s="83"/>
      <c r="AV348" s="83"/>
      <c r="AX348" s="83"/>
      <c r="AZ348" s="83"/>
      <c r="BB348" s="83"/>
      <c r="BD348" s="83"/>
      <c r="BF348" s="83"/>
      <c r="BH348" s="83"/>
      <c r="BI348" s="83"/>
      <c r="BJ348" s="83"/>
      <c r="BK348" s="83"/>
      <c r="BM348" s="83"/>
      <c r="BN348" s="83"/>
      <c r="BO348" s="83"/>
      <c r="BP348" s="83"/>
      <c r="BR348" s="83"/>
      <c r="BS348" s="83"/>
      <c r="BT348" s="83"/>
      <c r="BU348" s="83"/>
      <c r="BV348" s="83"/>
      <c r="BX348" s="83"/>
      <c r="BY348" s="83"/>
      <c r="BZ348" s="83"/>
      <c r="CA348" s="83"/>
      <c r="CC348" s="83"/>
      <c r="CD348" s="83"/>
      <c r="CE348" s="83"/>
      <c r="CF348" s="83"/>
      <c r="CH348" s="83"/>
      <c r="CI348" s="83"/>
      <c r="CJ348" s="83"/>
      <c r="CK348" s="83"/>
      <c r="CM348" s="84"/>
      <c r="CO348" s="83"/>
      <c r="CP348" s="84"/>
      <c r="CQ348" s="85"/>
      <c r="CR348" s="83"/>
      <c r="CS348" s="84"/>
      <c r="CT348" s="83"/>
      <c r="CU348" s="83"/>
      <c r="CV348" s="83"/>
      <c r="CW348" s="83"/>
      <c r="CX348" s="86"/>
    </row>
    <row r="349" spans="24:102" x14ac:dyDescent="0.2">
      <c r="X349" s="83"/>
      <c r="Z349" s="83"/>
      <c r="AB349" s="83"/>
      <c r="AD349" s="83"/>
      <c r="AF349" s="83"/>
      <c r="AH349" s="83"/>
      <c r="AJ349" s="83"/>
      <c r="AL349" s="83"/>
      <c r="AN349" s="83"/>
      <c r="AP349" s="83"/>
      <c r="AR349" s="83"/>
      <c r="AT349" s="83"/>
      <c r="AV349" s="83"/>
      <c r="AX349" s="83"/>
      <c r="AZ349" s="83"/>
      <c r="BB349" s="83"/>
      <c r="BD349" s="83"/>
      <c r="BF349" s="83"/>
      <c r="BH349" s="83"/>
      <c r="BI349" s="83"/>
      <c r="BJ349" s="83"/>
      <c r="BK349" s="83"/>
      <c r="BM349" s="83"/>
      <c r="BN349" s="83"/>
      <c r="BO349" s="83"/>
      <c r="BP349" s="83"/>
      <c r="BR349" s="83"/>
      <c r="BS349" s="83"/>
      <c r="BT349" s="83"/>
      <c r="BU349" s="83"/>
      <c r="BV349" s="83"/>
      <c r="BX349" s="83"/>
      <c r="BY349" s="83"/>
      <c r="BZ349" s="83"/>
      <c r="CA349" s="83"/>
      <c r="CC349" s="83"/>
      <c r="CD349" s="83"/>
      <c r="CE349" s="83"/>
      <c r="CF349" s="83"/>
      <c r="CH349" s="83"/>
      <c r="CI349" s="83"/>
      <c r="CJ349" s="83"/>
      <c r="CK349" s="83"/>
      <c r="CM349" s="84"/>
      <c r="CO349" s="83"/>
      <c r="CP349" s="84"/>
      <c r="CQ349" s="85"/>
      <c r="CR349" s="83"/>
      <c r="CS349" s="84"/>
      <c r="CT349" s="83"/>
      <c r="CU349" s="83"/>
      <c r="CV349" s="83"/>
      <c r="CW349" s="83"/>
      <c r="CX349" s="86"/>
    </row>
    <row r="350" spans="24:102" x14ac:dyDescent="0.2">
      <c r="X350" s="83"/>
      <c r="Z350" s="83"/>
      <c r="AB350" s="83"/>
      <c r="AD350" s="83"/>
      <c r="AF350" s="83"/>
      <c r="AH350" s="83"/>
      <c r="AJ350" s="83"/>
      <c r="AL350" s="83"/>
      <c r="AN350" s="83"/>
      <c r="AP350" s="83"/>
      <c r="AR350" s="83"/>
      <c r="AT350" s="83"/>
      <c r="AV350" s="83"/>
      <c r="AX350" s="83"/>
      <c r="AZ350" s="83"/>
      <c r="BB350" s="83"/>
      <c r="BD350" s="83"/>
      <c r="BF350" s="83"/>
      <c r="BH350" s="83"/>
      <c r="BI350" s="83"/>
      <c r="BJ350" s="83"/>
      <c r="BK350" s="83"/>
      <c r="BM350" s="83"/>
      <c r="BN350" s="83"/>
      <c r="BO350" s="83"/>
      <c r="BP350" s="83"/>
      <c r="BR350" s="83"/>
      <c r="BS350" s="83"/>
      <c r="BT350" s="83"/>
      <c r="BU350" s="83"/>
      <c r="BV350" s="83"/>
      <c r="BX350" s="83"/>
      <c r="BY350" s="83"/>
      <c r="BZ350" s="83"/>
      <c r="CA350" s="83"/>
      <c r="CC350" s="83"/>
      <c r="CD350" s="83"/>
      <c r="CE350" s="83"/>
      <c r="CF350" s="83"/>
      <c r="CH350" s="83"/>
      <c r="CI350" s="83"/>
      <c r="CJ350" s="83"/>
      <c r="CK350" s="83"/>
      <c r="CM350" s="84"/>
      <c r="CO350" s="83"/>
      <c r="CP350" s="84"/>
      <c r="CQ350" s="85"/>
      <c r="CR350" s="83"/>
      <c r="CS350" s="84"/>
      <c r="CT350" s="83"/>
      <c r="CU350" s="83"/>
      <c r="CV350" s="83"/>
      <c r="CW350" s="83"/>
      <c r="CX350" s="86"/>
    </row>
    <row r="351" spans="24:102" x14ac:dyDescent="0.2">
      <c r="X351" s="83"/>
      <c r="Z351" s="83"/>
      <c r="AB351" s="83"/>
      <c r="AD351" s="83"/>
      <c r="AF351" s="83"/>
      <c r="AH351" s="83"/>
      <c r="AJ351" s="83"/>
      <c r="AL351" s="83"/>
      <c r="AN351" s="83"/>
      <c r="AP351" s="83"/>
      <c r="AR351" s="83"/>
      <c r="AT351" s="83"/>
      <c r="AV351" s="83"/>
      <c r="AX351" s="83"/>
      <c r="AZ351" s="83"/>
      <c r="BB351" s="83"/>
      <c r="BD351" s="83"/>
      <c r="BF351" s="83"/>
      <c r="BH351" s="83"/>
      <c r="BI351" s="83"/>
      <c r="BJ351" s="83"/>
      <c r="BK351" s="83"/>
      <c r="BM351" s="83"/>
      <c r="BN351" s="83"/>
      <c r="BO351" s="83"/>
      <c r="BP351" s="83"/>
      <c r="BR351" s="83"/>
      <c r="BS351" s="83"/>
      <c r="BT351" s="83"/>
      <c r="BU351" s="83"/>
      <c r="BV351" s="83"/>
      <c r="BX351" s="83"/>
      <c r="BY351" s="83"/>
      <c r="BZ351" s="83"/>
      <c r="CA351" s="83"/>
      <c r="CC351" s="83"/>
      <c r="CD351" s="83"/>
      <c r="CE351" s="83"/>
      <c r="CF351" s="83"/>
      <c r="CH351" s="83"/>
      <c r="CI351" s="83"/>
      <c r="CJ351" s="83"/>
      <c r="CK351" s="83"/>
      <c r="CM351" s="84"/>
      <c r="CO351" s="83"/>
      <c r="CP351" s="84"/>
      <c r="CQ351" s="85"/>
      <c r="CR351" s="83"/>
      <c r="CS351" s="84"/>
      <c r="CT351" s="83"/>
      <c r="CU351" s="83"/>
      <c r="CV351" s="83"/>
      <c r="CW351" s="83"/>
      <c r="CX351" s="86"/>
    </row>
    <row r="352" spans="24:102" x14ac:dyDescent="0.2">
      <c r="X352" s="83"/>
      <c r="Z352" s="83"/>
      <c r="AB352" s="83"/>
      <c r="AD352" s="83"/>
      <c r="AF352" s="83"/>
      <c r="AH352" s="83"/>
      <c r="AJ352" s="83"/>
      <c r="AL352" s="83"/>
      <c r="AN352" s="83"/>
      <c r="AP352" s="83"/>
      <c r="AR352" s="83"/>
      <c r="AT352" s="83"/>
      <c r="AV352" s="83"/>
      <c r="AX352" s="83"/>
      <c r="AZ352" s="83"/>
      <c r="BB352" s="83"/>
      <c r="BD352" s="83"/>
      <c r="BF352" s="83"/>
      <c r="BH352" s="83"/>
      <c r="BI352" s="83"/>
      <c r="BJ352" s="83"/>
      <c r="BK352" s="83"/>
      <c r="BM352" s="83"/>
      <c r="BN352" s="83"/>
      <c r="BO352" s="83"/>
      <c r="BP352" s="83"/>
      <c r="BR352" s="83"/>
      <c r="BS352" s="83"/>
      <c r="BT352" s="83"/>
      <c r="BU352" s="83"/>
      <c r="BV352" s="83"/>
      <c r="BX352" s="83"/>
      <c r="BY352" s="83"/>
      <c r="BZ352" s="83"/>
      <c r="CA352" s="83"/>
      <c r="CC352" s="83"/>
      <c r="CD352" s="83"/>
      <c r="CE352" s="83"/>
      <c r="CF352" s="83"/>
      <c r="CH352" s="83"/>
      <c r="CI352" s="83"/>
      <c r="CJ352" s="83"/>
      <c r="CK352" s="83"/>
      <c r="CM352" s="84"/>
      <c r="CO352" s="83"/>
      <c r="CP352" s="84"/>
      <c r="CQ352" s="85"/>
      <c r="CR352" s="83"/>
      <c r="CS352" s="84"/>
      <c r="CT352" s="83"/>
      <c r="CU352" s="83"/>
      <c r="CV352" s="83"/>
      <c r="CW352" s="83"/>
      <c r="CX352" s="86"/>
    </row>
    <row r="353" spans="24:102" x14ac:dyDescent="0.2">
      <c r="X353" s="83"/>
      <c r="Z353" s="83"/>
      <c r="AB353" s="83"/>
      <c r="AD353" s="83"/>
      <c r="AF353" s="83"/>
      <c r="AH353" s="83"/>
      <c r="AJ353" s="83"/>
      <c r="AL353" s="83"/>
      <c r="AN353" s="83"/>
      <c r="AP353" s="83"/>
      <c r="AR353" s="83"/>
      <c r="AT353" s="83"/>
      <c r="AV353" s="83"/>
      <c r="AX353" s="83"/>
      <c r="AZ353" s="83"/>
      <c r="BB353" s="83"/>
      <c r="BD353" s="83"/>
      <c r="BF353" s="83"/>
      <c r="BH353" s="83"/>
      <c r="BI353" s="83"/>
      <c r="BJ353" s="83"/>
      <c r="BK353" s="83"/>
      <c r="BM353" s="83"/>
      <c r="BN353" s="83"/>
      <c r="BO353" s="83"/>
      <c r="BP353" s="83"/>
      <c r="BR353" s="83"/>
      <c r="BS353" s="83"/>
      <c r="BT353" s="83"/>
      <c r="BU353" s="83"/>
      <c r="BV353" s="83"/>
      <c r="BX353" s="83"/>
      <c r="BY353" s="83"/>
      <c r="BZ353" s="83"/>
      <c r="CA353" s="83"/>
      <c r="CC353" s="83"/>
      <c r="CD353" s="83"/>
      <c r="CE353" s="83"/>
      <c r="CF353" s="83"/>
      <c r="CH353" s="83"/>
      <c r="CI353" s="83"/>
      <c r="CJ353" s="83"/>
      <c r="CK353" s="83"/>
      <c r="CM353" s="84"/>
      <c r="CO353" s="83"/>
      <c r="CP353" s="84"/>
      <c r="CQ353" s="85"/>
      <c r="CR353" s="83"/>
      <c r="CS353" s="84"/>
      <c r="CT353" s="83"/>
      <c r="CU353" s="83"/>
      <c r="CV353" s="83"/>
      <c r="CW353" s="83"/>
      <c r="CX353" s="86"/>
    </row>
    <row r="354" spans="24:102" x14ac:dyDescent="0.2">
      <c r="X354" s="83"/>
      <c r="Z354" s="83"/>
      <c r="AB354" s="83"/>
      <c r="AD354" s="83"/>
      <c r="AF354" s="83"/>
      <c r="AH354" s="83"/>
      <c r="AJ354" s="83"/>
      <c r="AL354" s="83"/>
      <c r="AN354" s="83"/>
      <c r="AP354" s="83"/>
      <c r="AR354" s="83"/>
      <c r="AT354" s="83"/>
      <c r="AV354" s="83"/>
      <c r="AX354" s="83"/>
      <c r="AZ354" s="83"/>
      <c r="BB354" s="83"/>
      <c r="BD354" s="83"/>
      <c r="BF354" s="83"/>
      <c r="BH354" s="83"/>
      <c r="BI354" s="83"/>
      <c r="BJ354" s="83"/>
      <c r="BK354" s="83"/>
      <c r="BM354" s="83"/>
      <c r="BN354" s="83"/>
      <c r="BO354" s="83"/>
      <c r="BP354" s="83"/>
      <c r="BR354" s="83"/>
      <c r="BS354" s="83"/>
      <c r="BT354" s="83"/>
      <c r="BU354" s="83"/>
      <c r="BV354" s="83"/>
      <c r="BX354" s="83"/>
      <c r="BY354" s="83"/>
      <c r="BZ354" s="83"/>
      <c r="CA354" s="83"/>
      <c r="CC354" s="83"/>
      <c r="CD354" s="83"/>
      <c r="CE354" s="83"/>
      <c r="CF354" s="83"/>
      <c r="CH354" s="83"/>
      <c r="CI354" s="83"/>
      <c r="CJ354" s="83"/>
      <c r="CK354" s="83"/>
      <c r="CM354" s="84"/>
      <c r="CO354" s="83"/>
      <c r="CP354" s="84"/>
      <c r="CQ354" s="85"/>
      <c r="CR354" s="83"/>
      <c r="CS354" s="84"/>
      <c r="CT354" s="83"/>
      <c r="CU354" s="83"/>
      <c r="CV354" s="83"/>
      <c r="CW354" s="83"/>
      <c r="CX354" s="86"/>
    </row>
    <row r="355" spans="24:102" x14ac:dyDescent="0.2">
      <c r="X355" s="83"/>
      <c r="Z355" s="83"/>
      <c r="AB355" s="83"/>
      <c r="AD355" s="83"/>
      <c r="AF355" s="83"/>
      <c r="AH355" s="83"/>
      <c r="AJ355" s="83"/>
      <c r="AL355" s="83"/>
      <c r="AN355" s="83"/>
      <c r="AP355" s="83"/>
      <c r="AR355" s="83"/>
      <c r="AT355" s="83"/>
      <c r="AV355" s="83"/>
      <c r="AX355" s="83"/>
      <c r="AZ355" s="83"/>
      <c r="BB355" s="83"/>
      <c r="BD355" s="83"/>
      <c r="BF355" s="83"/>
      <c r="BH355" s="83"/>
      <c r="BI355" s="83"/>
      <c r="BJ355" s="83"/>
      <c r="BK355" s="83"/>
      <c r="BM355" s="83"/>
      <c r="BN355" s="83"/>
      <c r="BO355" s="83"/>
      <c r="BP355" s="83"/>
      <c r="BR355" s="83"/>
      <c r="BS355" s="83"/>
      <c r="BT355" s="83"/>
      <c r="BU355" s="83"/>
      <c r="BV355" s="83"/>
      <c r="BX355" s="83"/>
      <c r="BY355" s="83"/>
      <c r="BZ355" s="83"/>
      <c r="CA355" s="83"/>
      <c r="CC355" s="83"/>
      <c r="CD355" s="83"/>
      <c r="CE355" s="83"/>
      <c r="CF355" s="83"/>
      <c r="CH355" s="83"/>
      <c r="CI355" s="83"/>
      <c r="CJ355" s="83"/>
      <c r="CK355" s="83"/>
      <c r="CM355" s="84"/>
      <c r="CO355" s="83"/>
      <c r="CP355" s="84"/>
      <c r="CQ355" s="85"/>
      <c r="CR355" s="83"/>
      <c r="CS355" s="84"/>
      <c r="CT355" s="83"/>
      <c r="CU355" s="83"/>
      <c r="CV355" s="83"/>
      <c r="CW355" s="83"/>
      <c r="CX355" s="86"/>
    </row>
    <row r="356" spans="24:102" x14ac:dyDescent="0.2">
      <c r="X356" s="83"/>
      <c r="Z356" s="83"/>
      <c r="AB356" s="83"/>
      <c r="AD356" s="83"/>
      <c r="AF356" s="83"/>
      <c r="AH356" s="83"/>
      <c r="AJ356" s="83"/>
      <c r="AL356" s="83"/>
      <c r="AN356" s="83"/>
      <c r="AP356" s="83"/>
      <c r="AR356" s="83"/>
      <c r="AT356" s="83"/>
      <c r="AV356" s="83"/>
      <c r="AX356" s="83"/>
      <c r="AZ356" s="83"/>
      <c r="BB356" s="83"/>
      <c r="BD356" s="83"/>
      <c r="BF356" s="83"/>
      <c r="BH356" s="83"/>
      <c r="BI356" s="83"/>
      <c r="BJ356" s="83"/>
      <c r="BK356" s="83"/>
      <c r="BM356" s="83"/>
      <c r="BN356" s="83"/>
      <c r="BO356" s="83"/>
      <c r="BP356" s="83"/>
      <c r="BR356" s="83"/>
      <c r="BS356" s="83"/>
      <c r="BT356" s="83"/>
      <c r="BU356" s="83"/>
      <c r="BV356" s="83"/>
      <c r="BX356" s="83"/>
      <c r="BY356" s="83"/>
      <c r="BZ356" s="83"/>
      <c r="CA356" s="83"/>
      <c r="CC356" s="83"/>
      <c r="CD356" s="83"/>
      <c r="CE356" s="83"/>
      <c r="CF356" s="83"/>
      <c r="CH356" s="83"/>
      <c r="CI356" s="83"/>
      <c r="CJ356" s="83"/>
      <c r="CK356" s="83"/>
      <c r="CM356" s="84"/>
      <c r="CO356" s="83"/>
      <c r="CP356" s="84"/>
      <c r="CQ356" s="85"/>
      <c r="CR356" s="83"/>
      <c r="CS356" s="84"/>
      <c r="CT356" s="83"/>
      <c r="CU356" s="83"/>
      <c r="CV356" s="83"/>
      <c r="CW356" s="83"/>
      <c r="CX356" s="86"/>
    </row>
    <row r="357" spans="24:102" x14ac:dyDescent="0.2">
      <c r="X357" s="83"/>
      <c r="Z357" s="83"/>
      <c r="AB357" s="83"/>
      <c r="AD357" s="83"/>
      <c r="AF357" s="83"/>
      <c r="AH357" s="83"/>
      <c r="AJ357" s="83"/>
      <c r="AL357" s="83"/>
      <c r="AN357" s="83"/>
      <c r="AP357" s="83"/>
      <c r="AR357" s="83"/>
      <c r="AT357" s="83"/>
      <c r="AV357" s="83"/>
      <c r="AX357" s="83"/>
      <c r="AZ357" s="83"/>
      <c r="BB357" s="83"/>
      <c r="BD357" s="83"/>
      <c r="BF357" s="83"/>
      <c r="BH357" s="83"/>
      <c r="BI357" s="83"/>
      <c r="BJ357" s="83"/>
      <c r="BK357" s="83"/>
      <c r="BM357" s="83"/>
      <c r="BN357" s="83"/>
      <c r="BO357" s="83"/>
      <c r="BP357" s="83"/>
      <c r="BR357" s="83"/>
      <c r="BS357" s="83"/>
      <c r="BT357" s="83"/>
      <c r="BU357" s="83"/>
      <c r="BV357" s="83"/>
      <c r="BX357" s="83"/>
      <c r="BY357" s="83"/>
      <c r="BZ357" s="83"/>
      <c r="CA357" s="83"/>
      <c r="CC357" s="83"/>
      <c r="CD357" s="83"/>
      <c r="CE357" s="83"/>
      <c r="CF357" s="83"/>
      <c r="CH357" s="83"/>
      <c r="CI357" s="83"/>
      <c r="CJ357" s="83"/>
      <c r="CK357" s="83"/>
      <c r="CM357" s="84"/>
      <c r="CO357" s="83"/>
      <c r="CP357" s="84"/>
      <c r="CQ357" s="85"/>
      <c r="CR357" s="83"/>
      <c r="CS357" s="84"/>
      <c r="CT357" s="83"/>
      <c r="CU357" s="83"/>
      <c r="CV357" s="83"/>
      <c r="CW357" s="83"/>
      <c r="CX357" s="86"/>
    </row>
    <row r="358" spans="24:102" x14ac:dyDescent="0.2">
      <c r="X358" s="83"/>
      <c r="Z358" s="83"/>
      <c r="AB358" s="83"/>
      <c r="AD358" s="83"/>
      <c r="AF358" s="83"/>
      <c r="AH358" s="83"/>
      <c r="AJ358" s="83"/>
      <c r="AL358" s="83"/>
      <c r="AN358" s="83"/>
      <c r="AP358" s="83"/>
      <c r="AR358" s="83"/>
      <c r="AT358" s="83"/>
      <c r="AV358" s="83"/>
      <c r="AX358" s="83"/>
      <c r="AZ358" s="83"/>
      <c r="BB358" s="83"/>
      <c r="BD358" s="83"/>
      <c r="BF358" s="83"/>
      <c r="BH358" s="83"/>
      <c r="BI358" s="83"/>
      <c r="BJ358" s="83"/>
      <c r="BK358" s="83"/>
      <c r="BM358" s="83"/>
      <c r="BN358" s="83"/>
      <c r="BO358" s="83"/>
      <c r="BP358" s="83"/>
      <c r="BR358" s="83"/>
      <c r="BS358" s="83"/>
      <c r="BT358" s="83"/>
      <c r="BU358" s="83"/>
      <c r="BV358" s="83"/>
      <c r="BX358" s="83"/>
      <c r="BY358" s="83"/>
      <c r="BZ358" s="83"/>
      <c r="CA358" s="83"/>
      <c r="CC358" s="83"/>
      <c r="CD358" s="83"/>
      <c r="CE358" s="83"/>
      <c r="CF358" s="83"/>
      <c r="CH358" s="83"/>
      <c r="CI358" s="83"/>
      <c r="CJ358" s="83"/>
      <c r="CK358" s="83"/>
      <c r="CM358" s="84"/>
      <c r="CO358" s="83"/>
      <c r="CP358" s="84"/>
      <c r="CQ358" s="85"/>
      <c r="CR358" s="83"/>
      <c r="CS358" s="84"/>
      <c r="CT358" s="83"/>
      <c r="CU358" s="83"/>
      <c r="CV358" s="83"/>
      <c r="CW358" s="83"/>
      <c r="CX358" s="86"/>
    </row>
    <row r="359" spans="24:102" x14ac:dyDescent="0.2">
      <c r="X359" s="83"/>
      <c r="Z359" s="83"/>
      <c r="AB359" s="83"/>
      <c r="AD359" s="83"/>
      <c r="AF359" s="83"/>
      <c r="AH359" s="83"/>
      <c r="AJ359" s="83"/>
      <c r="AL359" s="83"/>
      <c r="AN359" s="83"/>
      <c r="AP359" s="83"/>
      <c r="AR359" s="83"/>
      <c r="AT359" s="83"/>
      <c r="AV359" s="83"/>
      <c r="AX359" s="83"/>
      <c r="AZ359" s="83"/>
      <c r="BB359" s="83"/>
      <c r="BD359" s="83"/>
      <c r="BF359" s="83"/>
      <c r="BH359" s="83"/>
      <c r="BI359" s="83"/>
      <c r="BJ359" s="83"/>
      <c r="BK359" s="83"/>
      <c r="BM359" s="83"/>
      <c r="BN359" s="83"/>
      <c r="BO359" s="83"/>
      <c r="BP359" s="83"/>
      <c r="BR359" s="83"/>
      <c r="BS359" s="83"/>
      <c r="BT359" s="83"/>
      <c r="BU359" s="83"/>
      <c r="BV359" s="83"/>
      <c r="BX359" s="83"/>
      <c r="BY359" s="83"/>
      <c r="BZ359" s="83"/>
      <c r="CA359" s="83"/>
      <c r="CC359" s="83"/>
      <c r="CD359" s="83"/>
      <c r="CE359" s="83"/>
      <c r="CF359" s="83"/>
      <c r="CH359" s="83"/>
      <c r="CI359" s="83"/>
      <c r="CJ359" s="83"/>
      <c r="CK359" s="83"/>
      <c r="CM359" s="84"/>
      <c r="CO359" s="83"/>
      <c r="CP359" s="84"/>
      <c r="CQ359" s="85"/>
      <c r="CR359" s="83"/>
      <c r="CS359" s="84"/>
      <c r="CT359" s="83"/>
      <c r="CU359" s="83"/>
      <c r="CV359" s="83"/>
      <c r="CW359" s="83"/>
      <c r="CX359" s="86"/>
    </row>
    <row r="360" spans="24:102" x14ac:dyDescent="0.2">
      <c r="X360" s="83"/>
      <c r="Z360" s="83"/>
      <c r="AB360" s="83"/>
      <c r="AD360" s="83"/>
      <c r="AF360" s="83"/>
      <c r="AH360" s="83"/>
      <c r="AJ360" s="83"/>
      <c r="AL360" s="83"/>
      <c r="AN360" s="83"/>
      <c r="AP360" s="83"/>
      <c r="AR360" s="83"/>
      <c r="AT360" s="83"/>
      <c r="AV360" s="83"/>
      <c r="AX360" s="83"/>
      <c r="AZ360" s="83"/>
      <c r="BB360" s="83"/>
      <c r="BD360" s="83"/>
      <c r="BF360" s="83"/>
      <c r="BH360" s="83"/>
      <c r="BI360" s="83"/>
      <c r="BJ360" s="83"/>
      <c r="BK360" s="83"/>
      <c r="BM360" s="83"/>
      <c r="BN360" s="83"/>
      <c r="BO360" s="83"/>
      <c r="BP360" s="83"/>
      <c r="BR360" s="83"/>
      <c r="BS360" s="83"/>
      <c r="BT360" s="83"/>
      <c r="BU360" s="83"/>
      <c r="BV360" s="83"/>
      <c r="BX360" s="83"/>
      <c r="BY360" s="83"/>
      <c r="BZ360" s="83"/>
      <c r="CA360" s="83"/>
      <c r="CC360" s="83"/>
      <c r="CD360" s="83"/>
      <c r="CE360" s="83"/>
      <c r="CF360" s="83"/>
      <c r="CH360" s="83"/>
      <c r="CI360" s="83"/>
      <c r="CJ360" s="83"/>
      <c r="CK360" s="83"/>
      <c r="CM360" s="84"/>
      <c r="CO360" s="83"/>
      <c r="CP360" s="84"/>
      <c r="CQ360" s="85"/>
      <c r="CR360" s="83"/>
      <c r="CS360" s="84"/>
      <c r="CT360" s="83"/>
      <c r="CU360" s="83"/>
      <c r="CV360" s="83"/>
      <c r="CW360" s="83"/>
      <c r="CX360" s="86"/>
    </row>
    <row r="361" spans="24:102" x14ac:dyDescent="0.2">
      <c r="X361" s="83"/>
      <c r="Z361" s="83"/>
      <c r="AB361" s="83"/>
      <c r="AD361" s="83"/>
      <c r="AF361" s="83"/>
      <c r="AH361" s="83"/>
      <c r="AJ361" s="83"/>
      <c r="AL361" s="83"/>
      <c r="AN361" s="83"/>
      <c r="AP361" s="83"/>
      <c r="AR361" s="83"/>
      <c r="AT361" s="83"/>
      <c r="AV361" s="83"/>
      <c r="AX361" s="83"/>
      <c r="AZ361" s="83"/>
      <c r="BB361" s="83"/>
      <c r="BD361" s="83"/>
      <c r="BF361" s="83"/>
      <c r="BH361" s="83"/>
      <c r="BI361" s="83"/>
      <c r="BJ361" s="83"/>
      <c r="BK361" s="83"/>
      <c r="BM361" s="83"/>
      <c r="BN361" s="83"/>
      <c r="BO361" s="83"/>
      <c r="BP361" s="83"/>
      <c r="BR361" s="83"/>
      <c r="BS361" s="83"/>
      <c r="BT361" s="83"/>
      <c r="BU361" s="83"/>
      <c r="BV361" s="83"/>
      <c r="BX361" s="83"/>
      <c r="BY361" s="83"/>
      <c r="BZ361" s="83"/>
      <c r="CA361" s="83"/>
      <c r="CC361" s="83"/>
      <c r="CD361" s="83"/>
      <c r="CE361" s="83"/>
      <c r="CF361" s="83"/>
      <c r="CH361" s="83"/>
      <c r="CI361" s="83"/>
      <c r="CJ361" s="83"/>
      <c r="CK361" s="83"/>
      <c r="CM361" s="84"/>
      <c r="CO361" s="83"/>
      <c r="CP361" s="84"/>
      <c r="CQ361" s="85"/>
      <c r="CR361" s="83"/>
      <c r="CS361" s="84"/>
      <c r="CT361" s="83"/>
      <c r="CU361" s="83"/>
      <c r="CV361" s="83"/>
      <c r="CW361" s="83"/>
      <c r="CX361" s="86"/>
    </row>
    <row r="362" spans="24:102" x14ac:dyDescent="0.2">
      <c r="X362" s="83"/>
      <c r="Z362" s="83"/>
      <c r="AB362" s="83"/>
      <c r="AD362" s="83"/>
      <c r="AF362" s="83"/>
      <c r="AH362" s="83"/>
      <c r="AJ362" s="83"/>
      <c r="AL362" s="83"/>
      <c r="AN362" s="83"/>
      <c r="AP362" s="83"/>
      <c r="AR362" s="83"/>
      <c r="AT362" s="83"/>
      <c r="AV362" s="83"/>
      <c r="AX362" s="83"/>
      <c r="AZ362" s="83"/>
      <c r="BB362" s="83"/>
      <c r="BD362" s="83"/>
      <c r="BF362" s="83"/>
      <c r="BH362" s="83"/>
      <c r="BI362" s="83"/>
      <c r="BJ362" s="83"/>
      <c r="BK362" s="83"/>
      <c r="BM362" s="83"/>
      <c r="BN362" s="83"/>
      <c r="BO362" s="83"/>
      <c r="BP362" s="83"/>
      <c r="BR362" s="83"/>
      <c r="BS362" s="83"/>
      <c r="BT362" s="83"/>
      <c r="BU362" s="83"/>
      <c r="BV362" s="83"/>
      <c r="BX362" s="83"/>
      <c r="BY362" s="83"/>
      <c r="BZ362" s="83"/>
      <c r="CA362" s="83"/>
      <c r="CC362" s="83"/>
      <c r="CD362" s="83"/>
      <c r="CE362" s="83"/>
      <c r="CF362" s="83"/>
      <c r="CH362" s="83"/>
      <c r="CI362" s="83"/>
      <c r="CJ362" s="83"/>
      <c r="CK362" s="83"/>
      <c r="CM362" s="84"/>
      <c r="CO362" s="83"/>
      <c r="CP362" s="84"/>
      <c r="CQ362" s="85"/>
      <c r="CR362" s="83"/>
      <c r="CS362" s="84"/>
      <c r="CT362" s="83"/>
      <c r="CU362" s="83"/>
      <c r="CV362" s="83"/>
      <c r="CW362" s="83"/>
      <c r="CX362" s="86"/>
    </row>
    <row r="363" spans="24:102" x14ac:dyDescent="0.2">
      <c r="X363" s="83"/>
      <c r="Z363" s="83"/>
      <c r="AB363" s="83"/>
      <c r="AD363" s="83"/>
      <c r="AF363" s="83"/>
      <c r="AH363" s="83"/>
      <c r="AJ363" s="83"/>
      <c r="AL363" s="83"/>
      <c r="AN363" s="83"/>
      <c r="AP363" s="83"/>
      <c r="AR363" s="83"/>
      <c r="AT363" s="83"/>
      <c r="AV363" s="83"/>
      <c r="AX363" s="83"/>
      <c r="AZ363" s="83"/>
      <c r="BB363" s="83"/>
      <c r="BD363" s="83"/>
      <c r="BF363" s="83"/>
      <c r="BH363" s="83"/>
      <c r="BI363" s="83"/>
      <c r="BJ363" s="83"/>
      <c r="BK363" s="83"/>
      <c r="BM363" s="83"/>
      <c r="BN363" s="83"/>
      <c r="BO363" s="83"/>
      <c r="BP363" s="83"/>
      <c r="BR363" s="83"/>
      <c r="BS363" s="83"/>
      <c r="BT363" s="83"/>
      <c r="BU363" s="83"/>
      <c r="BV363" s="83"/>
      <c r="BX363" s="83"/>
      <c r="BY363" s="83"/>
      <c r="BZ363" s="83"/>
      <c r="CA363" s="83"/>
      <c r="CC363" s="83"/>
      <c r="CD363" s="83"/>
      <c r="CE363" s="83"/>
      <c r="CF363" s="83"/>
      <c r="CH363" s="83"/>
      <c r="CI363" s="83"/>
      <c r="CJ363" s="83"/>
      <c r="CK363" s="83"/>
      <c r="CM363" s="84"/>
      <c r="CO363" s="83"/>
      <c r="CP363" s="84"/>
      <c r="CQ363" s="85"/>
      <c r="CR363" s="83"/>
      <c r="CS363" s="84"/>
      <c r="CT363" s="83"/>
      <c r="CU363" s="83"/>
      <c r="CV363" s="83"/>
      <c r="CW363" s="83"/>
      <c r="CX363" s="86"/>
    </row>
    <row r="364" spans="24:102" x14ac:dyDescent="0.2">
      <c r="X364" s="83"/>
      <c r="Z364" s="83"/>
      <c r="AB364" s="83"/>
      <c r="AD364" s="83"/>
      <c r="AF364" s="83"/>
      <c r="AH364" s="83"/>
      <c r="AJ364" s="83"/>
      <c r="AL364" s="83"/>
      <c r="AN364" s="83"/>
      <c r="AP364" s="83"/>
      <c r="AR364" s="83"/>
      <c r="AT364" s="83"/>
      <c r="AV364" s="83"/>
      <c r="AX364" s="83"/>
      <c r="AZ364" s="83"/>
      <c r="BB364" s="83"/>
      <c r="BD364" s="83"/>
      <c r="BF364" s="83"/>
      <c r="BH364" s="83"/>
      <c r="BI364" s="83"/>
      <c r="BJ364" s="83"/>
      <c r="BK364" s="83"/>
      <c r="BM364" s="83"/>
      <c r="BN364" s="83"/>
      <c r="BO364" s="83"/>
      <c r="BP364" s="83"/>
      <c r="BR364" s="83"/>
      <c r="BS364" s="83"/>
      <c r="BT364" s="83"/>
      <c r="BU364" s="83"/>
      <c r="BV364" s="83"/>
      <c r="BX364" s="83"/>
      <c r="BY364" s="83"/>
      <c r="BZ364" s="83"/>
      <c r="CA364" s="83"/>
      <c r="CC364" s="83"/>
      <c r="CD364" s="83"/>
      <c r="CE364" s="83"/>
      <c r="CF364" s="83"/>
      <c r="CH364" s="83"/>
      <c r="CI364" s="83"/>
      <c r="CJ364" s="83"/>
      <c r="CK364" s="83"/>
      <c r="CM364" s="84"/>
      <c r="CO364" s="83"/>
      <c r="CP364" s="84"/>
      <c r="CQ364" s="85"/>
      <c r="CR364" s="83"/>
      <c r="CS364" s="84"/>
      <c r="CT364" s="83"/>
      <c r="CU364" s="83"/>
      <c r="CV364" s="83"/>
      <c r="CW364" s="83"/>
      <c r="CX364" s="86"/>
    </row>
    <row r="365" spans="24:102" x14ac:dyDescent="0.2">
      <c r="X365" s="83"/>
      <c r="Z365" s="83"/>
      <c r="AB365" s="83"/>
      <c r="AD365" s="83"/>
      <c r="AF365" s="83"/>
      <c r="AH365" s="83"/>
      <c r="AJ365" s="83"/>
      <c r="AL365" s="83"/>
      <c r="AN365" s="83"/>
      <c r="AP365" s="83"/>
      <c r="AR365" s="83"/>
      <c r="AT365" s="83"/>
      <c r="AV365" s="83"/>
      <c r="AX365" s="83"/>
      <c r="AZ365" s="83"/>
      <c r="BB365" s="83"/>
      <c r="BD365" s="83"/>
      <c r="BF365" s="83"/>
      <c r="BH365" s="83"/>
      <c r="BI365" s="83"/>
      <c r="BJ365" s="83"/>
      <c r="BK365" s="83"/>
      <c r="BM365" s="83"/>
      <c r="BN365" s="83"/>
      <c r="BO365" s="83"/>
      <c r="BP365" s="83"/>
      <c r="BR365" s="83"/>
      <c r="BS365" s="83"/>
      <c r="BT365" s="83"/>
      <c r="BU365" s="83"/>
      <c r="BV365" s="83"/>
      <c r="BX365" s="83"/>
      <c r="BY365" s="83"/>
      <c r="BZ365" s="83"/>
      <c r="CA365" s="83"/>
      <c r="CC365" s="83"/>
      <c r="CD365" s="83"/>
      <c r="CE365" s="83"/>
      <c r="CF365" s="83"/>
      <c r="CH365" s="83"/>
      <c r="CI365" s="83"/>
      <c r="CJ365" s="83"/>
      <c r="CK365" s="83"/>
      <c r="CM365" s="84"/>
      <c r="CO365" s="83"/>
      <c r="CP365" s="84"/>
      <c r="CQ365" s="85"/>
      <c r="CR365" s="83"/>
      <c r="CS365" s="84"/>
      <c r="CT365" s="83"/>
      <c r="CU365" s="83"/>
      <c r="CV365" s="83"/>
      <c r="CW365" s="83"/>
      <c r="CX365" s="86"/>
    </row>
    <row r="366" spans="24:102" x14ac:dyDescent="0.2">
      <c r="X366" s="83"/>
      <c r="Z366" s="83"/>
      <c r="AB366" s="83"/>
      <c r="AD366" s="83"/>
      <c r="AF366" s="83"/>
      <c r="AH366" s="83"/>
      <c r="AJ366" s="83"/>
      <c r="AL366" s="83"/>
      <c r="AN366" s="83"/>
      <c r="AP366" s="83"/>
      <c r="AR366" s="83"/>
      <c r="AT366" s="83"/>
      <c r="AV366" s="83"/>
      <c r="AX366" s="83"/>
      <c r="AZ366" s="83"/>
      <c r="BB366" s="83"/>
      <c r="BD366" s="83"/>
      <c r="BF366" s="83"/>
      <c r="BH366" s="83"/>
      <c r="BI366" s="83"/>
      <c r="BJ366" s="83"/>
      <c r="BK366" s="83"/>
      <c r="BM366" s="83"/>
      <c r="BN366" s="83"/>
      <c r="BO366" s="83"/>
      <c r="BP366" s="83"/>
      <c r="BR366" s="83"/>
      <c r="BS366" s="83"/>
      <c r="BT366" s="83"/>
      <c r="BU366" s="83"/>
      <c r="BV366" s="83"/>
      <c r="BX366" s="83"/>
      <c r="BY366" s="83"/>
      <c r="BZ366" s="83"/>
      <c r="CA366" s="83"/>
      <c r="CC366" s="83"/>
      <c r="CD366" s="83"/>
      <c r="CE366" s="83"/>
      <c r="CF366" s="83"/>
      <c r="CH366" s="83"/>
      <c r="CI366" s="83"/>
      <c r="CJ366" s="83"/>
      <c r="CK366" s="83"/>
      <c r="CM366" s="84"/>
      <c r="CO366" s="83"/>
      <c r="CP366" s="84"/>
      <c r="CQ366" s="85"/>
      <c r="CR366" s="83"/>
      <c r="CS366" s="84"/>
      <c r="CT366" s="83"/>
      <c r="CU366" s="83"/>
      <c r="CV366" s="83"/>
      <c r="CW366" s="83"/>
      <c r="CX366" s="86"/>
    </row>
    <row r="367" spans="24:102" x14ac:dyDescent="0.2">
      <c r="X367" s="83"/>
      <c r="Z367" s="83"/>
      <c r="AB367" s="83"/>
      <c r="AD367" s="83"/>
      <c r="AF367" s="83"/>
      <c r="AH367" s="83"/>
      <c r="AJ367" s="83"/>
      <c r="AL367" s="83"/>
      <c r="AN367" s="83"/>
      <c r="AP367" s="83"/>
      <c r="AR367" s="83"/>
      <c r="AT367" s="83"/>
      <c r="AV367" s="83"/>
      <c r="AX367" s="83"/>
      <c r="AZ367" s="83"/>
      <c r="BB367" s="83"/>
      <c r="BD367" s="83"/>
      <c r="BF367" s="83"/>
      <c r="BH367" s="83"/>
      <c r="BI367" s="83"/>
      <c r="BJ367" s="83"/>
      <c r="BK367" s="83"/>
      <c r="BM367" s="83"/>
      <c r="BN367" s="83"/>
      <c r="BO367" s="83"/>
      <c r="BP367" s="83"/>
      <c r="BR367" s="83"/>
      <c r="BS367" s="83"/>
      <c r="BT367" s="83"/>
      <c r="BU367" s="83"/>
      <c r="BV367" s="83"/>
      <c r="BX367" s="83"/>
      <c r="BY367" s="83"/>
      <c r="BZ367" s="83"/>
      <c r="CA367" s="83"/>
      <c r="CC367" s="83"/>
      <c r="CD367" s="83"/>
      <c r="CE367" s="83"/>
      <c r="CF367" s="83"/>
      <c r="CH367" s="83"/>
      <c r="CI367" s="83"/>
      <c r="CJ367" s="83"/>
      <c r="CK367" s="83"/>
      <c r="CM367" s="84"/>
      <c r="CO367" s="83"/>
      <c r="CP367" s="84"/>
      <c r="CQ367" s="85"/>
      <c r="CR367" s="83"/>
      <c r="CS367" s="84"/>
      <c r="CT367" s="83"/>
      <c r="CU367" s="83"/>
      <c r="CV367" s="83"/>
      <c r="CW367" s="83"/>
      <c r="CX367" s="86"/>
    </row>
    <row r="368" spans="24:102" x14ac:dyDescent="0.2">
      <c r="X368" s="83"/>
      <c r="Z368" s="83"/>
      <c r="AB368" s="83"/>
      <c r="AD368" s="83"/>
      <c r="AF368" s="83"/>
      <c r="AH368" s="83"/>
      <c r="AJ368" s="83"/>
      <c r="AL368" s="83"/>
      <c r="AN368" s="83"/>
      <c r="AP368" s="83"/>
      <c r="AR368" s="83"/>
      <c r="AT368" s="83"/>
      <c r="AV368" s="83"/>
      <c r="AX368" s="83"/>
      <c r="AZ368" s="83"/>
      <c r="BB368" s="83"/>
      <c r="BD368" s="83"/>
      <c r="BF368" s="83"/>
      <c r="BH368" s="83"/>
      <c r="BI368" s="83"/>
      <c r="BJ368" s="83"/>
      <c r="BK368" s="83"/>
      <c r="BM368" s="83"/>
      <c r="BN368" s="83"/>
      <c r="BO368" s="83"/>
      <c r="BP368" s="83"/>
      <c r="BR368" s="83"/>
      <c r="BS368" s="83"/>
      <c r="BT368" s="83"/>
      <c r="BU368" s="83"/>
      <c r="BV368" s="83"/>
      <c r="BX368" s="83"/>
      <c r="BY368" s="83"/>
      <c r="BZ368" s="83"/>
      <c r="CA368" s="83"/>
      <c r="CC368" s="83"/>
      <c r="CD368" s="83"/>
      <c r="CE368" s="83"/>
      <c r="CF368" s="83"/>
      <c r="CH368" s="83"/>
      <c r="CI368" s="83"/>
      <c r="CJ368" s="83"/>
      <c r="CK368" s="83"/>
      <c r="CM368" s="84"/>
      <c r="CO368" s="83"/>
      <c r="CP368" s="84"/>
      <c r="CQ368" s="85"/>
      <c r="CR368" s="83"/>
      <c r="CS368" s="84"/>
      <c r="CT368" s="83"/>
      <c r="CU368" s="83"/>
      <c r="CV368" s="83"/>
      <c r="CW368" s="83"/>
      <c r="CX368" s="86"/>
    </row>
    <row r="369" spans="24:102" x14ac:dyDescent="0.2">
      <c r="X369" s="83"/>
      <c r="Z369" s="83"/>
      <c r="AB369" s="83"/>
      <c r="AD369" s="83"/>
      <c r="AF369" s="83"/>
      <c r="AH369" s="83"/>
      <c r="AJ369" s="83"/>
      <c r="AL369" s="83"/>
      <c r="AN369" s="83"/>
      <c r="AP369" s="83"/>
      <c r="AR369" s="83"/>
      <c r="AT369" s="83"/>
      <c r="AV369" s="83"/>
      <c r="AX369" s="83"/>
      <c r="AZ369" s="83"/>
      <c r="BB369" s="83"/>
      <c r="BD369" s="83"/>
      <c r="BF369" s="83"/>
      <c r="BH369" s="83"/>
      <c r="BI369" s="83"/>
      <c r="BJ369" s="83"/>
      <c r="BK369" s="83"/>
      <c r="BM369" s="83"/>
      <c r="BN369" s="83"/>
      <c r="BO369" s="83"/>
      <c r="BP369" s="83"/>
      <c r="BR369" s="83"/>
      <c r="BS369" s="83"/>
      <c r="BT369" s="83"/>
      <c r="BU369" s="83"/>
      <c r="BV369" s="83"/>
      <c r="BX369" s="83"/>
      <c r="BY369" s="83"/>
      <c r="BZ369" s="83"/>
      <c r="CA369" s="83"/>
      <c r="CC369" s="83"/>
      <c r="CD369" s="83"/>
      <c r="CE369" s="83"/>
      <c r="CF369" s="83"/>
      <c r="CH369" s="83"/>
      <c r="CI369" s="83"/>
      <c r="CJ369" s="83"/>
      <c r="CK369" s="83"/>
      <c r="CM369" s="84"/>
      <c r="CO369" s="83"/>
      <c r="CP369" s="84"/>
      <c r="CQ369" s="85"/>
      <c r="CR369" s="83"/>
      <c r="CS369" s="84"/>
      <c r="CT369" s="83"/>
      <c r="CU369" s="83"/>
      <c r="CV369" s="83"/>
      <c r="CW369" s="83"/>
      <c r="CX369" s="86"/>
    </row>
    <row r="370" spans="24:102" x14ac:dyDescent="0.2">
      <c r="X370" s="83"/>
      <c r="Z370" s="83"/>
      <c r="AB370" s="83"/>
      <c r="AD370" s="83"/>
      <c r="AF370" s="83"/>
      <c r="AH370" s="83"/>
      <c r="AJ370" s="83"/>
      <c r="AL370" s="83"/>
      <c r="AN370" s="83"/>
      <c r="AP370" s="83"/>
      <c r="AR370" s="83"/>
      <c r="AT370" s="83"/>
      <c r="AV370" s="83"/>
      <c r="AX370" s="83"/>
      <c r="AZ370" s="83"/>
      <c r="BB370" s="83"/>
      <c r="BD370" s="83"/>
      <c r="BF370" s="83"/>
      <c r="BH370" s="83"/>
      <c r="BI370" s="83"/>
      <c r="BJ370" s="83"/>
      <c r="BK370" s="83"/>
      <c r="BM370" s="83"/>
      <c r="BN370" s="83"/>
      <c r="BO370" s="83"/>
      <c r="BP370" s="83"/>
      <c r="BR370" s="83"/>
      <c r="BS370" s="83"/>
      <c r="BT370" s="83"/>
      <c r="BU370" s="83"/>
      <c r="BV370" s="83"/>
      <c r="BX370" s="83"/>
      <c r="BY370" s="83"/>
      <c r="BZ370" s="83"/>
      <c r="CA370" s="83"/>
      <c r="CC370" s="83"/>
      <c r="CD370" s="83"/>
      <c r="CE370" s="83"/>
      <c r="CF370" s="83"/>
      <c r="CH370" s="83"/>
      <c r="CI370" s="83"/>
      <c r="CJ370" s="83"/>
      <c r="CK370" s="83"/>
      <c r="CM370" s="84"/>
      <c r="CO370" s="83"/>
      <c r="CP370" s="84"/>
      <c r="CQ370" s="85"/>
      <c r="CR370" s="83"/>
      <c r="CS370" s="84"/>
      <c r="CT370" s="83"/>
      <c r="CU370" s="83"/>
      <c r="CV370" s="83"/>
      <c r="CW370" s="83"/>
      <c r="CX370" s="86"/>
    </row>
    <row r="371" spans="24:102" x14ac:dyDescent="0.2">
      <c r="X371" s="83"/>
      <c r="Z371" s="83"/>
      <c r="AB371" s="83"/>
      <c r="AD371" s="83"/>
      <c r="AF371" s="83"/>
      <c r="AH371" s="83"/>
      <c r="AJ371" s="83"/>
      <c r="AL371" s="83"/>
      <c r="AN371" s="83"/>
      <c r="AP371" s="83"/>
      <c r="AR371" s="83"/>
      <c r="AT371" s="83"/>
      <c r="AV371" s="83"/>
      <c r="AX371" s="83"/>
      <c r="AZ371" s="83"/>
      <c r="BB371" s="83"/>
      <c r="BD371" s="83"/>
      <c r="BF371" s="83"/>
      <c r="BH371" s="83"/>
      <c r="BI371" s="83"/>
      <c r="BJ371" s="83"/>
      <c r="BK371" s="83"/>
      <c r="BM371" s="83"/>
      <c r="BN371" s="83"/>
      <c r="BO371" s="83"/>
      <c r="BP371" s="83"/>
      <c r="BR371" s="83"/>
      <c r="BS371" s="83"/>
      <c r="BT371" s="83"/>
      <c r="BU371" s="83"/>
      <c r="BV371" s="83"/>
      <c r="BX371" s="83"/>
      <c r="BY371" s="83"/>
      <c r="BZ371" s="83"/>
      <c r="CA371" s="83"/>
      <c r="CC371" s="83"/>
      <c r="CD371" s="83"/>
      <c r="CE371" s="83"/>
      <c r="CF371" s="83"/>
      <c r="CH371" s="83"/>
      <c r="CI371" s="83"/>
      <c r="CJ371" s="83"/>
      <c r="CK371" s="83"/>
      <c r="CM371" s="84"/>
      <c r="CO371" s="83"/>
      <c r="CP371" s="84"/>
      <c r="CQ371" s="85"/>
      <c r="CR371" s="83"/>
      <c r="CS371" s="84"/>
      <c r="CT371" s="83"/>
      <c r="CU371" s="83"/>
      <c r="CV371" s="83"/>
      <c r="CW371" s="83"/>
      <c r="CX371" s="86"/>
    </row>
    <row r="372" spans="24:102" x14ac:dyDescent="0.2">
      <c r="X372" s="83"/>
      <c r="Z372" s="83"/>
      <c r="AB372" s="83"/>
      <c r="AD372" s="83"/>
      <c r="AF372" s="83"/>
      <c r="AH372" s="83"/>
      <c r="AJ372" s="83"/>
      <c r="AL372" s="83"/>
      <c r="AN372" s="83"/>
      <c r="AP372" s="83"/>
      <c r="AR372" s="83"/>
      <c r="AT372" s="83"/>
      <c r="AV372" s="83"/>
      <c r="AX372" s="83"/>
      <c r="AZ372" s="83"/>
      <c r="BB372" s="83"/>
      <c r="BD372" s="83"/>
      <c r="BF372" s="83"/>
      <c r="BH372" s="83"/>
      <c r="BI372" s="83"/>
      <c r="BJ372" s="83"/>
      <c r="BK372" s="83"/>
      <c r="BM372" s="83"/>
      <c r="BN372" s="83"/>
      <c r="BO372" s="83"/>
      <c r="BP372" s="83"/>
      <c r="BR372" s="83"/>
      <c r="BS372" s="83"/>
      <c r="BT372" s="83"/>
      <c r="BU372" s="83"/>
      <c r="BV372" s="83"/>
      <c r="BX372" s="83"/>
      <c r="BY372" s="83"/>
      <c r="BZ372" s="83"/>
      <c r="CA372" s="83"/>
      <c r="CC372" s="83"/>
      <c r="CD372" s="83"/>
      <c r="CE372" s="83"/>
      <c r="CF372" s="83"/>
      <c r="CH372" s="83"/>
      <c r="CI372" s="83"/>
      <c r="CJ372" s="83"/>
      <c r="CK372" s="83"/>
      <c r="CM372" s="84"/>
      <c r="CO372" s="83"/>
      <c r="CP372" s="84"/>
      <c r="CQ372" s="85"/>
      <c r="CR372" s="83"/>
      <c r="CS372" s="84"/>
      <c r="CT372" s="83"/>
      <c r="CU372" s="83"/>
      <c r="CV372" s="83"/>
      <c r="CW372" s="83"/>
      <c r="CX372" s="86"/>
    </row>
    <row r="373" spans="24:102" x14ac:dyDescent="0.2">
      <c r="X373" s="83"/>
      <c r="Z373" s="83"/>
      <c r="AB373" s="83"/>
      <c r="AD373" s="83"/>
      <c r="AF373" s="83"/>
      <c r="AH373" s="83"/>
      <c r="AJ373" s="83"/>
      <c r="AL373" s="83"/>
      <c r="AN373" s="83"/>
      <c r="AP373" s="83"/>
      <c r="AR373" s="83"/>
      <c r="AT373" s="83"/>
      <c r="AV373" s="83"/>
      <c r="AX373" s="83"/>
      <c r="AZ373" s="83"/>
      <c r="BB373" s="83"/>
      <c r="BD373" s="83"/>
      <c r="BF373" s="83"/>
      <c r="BH373" s="83"/>
      <c r="BI373" s="83"/>
      <c r="BJ373" s="83"/>
      <c r="BK373" s="83"/>
      <c r="BM373" s="83"/>
      <c r="BN373" s="83"/>
      <c r="BO373" s="83"/>
      <c r="BP373" s="83"/>
      <c r="BR373" s="83"/>
      <c r="BS373" s="83"/>
      <c r="BT373" s="83"/>
      <c r="BU373" s="83"/>
      <c r="BV373" s="83"/>
      <c r="BX373" s="83"/>
      <c r="BY373" s="83"/>
      <c r="BZ373" s="83"/>
      <c r="CA373" s="83"/>
      <c r="CC373" s="83"/>
      <c r="CD373" s="83"/>
      <c r="CE373" s="83"/>
      <c r="CF373" s="83"/>
      <c r="CH373" s="83"/>
      <c r="CI373" s="83"/>
      <c r="CJ373" s="83"/>
      <c r="CK373" s="83"/>
      <c r="CM373" s="84"/>
      <c r="CO373" s="83"/>
      <c r="CP373" s="84"/>
      <c r="CQ373" s="85"/>
      <c r="CR373" s="83"/>
      <c r="CS373" s="84"/>
      <c r="CT373" s="83"/>
      <c r="CU373" s="83"/>
      <c r="CV373" s="83"/>
      <c r="CW373" s="83"/>
      <c r="CX373" s="86"/>
    </row>
    <row r="374" spans="24:102" x14ac:dyDescent="0.2">
      <c r="X374" s="83"/>
      <c r="Z374" s="83"/>
      <c r="AB374" s="83"/>
      <c r="AD374" s="83"/>
      <c r="AF374" s="83"/>
      <c r="AH374" s="83"/>
      <c r="AJ374" s="83"/>
      <c r="AL374" s="83"/>
      <c r="AN374" s="83"/>
      <c r="AP374" s="83"/>
      <c r="AR374" s="83"/>
      <c r="AT374" s="83"/>
      <c r="AV374" s="83"/>
      <c r="AX374" s="83"/>
      <c r="AZ374" s="83"/>
      <c r="BB374" s="83"/>
      <c r="BD374" s="83"/>
      <c r="BF374" s="83"/>
      <c r="BH374" s="83"/>
      <c r="BI374" s="83"/>
      <c r="BJ374" s="83"/>
      <c r="BK374" s="83"/>
      <c r="BM374" s="83"/>
      <c r="BN374" s="83"/>
      <c r="BO374" s="83"/>
      <c r="BP374" s="83"/>
      <c r="BR374" s="83"/>
      <c r="BS374" s="83"/>
      <c r="BT374" s="83"/>
      <c r="BU374" s="83"/>
      <c r="BV374" s="83"/>
      <c r="BX374" s="83"/>
      <c r="BY374" s="83"/>
      <c r="BZ374" s="83"/>
      <c r="CA374" s="83"/>
      <c r="CC374" s="83"/>
      <c r="CD374" s="83"/>
      <c r="CE374" s="83"/>
      <c r="CF374" s="83"/>
      <c r="CH374" s="83"/>
      <c r="CI374" s="83"/>
      <c r="CJ374" s="83"/>
      <c r="CK374" s="83"/>
      <c r="CM374" s="84"/>
      <c r="CO374" s="83"/>
      <c r="CP374" s="84"/>
      <c r="CQ374" s="85"/>
      <c r="CR374" s="83"/>
      <c r="CS374" s="84"/>
      <c r="CT374" s="83"/>
      <c r="CU374" s="83"/>
      <c r="CV374" s="83"/>
      <c r="CW374" s="83"/>
      <c r="CX374" s="86"/>
    </row>
    <row r="375" spans="24:102" x14ac:dyDescent="0.2">
      <c r="X375" s="83"/>
      <c r="Z375" s="83"/>
      <c r="AB375" s="83"/>
      <c r="AD375" s="83"/>
      <c r="AF375" s="83"/>
      <c r="AH375" s="83"/>
      <c r="AJ375" s="83"/>
      <c r="AL375" s="83"/>
      <c r="AN375" s="83"/>
      <c r="AP375" s="83"/>
      <c r="AR375" s="83"/>
      <c r="AT375" s="83"/>
      <c r="AV375" s="83"/>
      <c r="AX375" s="83"/>
      <c r="AZ375" s="83"/>
      <c r="BB375" s="83"/>
      <c r="BD375" s="83"/>
      <c r="BF375" s="83"/>
      <c r="BH375" s="83"/>
      <c r="BI375" s="83"/>
      <c r="BJ375" s="83"/>
      <c r="BK375" s="83"/>
      <c r="BM375" s="83"/>
      <c r="BN375" s="83"/>
      <c r="BO375" s="83"/>
      <c r="BP375" s="83"/>
      <c r="BR375" s="83"/>
      <c r="BS375" s="83"/>
      <c r="BT375" s="83"/>
      <c r="BU375" s="83"/>
      <c r="BV375" s="83"/>
      <c r="BX375" s="83"/>
      <c r="BY375" s="83"/>
      <c r="BZ375" s="83"/>
      <c r="CA375" s="83"/>
      <c r="CC375" s="83"/>
      <c r="CD375" s="83"/>
      <c r="CE375" s="83"/>
      <c r="CF375" s="83"/>
      <c r="CH375" s="83"/>
      <c r="CI375" s="83"/>
      <c r="CJ375" s="83"/>
      <c r="CK375" s="83"/>
      <c r="CM375" s="84"/>
      <c r="CO375" s="83"/>
      <c r="CP375" s="84"/>
      <c r="CQ375" s="85"/>
      <c r="CR375" s="83"/>
      <c r="CS375" s="84"/>
      <c r="CT375" s="83"/>
      <c r="CU375" s="83"/>
      <c r="CV375" s="83"/>
      <c r="CW375" s="83"/>
      <c r="CX375" s="86"/>
    </row>
    <row r="376" spans="24:102" x14ac:dyDescent="0.2">
      <c r="X376" s="83"/>
      <c r="Z376" s="83"/>
      <c r="AB376" s="83"/>
      <c r="AD376" s="83"/>
      <c r="AF376" s="83"/>
      <c r="AH376" s="83"/>
      <c r="AJ376" s="83"/>
      <c r="AL376" s="83"/>
      <c r="AN376" s="83"/>
      <c r="AP376" s="83"/>
      <c r="AR376" s="83"/>
      <c r="AT376" s="83"/>
      <c r="AV376" s="83"/>
      <c r="AX376" s="83"/>
      <c r="AZ376" s="83"/>
      <c r="BB376" s="83"/>
      <c r="BD376" s="83"/>
      <c r="BF376" s="83"/>
      <c r="BH376" s="83"/>
      <c r="BI376" s="83"/>
      <c r="BJ376" s="83"/>
      <c r="BK376" s="83"/>
      <c r="BM376" s="83"/>
      <c r="BN376" s="83"/>
      <c r="BO376" s="83"/>
      <c r="BP376" s="83"/>
      <c r="BR376" s="83"/>
      <c r="BS376" s="83"/>
      <c r="BT376" s="83"/>
      <c r="BU376" s="83"/>
      <c r="BV376" s="83"/>
      <c r="BX376" s="83"/>
      <c r="BY376" s="83"/>
      <c r="BZ376" s="83"/>
      <c r="CA376" s="83"/>
      <c r="CC376" s="83"/>
      <c r="CD376" s="83"/>
      <c r="CE376" s="83"/>
      <c r="CF376" s="83"/>
      <c r="CH376" s="83"/>
      <c r="CI376" s="83"/>
      <c r="CJ376" s="83"/>
      <c r="CK376" s="83"/>
      <c r="CM376" s="84"/>
      <c r="CO376" s="83"/>
      <c r="CP376" s="84"/>
      <c r="CQ376" s="85"/>
      <c r="CR376" s="83"/>
      <c r="CS376" s="84"/>
      <c r="CT376" s="83"/>
      <c r="CU376" s="83"/>
      <c r="CV376" s="83"/>
      <c r="CW376" s="83"/>
      <c r="CX376" s="86"/>
    </row>
    <row r="377" spans="24:102" x14ac:dyDescent="0.2">
      <c r="X377" s="83"/>
      <c r="Z377" s="83"/>
      <c r="AB377" s="83"/>
      <c r="AD377" s="83"/>
      <c r="AF377" s="83"/>
      <c r="AH377" s="83"/>
      <c r="AJ377" s="83"/>
      <c r="AL377" s="83"/>
      <c r="AN377" s="83"/>
      <c r="AP377" s="83"/>
      <c r="AR377" s="83"/>
      <c r="AT377" s="83"/>
      <c r="AV377" s="83"/>
      <c r="AX377" s="83"/>
      <c r="AZ377" s="83"/>
      <c r="BB377" s="83"/>
      <c r="BD377" s="83"/>
      <c r="BF377" s="83"/>
      <c r="BH377" s="83"/>
      <c r="BI377" s="83"/>
      <c r="BJ377" s="83"/>
      <c r="BK377" s="83"/>
      <c r="BM377" s="83"/>
      <c r="BN377" s="83"/>
      <c r="BO377" s="83"/>
      <c r="BP377" s="83"/>
      <c r="BR377" s="83"/>
      <c r="BS377" s="83"/>
      <c r="BT377" s="83"/>
      <c r="BU377" s="83"/>
      <c r="BV377" s="83"/>
      <c r="BX377" s="83"/>
      <c r="BY377" s="83"/>
      <c r="BZ377" s="83"/>
      <c r="CA377" s="83"/>
      <c r="CC377" s="83"/>
      <c r="CD377" s="83"/>
      <c r="CE377" s="83"/>
      <c r="CF377" s="83"/>
      <c r="CH377" s="83"/>
      <c r="CI377" s="83"/>
      <c r="CJ377" s="83"/>
      <c r="CK377" s="83"/>
      <c r="CM377" s="84"/>
      <c r="CO377" s="83"/>
      <c r="CP377" s="84"/>
      <c r="CQ377" s="85"/>
      <c r="CR377" s="83"/>
      <c r="CS377" s="84"/>
      <c r="CT377" s="83"/>
      <c r="CU377" s="83"/>
      <c r="CV377" s="83"/>
      <c r="CW377" s="83"/>
      <c r="CX377" s="86"/>
    </row>
    <row r="378" spans="24:102" x14ac:dyDescent="0.2">
      <c r="X378" s="83"/>
      <c r="Z378" s="83"/>
      <c r="AB378" s="83"/>
      <c r="AD378" s="83"/>
      <c r="AF378" s="83"/>
      <c r="AH378" s="83"/>
      <c r="AJ378" s="83"/>
      <c r="AL378" s="83"/>
      <c r="AN378" s="83"/>
      <c r="AP378" s="83"/>
      <c r="AR378" s="83"/>
      <c r="AT378" s="83"/>
      <c r="AV378" s="83"/>
      <c r="AX378" s="83"/>
      <c r="AZ378" s="83"/>
      <c r="BB378" s="83"/>
      <c r="BD378" s="83"/>
      <c r="BF378" s="83"/>
      <c r="BH378" s="83"/>
      <c r="BI378" s="83"/>
      <c r="BJ378" s="83"/>
      <c r="BK378" s="83"/>
      <c r="BM378" s="83"/>
      <c r="BN378" s="83"/>
      <c r="BO378" s="83"/>
      <c r="BP378" s="83"/>
      <c r="BR378" s="83"/>
      <c r="BS378" s="83"/>
      <c r="BT378" s="83"/>
      <c r="BU378" s="83"/>
      <c r="BV378" s="83"/>
      <c r="BX378" s="83"/>
      <c r="BY378" s="83"/>
      <c r="BZ378" s="83"/>
      <c r="CA378" s="83"/>
      <c r="CC378" s="83"/>
      <c r="CD378" s="83"/>
      <c r="CE378" s="83"/>
      <c r="CF378" s="83"/>
      <c r="CH378" s="83"/>
      <c r="CI378" s="83"/>
      <c r="CJ378" s="83"/>
      <c r="CK378" s="83"/>
      <c r="CM378" s="84"/>
      <c r="CO378" s="83"/>
      <c r="CP378" s="84"/>
      <c r="CQ378" s="85"/>
      <c r="CR378" s="83"/>
      <c r="CS378" s="84"/>
      <c r="CT378" s="83"/>
      <c r="CU378" s="83"/>
      <c r="CV378" s="83"/>
      <c r="CW378" s="83"/>
      <c r="CX378" s="86"/>
    </row>
    <row r="379" spans="24:102" x14ac:dyDescent="0.2">
      <c r="X379" s="83"/>
      <c r="Z379" s="83"/>
      <c r="AB379" s="83"/>
      <c r="AD379" s="83"/>
      <c r="AF379" s="83"/>
      <c r="AH379" s="83"/>
      <c r="AJ379" s="83"/>
      <c r="AL379" s="83"/>
      <c r="AN379" s="83"/>
      <c r="AP379" s="83"/>
      <c r="AR379" s="83"/>
      <c r="AT379" s="83"/>
      <c r="AV379" s="83"/>
      <c r="AX379" s="83"/>
      <c r="AZ379" s="83"/>
      <c r="BB379" s="83"/>
      <c r="BD379" s="83"/>
      <c r="BF379" s="83"/>
      <c r="BH379" s="83"/>
      <c r="BI379" s="83"/>
      <c r="BJ379" s="83"/>
      <c r="BK379" s="83"/>
      <c r="BM379" s="83"/>
      <c r="BN379" s="83"/>
      <c r="BO379" s="83"/>
      <c r="BP379" s="83"/>
      <c r="BR379" s="83"/>
      <c r="BS379" s="83"/>
      <c r="BT379" s="83"/>
      <c r="BU379" s="83"/>
      <c r="BV379" s="83"/>
      <c r="BX379" s="83"/>
      <c r="BY379" s="83"/>
      <c r="BZ379" s="83"/>
      <c r="CA379" s="83"/>
      <c r="CC379" s="83"/>
      <c r="CD379" s="83"/>
      <c r="CE379" s="83"/>
      <c r="CF379" s="83"/>
      <c r="CH379" s="83"/>
      <c r="CI379" s="83"/>
      <c r="CJ379" s="83"/>
      <c r="CK379" s="83"/>
      <c r="CM379" s="84"/>
      <c r="CO379" s="83"/>
      <c r="CP379" s="84"/>
      <c r="CQ379" s="85"/>
      <c r="CR379" s="83"/>
      <c r="CS379" s="84"/>
      <c r="CT379" s="83"/>
      <c r="CU379" s="83"/>
      <c r="CV379" s="83"/>
      <c r="CW379" s="83"/>
      <c r="CX379" s="86"/>
    </row>
    <row r="380" spans="24:102" x14ac:dyDescent="0.2">
      <c r="X380" s="83"/>
      <c r="Z380" s="83"/>
      <c r="AB380" s="83"/>
      <c r="AD380" s="83"/>
      <c r="AF380" s="83"/>
      <c r="AH380" s="83"/>
      <c r="AJ380" s="83"/>
      <c r="AL380" s="83"/>
      <c r="AN380" s="83"/>
      <c r="AP380" s="83"/>
      <c r="AR380" s="83"/>
      <c r="AT380" s="83"/>
      <c r="AV380" s="83"/>
      <c r="AX380" s="83"/>
      <c r="AZ380" s="83"/>
      <c r="BB380" s="83"/>
      <c r="BD380" s="83"/>
      <c r="BF380" s="83"/>
      <c r="BH380" s="83"/>
      <c r="BI380" s="83"/>
      <c r="BJ380" s="83"/>
      <c r="BK380" s="83"/>
      <c r="BM380" s="83"/>
      <c r="BN380" s="83"/>
      <c r="BO380" s="83"/>
      <c r="BP380" s="83"/>
      <c r="BR380" s="83"/>
      <c r="BS380" s="83"/>
      <c r="BT380" s="83"/>
      <c r="BU380" s="83"/>
      <c r="BV380" s="83"/>
      <c r="BX380" s="83"/>
      <c r="BY380" s="83"/>
      <c r="BZ380" s="83"/>
      <c r="CA380" s="83"/>
      <c r="CC380" s="83"/>
      <c r="CD380" s="83"/>
      <c r="CE380" s="83"/>
      <c r="CF380" s="83"/>
      <c r="CH380" s="83"/>
      <c r="CI380" s="83"/>
      <c r="CJ380" s="83"/>
      <c r="CK380" s="83"/>
      <c r="CM380" s="84"/>
      <c r="CO380" s="83"/>
      <c r="CP380" s="84"/>
      <c r="CQ380" s="85"/>
      <c r="CR380" s="83"/>
      <c r="CS380" s="84"/>
      <c r="CT380" s="83"/>
      <c r="CU380" s="83"/>
      <c r="CV380" s="83"/>
      <c r="CW380" s="83"/>
      <c r="CX380" s="86"/>
    </row>
    <row r="381" spans="24:102" x14ac:dyDescent="0.2">
      <c r="X381" s="83"/>
      <c r="Z381" s="83"/>
      <c r="AB381" s="83"/>
      <c r="AD381" s="83"/>
      <c r="AF381" s="83"/>
      <c r="AH381" s="83"/>
      <c r="AJ381" s="83"/>
      <c r="AL381" s="83"/>
      <c r="AN381" s="83"/>
      <c r="AP381" s="83"/>
      <c r="AR381" s="83"/>
      <c r="AT381" s="83"/>
      <c r="AV381" s="83"/>
      <c r="AX381" s="83"/>
      <c r="AZ381" s="83"/>
      <c r="BB381" s="83"/>
      <c r="BD381" s="83"/>
      <c r="BF381" s="83"/>
      <c r="BH381" s="83"/>
      <c r="BI381" s="83"/>
      <c r="BJ381" s="83"/>
      <c r="BK381" s="83"/>
      <c r="BM381" s="83"/>
      <c r="BN381" s="83"/>
      <c r="BO381" s="83"/>
      <c r="BP381" s="83"/>
      <c r="BR381" s="83"/>
      <c r="BS381" s="83"/>
      <c r="BT381" s="83"/>
      <c r="BU381" s="83"/>
      <c r="BV381" s="83"/>
      <c r="BX381" s="83"/>
      <c r="BY381" s="83"/>
      <c r="BZ381" s="83"/>
      <c r="CA381" s="83"/>
      <c r="CC381" s="83"/>
      <c r="CD381" s="83"/>
      <c r="CE381" s="83"/>
      <c r="CF381" s="83"/>
      <c r="CH381" s="83"/>
      <c r="CI381" s="83"/>
      <c r="CJ381" s="83"/>
      <c r="CK381" s="83"/>
      <c r="CM381" s="84"/>
      <c r="CO381" s="83"/>
      <c r="CP381" s="84"/>
      <c r="CQ381" s="85"/>
      <c r="CR381" s="83"/>
      <c r="CS381" s="84"/>
      <c r="CT381" s="83"/>
      <c r="CU381" s="83"/>
      <c r="CV381" s="83"/>
      <c r="CW381" s="83"/>
      <c r="CX381" s="86"/>
    </row>
    <row r="382" spans="24:102" x14ac:dyDescent="0.2">
      <c r="X382" s="83"/>
      <c r="Z382" s="83"/>
      <c r="AB382" s="83"/>
      <c r="AD382" s="83"/>
      <c r="AF382" s="83"/>
      <c r="AH382" s="83"/>
      <c r="AJ382" s="83"/>
      <c r="AL382" s="83"/>
      <c r="AN382" s="83"/>
      <c r="AP382" s="83"/>
      <c r="AR382" s="83"/>
      <c r="AT382" s="83"/>
      <c r="AV382" s="83"/>
      <c r="AX382" s="83"/>
      <c r="AZ382" s="83"/>
      <c r="BB382" s="83"/>
      <c r="BD382" s="83"/>
      <c r="BF382" s="83"/>
      <c r="BH382" s="83"/>
      <c r="BI382" s="83"/>
      <c r="BJ382" s="83"/>
      <c r="BK382" s="83"/>
      <c r="BM382" s="83"/>
      <c r="BN382" s="83"/>
      <c r="BO382" s="83"/>
      <c r="BP382" s="83"/>
      <c r="BR382" s="83"/>
      <c r="BS382" s="83"/>
      <c r="BT382" s="83"/>
      <c r="BU382" s="83"/>
      <c r="BV382" s="83"/>
      <c r="BX382" s="83"/>
      <c r="BY382" s="83"/>
      <c r="BZ382" s="83"/>
      <c r="CA382" s="83"/>
      <c r="CC382" s="83"/>
      <c r="CD382" s="83"/>
      <c r="CE382" s="83"/>
      <c r="CF382" s="83"/>
      <c r="CH382" s="83"/>
      <c r="CI382" s="83"/>
      <c r="CJ382" s="83"/>
      <c r="CK382" s="83"/>
      <c r="CM382" s="84"/>
      <c r="CO382" s="83"/>
      <c r="CP382" s="84"/>
      <c r="CQ382" s="85"/>
      <c r="CR382" s="83"/>
      <c r="CS382" s="84"/>
      <c r="CT382" s="83"/>
      <c r="CU382" s="83"/>
      <c r="CV382" s="83"/>
      <c r="CW382" s="83"/>
      <c r="CX382" s="86"/>
    </row>
    <row r="383" spans="24:102" x14ac:dyDescent="0.2">
      <c r="X383" s="83"/>
      <c r="Z383" s="83"/>
      <c r="AB383" s="83"/>
      <c r="AD383" s="83"/>
      <c r="AF383" s="83"/>
      <c r="AH383" s="83"/>
      <c r="AJ383" s="83"/>
      <c r="AL383" s="83"/>
      <c r="AN383" s="83"/>
      <c r="AP383" s="83"/>
      <c r="AR383" s="83"/>
      <c r="AT383" s="83"/>
      <c r="AV383" s="83"/>
      <c r="AX383" s="83"/>
      <c r="AZ383" s="83"/>
      <c r="BB383" s="83"/>
      <c r="BD383" s="83"/>
      <c r="BF383" s="83"/>
      <c r="BH383" s="83"/>
      <c r="BI383" s="83"/>
      <c r="BJ383" s="83"/>
      <c r="BK383" s="83"/>
      <c r="BM383" s="83"/>
      <c r="BN383" s="83"/>
      <c r="BO383" s="83"/>
      <c r="BP383" s="83"/>
      <c r="BR383" s="83"/>
      <c r="BS383" s="83"/>
      <c r="BT383" s="83"/>
      <c r="BU383" s="83"/>
      <c r="BV383" s="83"/>
      <c r="BX383" s="83"/>
      <c r="BY383" s="83"/>
      <c r="BZ383" s="83"/>
      <c r="CA383" s="83"/>
      <c r="CC383" s="83"/>
      <c r="CD383" s="83"/>
      <c r="CE383" s="83"/>
      <c r="CF383" s="83"/>
      <c r="CH383" s="83"/>
      <c r="CI383" s="83"/>
      <c r="CJ383" s="83"/>
      <c r="CK383" s="83"/>
      <c r="CM383" s="84"/>
      <c r="CO383" s="83"/>
      <c r="CP383" s="84"/>
      <c r="CQ383" s="85"/>
      <c r="CR383" s="83"/>
      <c r="CS383" s="84"/>
      <c r="CT383" s="83"/>
      <c r="CU383" s="83"/>
      <c r="CV383" s="83"/>
      <c r="CW383" s="83"/>
      <c r="CX383" s="86"/>
    </row>
    <row r="384" spans="24:102" x14ac:dyDescent="0.2">
      <c r="X384" s="83"/>
      <c r="Z384" s="83"/>
      <c r="AB384" s="83"/>
      <c r="AD384" s="83"/>
      <c r="AF384" s="83"/>
      <c r="AH384" s="83"/>
      <c r="AJ384" s="83"/>
      <c r="AL384" s="83"/>
      <c r="AN384" s="83"/>
      <c r="AP384" s="83"/>
      <c r="AR384" s="83"/>
      <c r="AT384" s="83"/>
      <c r="AV384" s="83"/>
      <c r="AX384" s="83"/>
      <c r="AZ384" s="83"/>
      <c r="BB384" s="83"/>
      <c r="BD384" s="83"/>
      <c r="BF384" s="83"/>
      <c r="BH384" s="83"/>
      <c r="BI384" s="83"/>
      <c r="BJ384" s="83"/>
      <c r="BK384" s="83"/>
      <c r="BM384" s="83"/>
      <c r="BN384" s="83"/>
      <c r="BO384" s="83"/>
      <c r="BP384" s="83"/>
      <c r="BR384" s="83"/>
      <c r="BS384" s="83"/>
      <c r="BT384" s="83"/>
      <c r="BU384" s="83"/>
      <c r="BV384" s="83"/>
      <c r="BX384" s="83"/>
      <c r="BY384" s="83"/>
      <c r="BZ384" s="83"/>
      <c r="CA384" s="83"/>
      <c r="CC384" s="83"/>
      <c r="CD384" s="83"/>
      <c r="CE384" s="83"/>
      <c r="CF384" s="83"/>
      <c r="CH384" s="83"/>
      <c r="CI384" s="83"/>
      <c r="CJ384" s="83"/>
      <c r="CK384" s="83"/>
      <c r="CM384" s="84"/>
      <c r="CO384" s="83"/>
      <c r="CP384" s="84"/>
      <c r="CQ384" s="85"/>
      <c r="CR384" s="83"/>
      <c r="CS384" s="84"/>
      <c r="CT384" s="83"/>
      <c r="CU384" s="83"/>
      <c r="CV384" s="83"/>
      <c r="CW384" s="83"/>
      <c r="CX384" s="86"/>
    </row>
    <row r="385" spans="24:102" x14ac:dyDescent="0.2">
      <c r="X385" s="83"/>
      <c r="Z385" s="83"/>
      <c r="AB385" s="83"/>
      <c r="AD385" s="83"/>
      <c r="AF385" s="83"/>
      <c r="AH385" s="83"/>
      <c r="AJ385" s="83"/>
      <c r="AL385" s="83"/>
      <c r="AN385" s="83"/>
      <c r="AP385" s="83"/>
      <c r="AR385" s="83"/>
      <c r="AT385" s="83"/>
      <c r="AV385" s="83"/>
      <c r="AX385" s="83"/>
      <c r="AZ385" s="83"/>
      <c r="BB385" s="83"/>
      <c r="BD385" s="83"/>
      <c r="BF385" s="83"/>
      <c r="BH385" s="83"/>
      <c r="BI385" s="83"/>
      <c r="BJ385" s="83"/>
      <c r="BK385" s="83"/>
      <c r="BM385" s="83"/>
      <c r="BN385" s="83"/>
      <c r="BO385" s="83"/>
      <c r="BP385" s="83"/>
      <c r="BR385" s="83"/>
      <c r="BS385" s="83"/>
      <c r="BT385" s="83"/>
      <c r="BU385" s="83"/>
      <c r="BV385" s="83"/>
      <c r="BX385" s="83"/>
      <c r="BY385" s="83"/>
      <c r="BZ385" s="83"/>
      <c r="CA385" s="83"/>
      <c r="CC385" s="83"/>
      <c r="CD385" s="83"/>
      <c r="CE385" s="83"/>
      <c r="CF385" s="83"/>
      <c r="CH385" s="83"/>
      <c r="CI385" s="83"/>
      <c r="CJ385" s="83"/>
      <c r="CK385" s="83"/>
      <c r="CM385" s="84"/>
      <c r="CO385" s="83"/>
      <c r="CP385" s="84"/>
      <c r="CQ385" s="85"/>
      <c r="CR385" s="83"/>
      <c r="CS385" s="84"/>
      <c r="CT385" s="83"/>
      <c r="CU385" s="83"/>
      <c r="CV385" s="83"/>
      <c r="CW385" s="83"/>
      <c r="CX385" s="86"/>
    </row>
    <row r="386" spans="24:102" x14ac:dyDescent="0.2">
      <c r="X386" s="83"/>
      <c r="Z386" s="83"/>
      <c r="AB386" s="83"/>
      <c r="AD386" s="83"/>
      <c r="AF386" s="83"/>
      <c r="AH386" s="83"/>
      <c r="AJ386" s="83"/>
      <c r="AL386" s="83"/>
      <c r="AN386" s="83"/>
      <c r="AP386" s="83"/>
      <c r="AR386" s="83"/>
      <c r="AT386" s="83"/>
      <c r="AV386" s="83"/>
      <c r="AX386" s="83"/>
      <c r="AZ386" s="83"/>
      <c r="BB386" s="83"/>
      <c r="BD386" s="83"/>
      <c r="BF386" s="83"/>
      <c r="BH386" s="83"/>
      <c r="BI386" s="83"/>
      <c r="BJ386" s="83"/>
      <c r="BK386" s="83"/>
      <c r="BM386" s="83"/>
      <c r="BN386" s="83"/>
      <c r="BO386" s="83"/>
      <c r="BP386" s="83"/>
      <c r="BR386" s="83"/>
      <c r="BS386" s="83"/>
      <c r="BT386" s="83"/>
      <c r="BU386" s="83"/>
      <c r="BV386" s="83"/>
      <c r="BX386" s="83"/>
      <c r="BY386" s="83"/>
      <c r="BZ386" s="83"/>
      <c r="CA386" s="83"/>
      <c r="CC386" s="83"/>
      <c r="CD386" s="83"/>
      <c r="CE386" s="83"/>
      <c r="CF386" s="83"/>
      <c r="CH386" s="83"/>
      <c r="CI386" s="83"/>
      <c r="CJ386" s="83"/>
      <c r="CK386" s="83"/>
      <c r="CM386" s="84"/>
      <c r="CO386" s="83"/>
      <c r="CP386" s="84"/>
      <c r="CQ386" s="85"/>
      <c r="CR386" s="83"/>
      <c r="CS386" s="84"/>
      <c r="CT386" s="83"/>
      <c r="CU386" s="83"/>
      <c r="CV386" s="83"/>
      <c r="CW386" s="83"/>
      <c r="CX386" s="86"/>
    </row>
    <row r="387" spans="24:102" x14ac:dyDescent="0.2">
      <c r="X387" s="83"/>
      <c r="Z387" s="83"/>
      <c r="AB387" s="83"/>
      <c r="AD387" s="83"/>
      <c r="AF387" s="83"/>
      <c r="AH387" s="83"/>
      <c r="AJ387" s="83"/>
      <c r="AL387" s="83"/>
      <c r="AN387" s="83"/>
      <c r="AP387" s="83"/>
      <c r="AR387" s="83"/>
      <c r="AT387" s="83"/>
      <c r="AV387" s="83"/>
      <c r="AX387" s="83"/>
      <c r="AZ387" s="83"/>
      <c r="BB387" s="83"/>
      <c r="BD387" s="83"/>
      <c r="BF387" s="83"/>
      <c r="BH387" s="83"/>
      <c r="BI387" s="83"/>
      <c r="BJ387" s="83"/>
      <c r="BK387" s="83"/>
      <c r="BM387" s="83"/>
      <c r="BN387" s="83"/>
      <c r="BO387" s="83"/>
      <c r="BP387" s="83"/>
      <c r="BR387" s="83"/>
      <c r="BS387" s="83"/>
      <c r="BT387" s="83"/>
      <c r="BU387" s="83"/>
      <c r="BV387" s="83"/>
      <c r="BX387" s="83"/>
      <c r="BY387" s="83"/>
      <c r="BZ387" s="83"/>
      <c r="CA387" s="83"/>
      <c r="CC387" s="83"/>
      <c r="CD387" s="83"/>
      <c r="CE387" s="83"/>
      <c r="CF387" s="83"/>
      <c r="CH387" s="83"/>
      <c r="CI387" s="83"/>
      <c r="CJ387" s="83"/>
      <c r="CK387" s="83"/>
      <c r="CM387" s="84"/>
      <c r="CO387" s="83"/>
      <c r="CP387" s="84"/>
      <c r="CQ387" s="85"/>
      <c r="CR387" s="83"/>
      <c r="CS387" s="84"/>
      <c r="CT387" s="83"/>
      <c r="CU387" s="83"/>
      <c r="CV387" s="83"/>
      <c r="CW387" s="83"/>
      <c r="CX387" s="86"/>
    </row>
    <row r="388" spans="24:102" x14ac:dyDescent="0.2">
      <c r="X388" s="83"/>
      <c r="Z388" s="83"/>
      <c r="AB388" s="83"/>
      <c r="AD388" s="83"/>
      <c r="AF388" s="83"/>
      <c r="AH388" s="83"/>
      <c r="AJ388" s="83"/>
      <c r="AL388" s="83"/>
      <c r="AN388" s="83"/>
      <c r="AP388" s="83"/>
      <c r="AR388" s="83"/>
      <c r="AT388" s="83"/>
      <c r="AV388" s="83"/>
      <c r="AX388" s="83"/>
      <c r="AZ388" s="83"/>
      <c r="BB388" s="83"/>
      <c r="BD388" s="83"/>
      <c r="BF388" s="83"/>
      <c r="BH388" s="83"/>
      <c r="BI388" s="83"/>
      <c r="BJ388" s="83"/>
      <c r="BK388" s="83"/>
      <c r="BM388" s="83"/>
      <c r="BN388" s="83"/>
      <c r="BO388" s="83"/>
      <c r="BP388" s="83"/>
      <c r="BR388" s="83"/>
      <c r="BS388" s="83"/>
      <c r="BT388" s="83"/>
      <c r="BU388" s="83"/>
      <c r="BV388" s="83"/>
      <c r="BX388" s="83"/>
      <c r="BY388" s="83"/>
      <c r="BZ388" s="83"/>
      <c r="CA388" s="83"/>
      <c r="CC388" s="83"/>
      <c r="CD388" s="83"/>
      <c r="CE388" s="83"/>
      <c r="CF388" s="83"/>
      <c r="CH388" s="83"/>
      <c r="CI388" s="83"/>
      <c r="CJ388" s="83"/>
      <c r="CK388" s="83"/>
      <c r="CM388" s="84"/>
      <c r="CO388" s="83"/>
      <c r="CP388" s="84"/>
      <c r="CQ388" s="85"/>
      <c r="CR388" s="83"/>
      <c r="CS388" s="84"/>
      <c r="CT388" s="83"/>
      <c r="CU388" s="83"/>
      <c r="CV388" s="83"/>
      <c r="CW388" s="83"/>
      <c r="CX388" s="86"/>
    </row>
    <row r="389" spans="24:102" x14ac:dyDescent="0.2">
      <c r="X389" s="83"/>
      <c r="Z389" s="83"/>
      <c r="AB389" s="83"/>
      <c r="AD389" s="83"/>
      <c r="AF389" s="83"/>
      <c r="AH389" s="83"/>
      <c r="AJ389" s="83"/>
      <c r="AL389" s="83"/>
      <c r="AN389" s="83"/>
      <c r="AP389" s="83"/>
      <c r="AR389" s="83"/>
      <c r="AT389" s="83"/>
      <c r="AV389" s="83"/>
      <c r="AX389" s="83"/>
      <c r="AZ389" s="83"/>
      <c r="BB389" s="83"/>
      <c r="BD389" s="83"/>
      <c r="BF389" s="83"/>
      <c r="BH389" s="83"/>
      <c r="BI389" s="83"/>
      <c r="BJ389" s="83"/>
      <c r="BK389" s="83"/>
      <c r="BM389" s="83"/>
      <c r="BN389" s="83"/>
      <c r="BO389" s="83"/>
      <c r="BP389" s="83"/>
      <c r="BR389" s="83"/>
      <c r="BS389" s="83"/>
      <c r="BT389" s="83"/>
      <c r="BU389" s="83"/>
      <c r="BV389" s="83"/>
      <c r="BX389" s="83"/>
      <c r="BY389" s="83"/>
      <c r="BZ389" s="83"/>
      <c r="CA389" s="83"/>
      <c r="CC389" s="83"/>
      <c r="CD389" s="83"/>
      <c r="CE389" s="83"/>
      <c r="CF389" s="83"/>
      <c r="CH389" s="83"/>
      <c r="CI389" s="83"/>
      <c r="CJ389" s="83"/>
      <c r="CK389" s="83"/>
      <c r="CM389" s="84"/>
      <c r="CO389" s="83"/>
      <c r="CP389" s="84"/>
      <c r="CQ389" s="85"/>
      <c r="CR389" s="83"/>
      <c r="CS389" s="84"/>
      <c r="CT389" s="83"/>
      <c r="CU389" s="83"/>
      <c r="CV389" s="83"/>
      <c r="CW389" s="83"/>
      <c r="CX389" s="86"/>
    </row>
    <row r="390" spans="24:102" x14ac:dyDescent="0.2">
      <c r="X390" s="83"/>
      <c r="Z390" s="83"/>
      <c r="AB390" s="83"/>
      <c r="AD390" s="83"/>
      <c r="AF390" s="83"/>
      <c r="AH390" s="83"/>
      <c r="AJ390" s="83"/>
      <c r="AL390" s="83"/>
      <c r="AN390" s="83"/>
      <c r="AP390" s="83"/>
      <c r="AR390" s="83"/>
      <c r="AT390" s="83"/>
      <c r="AV390" s="83"/>
      <c r="AX390" s="83"/>
      <c r="AZ390" s="83"/>
      <c r="BB390" s="83"/>
      <c r="BD390" s="83"/>
      <c r="BF390" s="83"/>
      <c r="BH390" s="83"/>
      <c r="BI390" s="83"/>
      <c r="BJ390" s="83"/>
      <c r="BK390" s="83"/>
      <c r="BM390" s="83"/>
      <c r="BN390" s="83"/>
      <c r="BO390" s="83"/>
      <c r="BP390" s="83"/>
      <c r="BR390" s="83"/>
      <c r="BS390" s="83"/>
      <c r="BT390" s="83"/>
      <c r="BU390" s="83"/>
      <c r="BV390" s="83"/>
      <c r="BX390" s="83"/>
      <c r="BY390" s="83"/>
      <c r="BZ390" s="83"/>
      <c r="CA390" s="83"/>
      <c r="CC390" s="83"/>
      <c r="CD390" s="83"/>
      <c r="CE390" s="83"/>
      <c r="CF390" s="83"/>
      <c r="CH390" s="83"/>
      <c r="CI390" s="83"/>
      <c r="CJ390" s="83"/>
      <c r="CK390" s="83"/>
      <c r="CM390" s="84"/>
      <c r="CO390" s="83"/>
      <c r="CP390" s="84"/>
      <c r="CQ390" s="85"/>
      <c r="CR390" s="83"/>
      <c r="CS390" s="84"/>
      <c r="CT390" s="83"/>
      <c r="CU390" s="83"/>
      <c r="CV390" s="83"/>
      <c r="CW390" s="83"/>
      <c r="CX390" s="86"/>
    </row>
    <row r="391" spans="24:102" x14ac:dyDescent="0.2">
      <c r="X391" s="83"/>
      <c r="Z391" s="83"/>
      <c r="AB391" s="83"/>
      <c r="AD391" s="83"/>
      <c r="AF391" s="83"/>
      <c r="AH391" s="83"/>
      <c r="AJ391" s="83"/>
      <c r="AL391" s="83"/>
      <c r="AN391" s="83"/>
      <c r="AP391" s="83"/>
      <c r="AR391" s="83"/>
      <c r="AT391" s="83"/>
      <c r="AV391" s="83"/>
      <c r="AX391" s="83"/>
      <c r="AZ391" s="83"/>
      <c r="BB391" s="83"/>
      <c r="BD391" s="83"/>
      <c r="BF391" s="83"/>
      <c r="BH391" s="83"/>
      <c r="BI391" s="83"/>
      <c r="BJ391" s="83"/>
      <c r="BK391" s="83"/>
      <c r="BM391" s="83"/>
      <c r="BN391" s="83"/>
      <c r="BO391" s="83"/>
      <c r="BP391" s="83"/>
      <c r="BR391" s="83"/>
      <c r="BS391" s="83"/>
      <c r="BT391" s="83"/>
      <c r="BU391" s="83"/>
      <c r="BV391" s="83"/>
      <c r="BX391" s="83"/>
      <c r="BY391" s="83"/>
      <c r="BZ391" s="83"/>
      <c r="CA391" s="83"/>
      <c r="CC391" s="83"/>
      <c r="CD391" s="83"/>
      <c r="CE391" s="83"/>
      <c r="CF391" s="83"/>
      <c r="CH391" s="83"/>
      <c r="CI391" s="83"/>
      <c r="CJ391" s="83"/>
      <c r="CK391" s="83"/>
      <c r="CM391" s="84"/>
      <c r="CO391" s="83"/>
      <c r="CP391" s="84"/>
      <c r="CQ391" s="85"/>
      <c r="CR391" s="83"/>
      <c r="CS391" s="84"/>
      <c r="CT391" s="83"/>
      <c r="CU391" s="83"/>
      <c r="CV391" s="83"/>
      <c r="CW391" s="83"/>
      <c r="CX391" s="86"/>
    </row>
    <row r="392" spans="24:102" x14ac:dyDescent="0.2">
      <c r="X392" s="83"/>
      <c r="Z392" s="83"/>
      <c r="AB392" s="83"/>
      <c r="AD392" s="83"/>
      <c r="AF392" s="83"/>
      <c r="AH392" s="83"/>
      <c r="AJ392" s="83"/>
      <c r="AL392" s="83"/>
      <c r="AN392" s="83"/>
      <c r="AP392" s="83"/>
      <c r="AR392" s="83"/>
      <c r="AT392" s="83"/>
      <c r="AV392" s="83"/>
      <c r="AX392" s="83"/>
      <c r="AZ392" s="83"/>
      <c r="BB392" s="83"/>
      <c r="BD392" s="83"/>
      <c r="BF392" s="83"/>
      <c r="BH392" s="83"/>
      <c r="BI392" s="83"/>
      <c r="BJ392" s="83"/>
      <c r="BK392" s="83"/>
      <c r="BM392" s="83"/>
      <c r="BN392" s="83"/>
      <c r="BO392" s="83"/>
      <c r="BP392" s="83"/>
      <c r="BR392" s="83"/>
      <c r="BS392" s="83"/>
      <c r="BT392" s="83"/>
      <c r="BU392" s="83"/>
      <c r="BV392" s="83"/>
      <c r="BX392" s="83"/>
      <c r="BY392" s="83"/>
      <c r="BZ392" s="83"/>
      <c r="CA392" s="83"/>
      <c r="CC392" s="83"/>
      <c r="CD392" s="83"/>
      <c r="CE392" s="83"/>
      <c r="CF392" s="83"/>
      <c r="CH392" s="83"/>
      <c r="CI392" s="83"/>
      <c r="CJ392" s="83"/>
      <c r="CK392" s="83"/>
      <c r="CM392" s="84"/>
      <c r="CO392" s="83"/>
      <c r="CP392" s="84"/>
      <c r="CQ392" s="85"/>
      <c r="CR392" s="83"/>
      <c r="CS392" s="84"/>
      <c r="CT392" s="83"/>
      <c r="CU392" s="83"/>
      <c r="CV392" s="83"/>
      <c r="CW392" s="83"/>
      <c r="CX392" s="86"/>
    </row>
    <row r="393" spans="24:102" x14ac:dyDescent="0.2">
      <c r="X393" s="83"/>
      <c r="Z393" s="83"/>
      <c r="AB393" s="83"/>
      <c r="AD393" s="83"/>
      <c r="AF393" s="83"/>
      <c r="AH393" s="83"/>
      <c r="AJ393" s="83"/>
      <c r="AL393" s="83"/>
      <c r="AN393" s="83"/>
      <c r="AP393" s="83"/>
      <c r="AR393" s="83"/>
      <c r="AT393" s="83"/>
      <c r="AV393" s="83"/>
      <c r="AX393" s="83"/>
      <c r="AZ393" s="83"/>
      <c r="BB393" s="83"/>
      <c r="BD393" s="83"/>
      <c r="BF393" s="83"/>
      <c r="BH393" s="83"/>
      <c r="BI393" s="83"/>
      <c r="BJ393" s="83"/>
      <c r="BK393" s="83"/>
      <c r="BM393" s="83"/>
      <c r="BN393" s="83"/>
      <c r="BO393" s="83"/>
      <c r="BP393" s="83"/>
      <c r="BR393" s="83"/>
      <c r="BS393" s="83"/>
      <c r="BT393" s="83"/>
      <c r="BU393" s="83"/>
      <c r="BV393" s="83"/>
      <c r="BX393" s="83"/>
      <c r="BY393" s="83"/>
      <c r="BZ393" s="83"/>
      <c r="CA393" s="83"/>
      <c r="CC393" s="83"/>
      <c r="CD393" s="83"/>
      <c r="CE393" s="83"/>
      <c r="CF393" s="83"/>
      <c r="CH393" s="83"/>
      <c r="CI393" s="83"/>
      <c r="CJ393" s="83"/>
      <c r="CK393" s="83"/>
      <c r="CM393" s="84"/>
      <c r="CO393" s="83"/>
      <c r="CP393" s="84"/>
      <c r="CQ393" s="85"/>
      <c r="CR393" s="83"/>
      <c r="CS393" s="84"/>
      <c r="CT393" s="83"/>
      <c r="CU393" s="83"/>
      <c r="CV393" s="83"/>
      <c r="CW393" s="83"/>
      <c r="CX393" s="86"/>
    </row>
    <row r="394" spans="24:102" x14ac:dyDescent="0.2">
      <c r="X394" s="83"/>
      <c r="Z394" s="83"/>
      <c r="AB394" s="83"/>
      <c r="AD394" s="83"/>
      <c r="AF394" s="83"/>
      <c r="AH394" s="83"/>
      <c r="AJ394" s="83"/>
      <c r="AL394" s="83"/>
      <c r="AN394" s="83"/>
      <c r="AP394" s="83"/>
      <c r="AR394" s="83"/>
      <c r="AT394" s="83"/>
      <c r="AV394" s="83"/>
      <c r="AX394" s="83"/>
      <c r="AZ394" s="83"/>
      <c r="BB394" s="83"/>
      <c r="BD394" s="83"/>
      <c r="BF394" s="83"/>
      <c r="BH394" s="83"/>
      <c r="BI394" s="83"/>
      <c r="BJ394" s="83"/>
      <c r="BK394" s="83"/>
      <c r="BM394" s="83"/>
      <c r="BN394" s="83"/>
      <c r="BO394" s="83"/>
      <c r="BP394" s="83"/>
      <c r="BR394" s="83"/>
      <c r="BS394" s="83"/>
      <c r="BT394" s="83"/>
      <c r="BU394" s="83"/>
      <c r="BV394" s="83"/>
      <c r="BX394" s="83"/>
      <c r="BY394" s="83"/>
      <c r="BZ394" s="83"/>
      <c r="CA394" s="83"/>
      <c r="CC394" s="83"/>
      <c r="CD394" s="83"/>
      <c r="CE394" s="83"/>
      <c r="CF394" s="83"/>
      <c r="CH394" s="83"/>
      <c r="CI394" s="83"/>
      <c r="CJ394" s="83"/>
      <c r="CK394" s="83"/>
      <c r="CM394" s="84"/>
      <c r="CO394" s="83"/>
      <c r="CP394" s="84"/>
      <c r="CQ394" s="85"/>
      <c r="CR394" s="83"/>
      <c r="CS394" s="84"/>
      <c r="CT394" s="83"/>
      <c r="CU394" s="83"/>
      <c r="CV394" s="83"/>
      <c r="CW394" s="83"/>
      <c r="CX394" s="86"/>
    </row>
    <row r="395" spans="24:102" x14ac:dyDescent="0.2">
      <c r="X395" s="83"/>
      <c r="Z395" s="83"/>
      <c r="AB395" s="83"/>
      <c r="AD395" s="83"/>
      <c r="AF395" s="83"/>
      <c r="AH395" s="83"/>
      <c r="AJ395" s="83"/>
      <c r="AL395" s="83"/>
      <c r="AN395" s="83"/>
      <c r="AP395" s="83"/>
      <c r="AR395" s="83"/>
      <c r="AT395" s="83"/>
      <c r="AV395" s="83"/>
      <c r="AX395" s="83"/>
      <c r="AZ395" s="83"/>
      <c r="BB395" s="83"/>
      <c r="BD395" s="83"/>
      <c r="BF395" s="83"/>
      <c r="BH395" s="83"/>
      <c r="BI395" s="83"/>
      <c r="BJ395" s="83"/>
      <c r="BK395" s="83"/>
      <c r="BM395" s="83"/>
      <c r="BN395" s="83"/>
      <c r="BO395" s="83"/>
      <c r="BP395" s="83"/>
      <c r="BR395" s="83"/>
      <c r="BS395" s="83"/>
      <c r="BT395" s="83"/>
      <c r="BU395" s="83"/>
      <c r="BV395" s="83"/>
      <c r="BX395" s="83"/>
      <c r="BY395" s="83"/>
      <c r="BZ395" s="83"/>
      <c r="CA395" s="83"/>
      <c r="CC395" s="83"/>
      <c r="CD395" s="83"/>
      <c r="CE395" s="83"/>
      <c r="CF395" s="83"/>
      <c r="CH395" s="83"/>
      <c r="CI395" s="83"/>
      <c r="CJ395" s="83"/>
      <c r="CK395" s="83"/>
      <c r="CM395" s="84"/>
      <c r="CO395" s="83"/>
      <c r="CP395" s="84"/>
      <c r="CQ395" s="85"/>
      <c r="CR395" s="83"/>
      <c r="CS395" s="84"/>
      <c r="CT395" s="83"/>
      <c r="CU395" s="83"/>
      <c r="CV395" s="83"/>
      <c r="CW395" s="83"/>
      <c r="CX395" s="86"/>
    </row>
    <row r="396" spans="24:102" x14ac:dyDescent="0.2">
      <c r="X396" s="83"/>
      <c r="Z396" s="83"/>
      <c r="AB396" s="83"/>
      <c r="AD396" s="83"/>
      <c r="AF396" s="83"/>
      <c r="AH396" s="83"/>
      <c r="AJ396" s="83"/>
      <c r="AL396" s="83"/>
      <c r="AN396" s="83"/>
      <c r="AP396" s="83"/>
      <c r="AR396" s="83"/>
      <c r="AT396" s="83"/>
      <c r="AV396" s="83"/>
      <c r="AX396" s="83"/>
      <c r="AZ396" s="83"/>
      <c r="BB396" s="83"/>
      <c r="BD396" s="83"/>
      <c r="BF396" s="83"/>
      <c r="BH396" s="83"/>
      <c r="BI396" s="83"/>
      <c r="BJ396" s="83"/>
      <c r="BK396" s="83"/>
      <c r="BM396" s="83"/>
      <c r="BN396" s="83"/>
      <c r="BO396" s="83"/>
      <c r="BP396" s="83"/>
      <c r="BR396" s="83"/>
      <c r="BS396" s="83"/>
      <c r="BT396" s="83"/>
      <c r="BU396" s="83"/>
      <c r="BV396" s="83"/>
      <c r="BX396" s="83"/>
      <c r="BY396" s="83"/>
      <c r="BZ396" s="83"/>
      <c r="CA396" s="83"/>
      <c r="CC396" s="83"/>
      <c r="CD396" s="83"/>
      <c r="CE396" s="83"/>
      <c r="CF396" s="83"/>
      <c r="CH396" s="83"/>
      <c r="CI396" s="83"/>
      <c r="CJ396" s="83"/>
      <c r="CK396" s="83"/>
      <c r="CM396" s="84"/>
      <c r="CO396" s="83"/>
      <c r="CP396" s="84"/>
      <c r="CQ396" s="85"/>
      <c r="CR396" s="83"/>
      <c r="CS396" s="84"/>
      <c r="CT396" s="83"/>
      <c r="CU396" s="83"/>
      <c r="CV396" s="83"/>
      <c r="CW396" s="83"/>
      <c r="CX396" s="86"/>
    </row>
    <row r="397" spans="24:102" x14ac:dyDescent="0.2">
      <c r="X397" s="83"/>
      <c r="Z397" s="83"/>
      <c r="AB397" s="83"/>
      <c r="AD397" s="83"/>
      <c r="AF397" s="83"/>
      <c r="AH397" s="83"/>
      <c r="AJ397" s="83"/>
      <c r="AL397" s="83"/>
      <c r="AN397" s="83"/>
      <c r="AP397" s="83"/>
      <c r="AR397" s="83"/>
      <c r="AT397" s="83"/>
      <c r="AV397" s="83"/>
      <c r="AX397" s="83"/>
      <c r="AZ397" s="83"/>
      <c r="BB397" s="83"/>
      <c r="BD397" s="83"/>
      <c r="BF397" s="83"/>
      <c r="BH397" s="83"/>
      <c r="BI397" s="83"/>
      <c r="BJ397" s="83"/>
      <c r="BK397" s="83"/>
      <c r="BM397" s="83"/>
      <c r="BN397" s="83"/>
      <c r="BO397" s="83"/>
      <c r="BP397" s="83"/>
      <c r="BR397" s="83"/>
      <c r="BS397" s="83"/>
      <c r="BT397" s="83"/>
      <c r="BU397" s="83"/>
      <c r="BV397" s="83"/>
      <c r="BX397" s="83"/>
      <c r="BY397" s="83"/>
      <c r="BZ397" s="83"/>
      <c r="CA397" s="83"/>
      <c r="CC397" s="83"/>
      <c r="CD397" s="83"/>
      <c r="CE397" s="83"/>
      <c r="CF397" s="83"/>
      <c r="CH397" s="83"/>
      <c r="CI397" s="83"/>
      <c r="CJ397" s="83"/>
      <c r="CK397" s="83"/>
      <c r="CM397" s="84"/>
      <c r="CO397" s="83"/>
      <c r="CP397" s="84"/>
      <c r="CQ397" s="85"/>
      <c r="CR397" s="83"/>
      <c r="CS397" s="84"/>
      <c r="CT397" s="83"/>
      <c r="CU397" s="83"/>
      <c r="CV397" s="83"/>
      <c r="CW397" s="83"/>
      <c r="CX397" s="86"/>
    </row>
    <row r="398" spans="24:102" x14ac:dyDescent="0.2">
      <c r="X398" s="83"/>
      <c r="Z398" s="83"/>
      <c r="AB398" s="83"/>
      <c r="AD398" s="83"/>
      <c r="AF398" s="83"/>
      <c r="AH398" s="83"/>
      <c r="AJ398" s="83"/>
      <c r="AL398" s="83"/>
      <c r="AN398" s="83"/>
      <c r="AP398" s="83"/>
      <c r="AR398" s="83"/>
      <c r="AT398" s="83"/>
      <c r="AV398" s="83"/>
      <c r="AX398" s="83"/>
      <c r="AZ398" s="83"/>
      <c r="BB398" s="83"/>
      <c r="BD398" s="83"/>
      <c r="BF398" s="83"/>
      <c r="BH398" s="83"/>
      <c r="BI398" s="83"/>
      <c r="BJ398" s="83"/>
      <c r="BK398" s="83"/>
      <c r="BM398" s="83"/>
      <c r="BN398" s="83"/>
      <c r="BO398" s="83"/>
      <c r="BP398" s="83"/>
      <c r="BR398" s="83"/>
      <c r="BS398" s="83"/>
      <c r="BT398" s="83"/>
      <c r="BU398" s="83"/>
      <c r="BV398" s="83"/>
      <c r="BX398" s="83"/>
      <c r="BY398" s="83"/>
      <c r="BZ398" s="83"/>
      <c r="CA398" s="83"/>
      <c r="CC398" s="83"/>
      <c r="CD398" s="83"/>
      <c r="CE398" s="83"/>
      <c r="CF398" s="83"/>
      <c r="CH398" s="83"/>
      <c r="CI398" s="83"/>
      <c r="CJ398" s="83"/>
      <c r="CK398" s="83"/>
      <c r="CM398" s="84"/>
      <c r="CO398" s="83"/>
      <c r="CP398" s="84"/>
      <c r="CQ398" s="85"/>
      <c r="CR398" s="83"/>
      <c r="CS398" s="84"/>
      <c r="CT398" s="83"/>
      <c r="CU398" s="83"/>
      <c r="CV398" s="83"/>
      <c r="CW398" s="83"/>
      <c r="CX398" s="86"/>
    </row>
    <row r="399" spans="24:102" x14ac:dyDescent="0.2">
      <c r="X399" s="83"/>
      <c r="Z399" s="83"/>
      <c r="AB399" s="83"/>
      <c r="AD399" s="83"/>
      <c r="AF399" s="83"/>
      <c r="AH399" s="83"/>
      <c r="AJ399" s="83"/>
      <c r="AL399" s="83"/>
      <c r="AN399" s="83"/>
      <c r="AP399" s="83"/>
      <c r="AR399" s="83"/>
      <c r="AT399" s="83"/>
      <c r="AV399" s="83"/>
      <c r="AX399" s="83"/>
      <c r="AZ399" s="83"/>
      <c r="BB399" s="83"/>
      <c r="BD399" s="83"/>
      <c r="BF399" s="83"/>
      <c r="BH399" s="83"/>
      <c r="BI399" s="83"/>
      <c r="BJ399" s="83"/>
      <c r="BK399" s="83"/>
      <c r="BM399" s="83"/>
      <c r="BN399" s="83"/>
      <c r="BO399" s="83"/>
      <c r="BP399" s="83"/>
      <c r="BR399" s="83"/>
      <c r="BS399" s="83"/>
      <c r="BT399" s="83"/>
      <c r="BU399" s="83"/>
      <c r="BV399" s="83"/>
      <c r="BX399" s="83"/>
      <c r="BY399" s="83"/>
      <c r="BZ399" s="83"/>
      <c r="CA399" s="83"/>
      <c r="CC399" s="83"/>
      <c r="CD399" s="83"/>
      <c r="CE399" s="83"/>
      <c r="CF399" s="83"/>
      <c r="CH399" s="83"/>
      <c r="CI399" s="83"/>
      <c r="CJ399" s="83"/>
      <c r="CK399" s="83"/>
      <c r="CM399" s="84"/>
      <c r="CO399" s="83"/>
      <c r="CP399" s="84"/>
      <c r="CQ399" s="85"/>
      <c r="CR399" s="83"/>
      <c r="CS399" s="84"/>
      <c r="CT399" s="83"/>
      <c r="CU399" s="83"/>
      <c r="CV399" s="83"/>
      <c r="CW399" s="83"/>
      <c r="CX399" s="86"/>
    </row>
    <row r="400" spans="24:102" x14ac:dyDescent="0.2">
      <c r="X400" s="83"/>
      <c r="Z400" s="83"/>
      <c r="AB400" s="83"/>
      <c r="AD400" s="83"/>
      <c r="AF400" s="83"/>
      <c r="AH400" s="83"/>
      <c r="AJ400" s="83"/>
      <c r="AL400" s="83"/>
      <c r="AN400" s="83"/>
      <c r="AP400" s="83"/>
      <c r="AR400" s="83"/>
      <c r="AT400" s="83"/>
      <c r="AV400" s="83"/>
      <c r="AX400" s="83"/>
      <c r="AZ400" s="83"/>
      <c r="BB400" s="83"/>
      <c r="BD400" s="83"/>
      <c r="BF400" s="83"/>
      <c r="BH400" s="83"/>
      <c r="BI400" s="83"/>
      <c r="BJ400" s="83"/>
      <c r="BK400" s="83"/>
      <c r="BM400" s="83"/>
      <c r="BN400" s="83"/>
      <c r="BO400" s="83"/>
      <c r="BP400" s="83"/>
      <c r="BR400" s="83"/>
      <c r="BS400" s="83"/>
      <c r="BT400" s="83"/>
      <c r="BU400" s="83"/>
      <c r="BV400" s="83"/>
      <c r="BX400" s="83"/>
      <c r="BY400" s="83"/>
      <c r="BZ400" s="83"/>
      <c r="CA400" s="83"/>
      <c r="CC400" s="83"/>
      <c r="CD400" s="83"/>
      <c r="CE400" s="83"/>
      <c r="CF400" s="83"/>
      <c r="CH400" s="83"/>
      <c r="CI400" s="83"/>
      <c r="CJ400" s="83"/>
      <c r="CK400" s="83"/>
      <c r="CM400" s="84"/>
      <c r="CO400" s="83"/>
      <c r="CP400" s="84"/>
      <c r="CQ400" s="85"/>
      <c r="CR400" s="83"/>
      <c r="CS400" s="84"/>
      <c r="CT400" s="83"/>
      <c r="CU400" s="83"/>
      <c r="CV400" s="83"/>
      <c r="CW400" s="83"/>
      <c r="CX400" s="86"/>
    </row>
    <row r="401" spans="24:102" x14ac:dyDescent="0.2">
      <c r="X401" s="83"/>
      <c r="Z401" s="83"/>
      <c r="AB401" s="83"/>
      <c r="AD401" s="83"/>
      <c r="AF401" s="83"/>
      <c r="AH401" s="83"/>
      <c r="AJ401" s="83"/>
      <c r="AL401" s="83"/>
      <c r="AN401" s="83"/>
      <c r="AP401" s="83"/>
      <c r="AR401" s="83"/>
      <c r="AT401" s="83"/>
      <c r="AV401" s="83"/>
      <c r="AX401" s="83"/>
      <c r="AZ401" s="83"/>
      <c r="BB401" s="83"/>
      <c r="BD401" s="83"/>
      <c r="BF401" s="83"/>
      <c r="BH401" s="83"/>
      <c r="BI401" s="83"/>
      <c r="BJ401" s="83"/>
      <c r="BK401" s="83"/>
      <c r="BM401" s="83"/>
      <c r="BN401" s="83"/>
      <c r="BO401" s="83"/>
      <c r="BP401" s="83"/>
      <c r="BR401" s="83"/>
      <c r="BS401" s="83"/>
      <c r="BT401" s="83"/>
      <c r="BU401" s="83"/>
      <c r="BV401" s="83"/>
      <c r="BX401" s="83"/>
      <c r="BY401" s="83"/>
      <c r="BZ401" s="83"/>
      <c r="CA401" s="83"/>
      <c r="CC401" s="83"/>
      <c r="CD401" s="83"/>
      <c r="CE401" s="83"/>
      <c r="CF401" s="83"/>
      <c r="CH401" s="83"/>
      <c r="CI401" s="83"/>
      <c r="CJ401" s="83"/>
      <c r="CK401" s="83"/>
      <c r="CM401" s="84"/>
      <c r="CO401" s="83"/>
      <c r="CP401" s="84"/>
      <c r="CQ401" s="85"/>
      <c r="CR401" s="83"/>
      <c r="CS401" s="84"/>
      <c r="CT401" s="83"/>
      <c r="CU401" s="83"/>
      <c r="CV401" s="83"/>
      <c r="CW401" s="83"/>
      <c r="CX401" s="86"/>
    </row>
    <row r="402" spans="24:102" x14ac:dyDescent="0.2">
      <c r="X402" s="83"/>
      <c r="Z402" s="83"/>
      <c r="AB402" s="83"/>
      <c r="AD402" s="83"/>
      <c r="AF402" s="83"/>
      <c r="AH402" s="83"/>
      <c r="AJ402" s="83"/>
      <c r="AL402" s="83"/>
      <c r="AN402" s="83"/>
      <c r="AP402" s="83"/>
      <c r="AR402" s="83"/>
      <c r="AT402" s="83"/>
      <c r="AV402" s="83"/>
      <c r="AX402" s="83"/>
      <c r="AZ402" s="83"/>
      <c r="BB402" s="83"/>
      <c r="BD402" s="83"/>
      <c r="BF402" s="83"/>
      <c r="BH402" s="83"/>
      <c r="BI402" s="83"/>
      <c r="BJ402" s="83"/>
      <c r="BK402" s="83"/>
      <c r="BM402" s="83"/>
      <c r="BN402" s="83"/>
      <c r="BO402" s="83"/>
      <c r="BP402" s="83"/>
      <c r="BR402" s="83"/>
      <c r="BS402" s="83"/>
      <c r="BT402" s="83"/>
      <c r="BU402" s="83"/>
      <c r="BV402" s="83"/>
      <c r="BX402" s="83"/>
      <c r="BY402" s="83"/>
      <c r="BZ402" s="83"/>
      <c r="CA402" s="83"/>
      <c r="CC402" s="83"/>
      <c r="CD402" s="83"/>
      <c r="CE402" s="83"/>
      <c r="CF402" s="83"/>
      <c r="CH402" s="83"/>
      <c r="CI402" s="83"/>
      <c r="CJ402" s="83"/>
      <c r="CK402" s="83"/>
      <c r="CM402" s="84"/>
      <c r="CO402" s="83"/>
      <c r="CP402" s="84"/>
      <c r="CQ402" s="85"/>
      <c r="CR402" s="83"/>
      <c r="CS402" s="84"/>
      <c r="CT402" s="83"/>
      <c r="CU402" s="83"/>
      <c r="CV402" s="83"/>
      <c r="CW402" s="83"/>
      <c r="CX402" s="86"/>
    </row>
    <row r="403" spans="24:102" x14ac:dyDescent="0.2">
      <c r="X403" s="83"/>
      <c r="Z403" s="83"/>
      <c r="AB403" s="83"/>
      <c r="AD403" s="83"/>
      <c r="AF403" s="83"/>
      <c r="AH403" s="83"/>
      <c r="AJ403" s="83"/>
      <c r="AL403" s="83"/>
      <c r="AN403" s="83"/>
      <c r="AP403" s="83"/>
      <c r="AR403" s="83"/>
      <c r="AT403" s="83"/>
      <c r="AV403" s="83"/>
      <c r="AX403" s="83"/>
      <c r="AZ403" s="83"/>
      <c r="BB403" s="83"/>
      <c r="BD403" s="83"/>
      <c r="BF403" s="83"/>
      <c r="BH403" s="83"/>
      <c r="BI403" s="83"/>
      <c r="BJ403" s="83"/>
      <c r="BK403" s="83"/>
      <c r="BM403" s="83"/>
      <c r="BN403" s="83"/>
      <c r="BO403" s="83"/>
      <c r="BP403" s="83"/>
      <c r="BR403" s="83"/>
      <c r="BS403" s="83"/>
      <c r="BT403" s="83"/>
      <c r="BU403" s="83"/>
      <c r="BV403" s="83"/>
      <c r="BX403" s="83"/>
      <c r="BY403" s="83"/>
      <c r="BZ403" s="83"/>
      <c r="CA403" s="83"/>
      <c r="CC403" s="83"/>
      <c r="CD403" s="83"/>
      <c r="CE403" s="83"/>
      <c r="CF403" s="83"/>
      <c r="CH403" s="83"/>
      <c r="CI403" s="83"/>
      <c r="CJ403" s="83"/>
      <c r="CK403" s="83"/>
      <c r="CM403" s="84"/>
      <c r="CO403" s="83"/>
      <c r="CP403" s="84"/>
      <c r="CQ403" s="85"/>
      <c r="CR403" s="83"/>
      <c r="CS403" s="84"/>
      <c r="CT403" s="83"/>
      <c r="CU403" s="83"/>
      <c r="CV403" s="83"/>
      <c r="CW403" s="83"/>
      <c r="CX403" s="86"/>
    </row>
    <row r="404" spans="24:102" x14ac:dyDescent="0.2">
      <c r="X404" s="83"/>
      <c r="Z404" s="83"/>
      <c r="AB404" s="83"/>
      <c r="AD404" s="83"/>
      <c r="AF404" s="83"/>
      <c r="AH404" s="83"/>
      <c r="AJ404" s="83"/>
      <c r="AL404" s="83"/>
      <c r="AN404" s="83"/>
      <c r="AP404" s="83"/>
      <c r="AR404" s="83"/>
      <c r="AT404" s="83"/>
      <c r="AV404" s="83"/>
      <c r="AX404" s="83"/>
      <c r="AZ404" s="83"/>
      <c r="BB404" s="83"/>
      <c r="BD404" s="83"/>
      <c r="BF404" s="83"/>
      <c r="BH404" s="83"/>
      <c r="BI404" s="83"/>
      <c r="BJ404" s="83"/>
      <c r="BK404" s="83"/>
      <c r="BM404" s="83"/>
      <c r="BN404" s="83"/>
      <c r="BO404" s="83"/>
      <c r="BP404" s="83"/>
      <c r="BR404" s="83"/>
      <c r="BS404" s="83"/>
      <c r="BT404" s="83"/>
      <c r="BU404" s="83"/>
      <c r="BV404" s="83"/>
      <c r="BX404" s="83"/>
      <c r="BY404" s="83"/>
      <c r="BZ404" s="83"/>
      <c r="CA404" s="83"/>
      <c r="CC404" s="83"/>
      <c r="CD404" s="83"/>
      <c r="CE404" s="83"/>
      <c r="CF404" s="83"/>
      <c r="CH404" s="83"/>
      <c r="CI404" s="83"/>
      <c r="CJ404" s="83"/>
      <c r="CK404" s="83"/>
      <c r="CM404" s="84"/>
      <c r="CO404" s="83"/>
      <c r="CP404" s="84"/>
      <c r="CQ404" s="85"/>
      <c r="CR404" s="83"/>
      <c r="CS404" s="84"/>
      <c r="CT404" s="83"/>
      <c r="CU404" s="83"/>
      <c r="CV404" s="83"/>
      <c r="CW404" s="83"/>
      <c r="CX404" s="86"/>
    </row>
    <row r="405" spans="24:102" x14ac:dyDescent="0.2">
      <c r="X405" s="83"/>
      <c r="Z405" s="83"/>
      <c r="AB405" s="83"/>
      <c r="AD405" s="83"/>
      <c r="AF405" s="83"/>
      <c r="AH405" s="83"/>
      <c r="AJ405" s="83"/>
      <c r="AL405" s="83"/>
      <c r="AN405" s="83"/>
      <c r="AP405" s="83"/>
      <c r="AR405" s="83"/>
      <c r="AT405" s="83"/>
      <c r="AV405" s="83"/>
      <c r="AX405" s="83"/>
      <c r="AZ405" s="83"/>
      <c r="BB405" s="83"/>
      <c r="BD405" s="83"/>
      <c r="BF405" s="83"/>
      <c r="BH405" s="83"/>
      <c r="BI405" s="83"/>
      <c r="BJ405" s="83"/>
      <c r="BK405" s="83"/>
      <c r="BM405" s="83"/>
      <c r="BN405" s="83"/>
      <c r="BO405" s="83"/>
      <c r="BP405" s="83"/>
      <c r="BR405" s="83"/>
      <c r="BS405" s="83"/>
      <c r="BT405" s="83"/>
      <c r="BU405" s="83"/>
      <c r="BV405" s="83"/>
      <c r="BX405" s="83"/>
      <c r="BY405" s="83"/>
      <c r="BZ405" s="83"/>
      <c r="CA405" s="83"/>
      <c r="CC405" s="83"/>
      <c r="CD405" s="83"/>
      <c r="CE405" s="83"/>
      <c r="CF405" s="83"/>
      <c r="CH405" s="83"/>
      <c r="CI405" s="83"/>
      <c r="CJ405" s="83"/>
      <c r="CK405" s="83"/>
      <c r="CM405" s="84"/>
      <c r="CO405" s="83"/>
      <c r="CP405" s="84"/>
      <c r="CQ405" s="85"/>
      <c r="CR405" s="83"/>
      <c r="CS405" s="84"/>
      <c r="CT405" s="83"/>
      <c r="CU405" s="83"/>
      <c r="CV405" s="83"/>
      <c r="CW405" s="83"/>
      <c r="CX405" s="86"/>
    </row>
    <row r="406" spans="24:102" x14ac:dyDescent="0.2">
      <c r="X406" s="83"/>
      <c r="Z406" s="83"/>
      <c r="AB406" s="83"/>
      <c r="AD406" s="83"/>
      <c r="AF406" s="83"/>
      <c r="AH406" s="83"/>
      <c r="AJ406" s="83"/>
      <c r="AL406" s="83"/>
      <c r="AN406" s="83"/>
      <c r="AP406" s="83"/>
      <c r="AR406" s="83"/>
      <c r="AT406" s="83"/>
      <c r="AV406" s="83"/>
      <c r="AX406" s="83"/>
      <c r="AZ406" s="83"/>
      <c r="BB406" s="83"/>
      <c r="BD406" s="83"/>
      <c r="BF406" s="83"/>
      <c r="BH406" s="83"/>
      <c r="BI406" s="83"/>
      <c r="BJ406" s="83"/>
      <c r="BK406" s="83"/>
      <c r="BM406" s="83"/>
      <c r="BN406" s="83"/>
      <c r="BO406" s="83"/>
      <c r="BP406" s="83"/>
      <c r="BR406" s="83"/>
      <c r="BS406" s="83"/>
      <c r="BT406" s="83"/>
      <c r="BU406" s="83"/>
      <c r="BV406" s="83"/>
      <c r="BX406" s="83"/>
      <c r="BY406" s="83"/>
      <c r="BZ406" s="83"/>
      <c r="CA406" s="83"/>
      <c r="CC406" s="83"/>
      <c r="CD406" s="83"/>
      <c r="CE406" s="83"/>
      <c r="CF406" s="83"/>
      <c r="CH406" s="83"/>
      <c r="CI406" s="83"/>
      <c r="CJ406" s="83"/>
      <c r="CK406" s="83"/>
      <c r="CM406" s="84"/>
      <c r="CO406" s="83"/>
      <c r="CP406" s="84"/>
      <c r="CQ406" s="85"/>
      <c r="CR406" s="83"/>
      <c r="CS406" s="84"/>
      <c r="CT406" s="83"/>
      <c r="CU406" s="83"/>
      <c r="CV406" s="83"/>
      <c r="CW406" s="83"/>
      <c r="CX406" s="86"/>
    </row>
    <row r="407" spans="24:102" x14ac:dyDescent="0.2">
      <c r="X407" s="83"/>
      <c r="Z407" s="83"/>
      <c r="AB407" s="83"/>
      <c r="AD407" s="83"/>
      <c r="AF407" s="83"/>
      <c r="AH407" s="83"/>
      <c r="AJ407" s="83"/>
      <c r="AL407" s="83"/>
      <c r="AN407" s="83"/>
      <c r="AP407" s="83"/>
      <c r="AR407" s="83"/>
      <c r="AT407" s="83"/>
      <c r="AV407" s="83"/>
      <c r="AX407" s="83"/>
      <c r="AZ407" s="83"/>
      <c r="BB407" s="83"/>
      <c r="BD407" s="83"/>
      <c r="BF407" s="83"/>
      <c r="BH407" s="83"/>
      <c r="BI407" s="83"/>
      <c r="BJ407" s="83"/>
      <c r="BK407" s="83"/>
      <c r="BM407" s="83"/>
      <c r="BN407" s="83"/>
      <c r="BO407" s="83"/>
      <c r="BP407" s="83"/>
      <c r="BR407" s="83"/>
      <c r="BS407" s="83"/>
      <c r="BT407" s="83"/>
      <c r="BU407" s="83"/>
      <c r="BV407" s="83"/>
      <c r="BX407" s="83"/>
      <c r="BY407" s="83"/>
      <c r="BZ407" s="83"/>
      <c r="CA407" s="83"/>
      <c r="CC407" s="83"/>
      <c r="CD407" s="83"/>
      <c r="CE407" s="83"/>
      <c r="CF407" s="83"/>
      <c r="CH407" s="83"/>
      <c r="CI407" s="83"/>
      <c r="CJ407" s="83"/>
      <c r="CK407" s="83"/>
      <c r="CM407" s="84"/>
      <c r="CO407" s="83"/>
      <c r="CP407" s="84"/>
      <c r="CQ407" s="85"/>
      <c r="CR407" s="83"/>
      <c r="CS407" s="84"/>
      <c r="CT407" s="83"/>
      <c r="CU407" s="83"/>
      <c r="CV407" s="83"/>
      <c r="CW407" s="83"/>
      <c r="CX407" s="86"/>
    </row>
    <row r="408" spans="24:102" x14ac:dyDescent="0.2">
      <c r="X408" s="83"/>
      <c r="Z408" s="83"/>
      <c r="AB408" s="83"/>
      <c r="AD408" s="83"/>
      <c r="AF408" s="83"/>
      <c r="AH408" s="83"/>
      <c r="AJ408" s="83"/>
      <c r="AL408" s="83"/>
      <c r="AN408" s="83"/>
      <c r="AP408" s="83"/>
      <c r="AR408" s="83"/>
      <c r="AT408" s="83"/>
      <c r="AV408" s="83"/>
      <c r="AX408" s="83"/>
      <c r="AZ408" s="83"/>
      <c r="BB408" s="83"/>
      <c r="BD408" s="83"/>
      <c r="BF408" s="83"/>
      <c r="BH408" s="83"/>
      <c r="BI408" s="83"/>
      <c r="BJ408" s="83"/>
      <c r="BK408" s="83"/>
      <c r="BM408" s="83"/>
      <c r="BN408" s="83"/>
      <c r="BO408" s="83"/>
      <c r="BP408" s="83"/>
      <c r="BR408" s="83"/>
      <c r="BS408" s="83"/>
      <c r="BT408" s="83"/>
      <c r="BU408" s="83"/>
      <c r="BV408" s="83"/>
      <c r="BX408" s="83"/>
      <c r="BY408" s="83"/>
      <c r="BZ408" s="83"/>
      <c r="CA408" s="83"/>
      <c r="CC408" s="83"/>
      <c r="CD408" s="83"/>
      <c r="CE408" s="83"/>
      <c r="CF408" s="83"/>
      <c r="CH408" s="83"/>
      <c r="CI408" s="83"/>
      <c r="CJ408" s="83"/>
      <c r="CK408" s="83"/>
      <c r="CM408" s="84"/>
      <c r="CO408" s="83"/>
      <c r="CP408" s="84"/>
      <c r="CQ408" s="85"/>
      <c r="CR408" s="83"/>
      <c r="CS408" s="84"/>
      <c r="CT408" s="83"/>
      <c r="CU408" s="83"/>
      <c r="CV408" s="83"/>
      <c r="CW408" s="83"/>
      <c r="CX408" s="86"/>
    </row>
    <row r="409" spans="24:102" x14ac:dyDescent="0.2">
      <c r="X409" s="83"/>
      <c r="Z409" s="83"/>
      <c r="AB409" s="83"/>
      <c r="AD409" s="83"/>
      <c r="AF409" s="83"/>
      <c r="AH409" s="83"/>
      <c r="AJ409" s="83"/>
      <c r="AL409" s="83"/>
      <c r="AN409" s="83"/>
      <c r="AP409" s="83"/>
      <c r="AR409" s="83"/>
      <c r="AT409" s="83"/>
      <c r="AV409" s="83"/>
      <c r="AX409" s="83"/>
      <c r="AZ409" s="83"/>
      <c r="BB409" s="83"/>
      <c r="BD409" s="83"/>
      <c r="BF409" s="83"/>
      <c r="BH409" s="83"/>
      <c r="BI409" s="83"/>
      <c r="BJ409" s="83"/>
      <c r="BK409" s="83"/>
      <c r="BM409" s="83"/>
      <c r="BN409" s="83"/>
      <c r="BO409" s="83"/>
      <c r="BP409" s="83"/>
      <c r="BR409" s="83"/>
      <c r="BS409" s="83"/>
      <c r="BT409" s="83"/>
      <c r="BU409" s="83"/>
      <c r="BV409" s="83"/>
      <c r="BX409" s="83"/>
      <c r="BY409" s="83"/>
      <c r="BZ409" s="83"/>
      <c r="CA409" s="83"/>
      <c r="CC409" s="83"/>
      <c r="CD409" s="83"/>
      <c r="CE409" s="83"/>
      <c r="CF409" s="83"/>
      <c r="CH409" s="83"/>
      <c r="CI409" s="83"/>
      <c r="CJ409" s="83"/>
      <c r="CK409" s="83"/>
      <c r="CM409" s="84"/>
      <c r="CO409" s="83"/>
      <c r="CP409" s="84"/>
      <c r="CQ409" s="85"/>
      <c r="CR409" s="83"/>
      <c r="CS409" s="84"/>
      <c r="CT409" s="83"/>
      <c r="CU409" s="83"/>
      <c r="CV409" s="83"/>
      <c r="CW409" s="83"/>
      <c r="CX409" s="86"/>
    </row>
    <row r="410" spans="24:102" x14ac:dyDescent="0.2">
      <c r="X410" s="83"/>
      <c r="Z410" s="83"/>
      <c r="AB410" s="83"/>
      <c r="AD410" s="83"/>
      <c r="AF410" s="83"/>
      <c r="AH410" s="83"/>
      <c r="AJ410" s="83"/>
      <c r="AL410" s="83"/>
      <c r="AN410" s="83"/>
      <c r="AP410" s="83"/>
      <c r="AR410" s="83"/>
      <c r="AT410" s="83"/>
      <c r="AV410" s="83"/>
      <c r="AX410" s="83"/>
      <c r="AZ410" s="83"/>
      <c r="BB410" s="83"/>
      <c r="BD410" s="83"/>
      <c r="BF410" s="83"/>
      <c r="BH410" s="83"/>
      <c r="BI410" s="83"/>
      <c r="BJ410" s="83"/>
      <c r="BK410" s="83"/>
      <c r="BM410" s="83"/>
      <c r="BN410" s="83"/>
      <c r="BO410" s="83"/>
      <c r="BP410" s="83"/>
      <c r="BR410" s="83"/>
      <c r="BS410" s="83"/>
      <c r="BT410" s="83"/>
      <c r="BU410" s="83"/>
      <c r="BV410" s="83"/>
      <c r="BX410" s="83"/>
      <c r="BY410" s="83"/>
      <c r="BZ410" s="83"/>
      <c r="CA410" s="83"/>
      <c r="CC410" s="83"/>
      <c r="CD410" s="83"/>
      <c r="CE410" s="83"/>
      <c r="CF410" s="83"/>
      <c r="CH410" s="83"/>
      <c r="CI410" s="83"/>
      <c r="CJ410" s="83"/>
      <c r="CK410" s="83"/>
      <c r="CM410" s="84"/>
      <c r="CO410" s="83"/>
      <c r="CP410" s="84"/>
      <c r="CQ410" s="85"/>
      <c r="CR410" s="83"/>
      <c r="CS410" s="84"/>
      <c r="CT410" s="83"/>
      <c r="CU410" s="83"/>
      <c r="CV410" s="83"/>
      <c r="CW410" s="83"/>
      <c r="CX410" s="86"/>
    </row>
    <row r="411" spans="24:102" x14ac:dyDescent="0.2">
      <c r="X411" s="83"/>
      <c r="Z411" s="83"/>
      <c r="AB411" s="83"/>
      <c r="AD411" s="83"/>
      <c r="AF411" s="83"/>
      <c r="AH411" s="83"/>
      <c r="AJ411" s="83"/>
      <c r="AL411" s="83"/>
      <c r="AN411" s="83"/>
      <c r="AP411" s="83"/>
      <c r="AR411" s="83"/>
      <c r="AT411" s="83"/>
      <c r="AV411" s="83"/>
      <c r="AX411" s="83"/>
      <c r="AZ411" s="83"/>
      <c r="BB411" s="83"/>
      <c r="BD411" s="83"/>
      <c r="BF411" s="83"/>
      <c r="BH411" s="83"/>
      <c r="BI411" s="83"/>
      <c r="BJ411" s="83"/>
      <c r="BK411" s="83"/>
      <c r="BM411" s="83"/>
      <c r="BN411" s="83"/>
      <c r="BO411" s="83"/>
      <c r="BP411" s="83"/>
      <c r="BR411" s="83"/>
      <c r="BS411" s="83"/>
      <c r="BT411" s="83"/>
      <c r="BU411" s="83"/>
      <c r="BV411" s="83"/>
      <c r="BX411" s="83"/>
      <c r="BY411" s="83"/>
      <c r="BZ411" s="83"/>
      <c r="CA411" s="83"/>
      <c r="CC411" s="83"/>
      <c r="CD411" s="83"/>
      <c r="CE411" s="83"/>
      <c r="CF411" s="83"/>
      <c r="CH411" s="83"/>
      <c r="CI411" s="83"/>
      <c r="CJ411" s="83"/>
      <c r="CK411" s="83"/>
      <c r="CM411" s="84"/>
      <c r="CO411" s="83"/>
      <c r="CP411" s="84"/>
      <c r="CQ411" s="85"/>
      <c r="CR411" s="83"/>
      <c r="CS411" s="84"/>
      <c r="CT411" s="83"/>
      <c r="CU411" s="83"/>
      <c r="CV411" s="83"/>
      <c r="CW411" s="83"/>
      <c r="CX411" s="86"/>
    </row>
    <row r="412" spans="24:102" x14ac:dyDescent="0.2">
      <c r="X412" s="83"/>
      <c r="Z412" s="83"/>
      <c r="AB412" s="83"/>
      <c r="AD412" s="83"/>
      <c r="AF412" s="83"/>
      <c r="AH412" s="83"/>
      <c r="AJ412" s="83"/>
      <c r="AL412" s="83"/>
      <c r="AN412" s="83"/>
      <c r="AP412" s="83"/>
      <c r="AR412" s="83"/>
      <c r="AT412" s="83"/>
      <c r="AV412" s="83"/>
      <c r="AX412" s="83"/>
      <c r="AZ412" s="83"/>
      <c r="BB412" s="83"/>
      <c r="BD412" s="83"/>
      <c r="BF412" s="83"/>
      <c r="BH412" s="83"/>
      <c r="BI412" s="83"/>
      <c r="BJ412" s="83"/>
      <c r="BK412" s="83"/>
      <c r="BM412" s="83"/>
      <c r="BN412" s="83"/>
      <c r="BO412" s="83"/>
      <c r="BP412" s="83"/>
      <c r="BR412" s="83"/>
      <c r="BS412" s="83"/>
      <c r="BT412" s="83"/>
      <c r="BU412" s="83"/>
      <c r="BV412" s="83"/>
      <c r="BX412" s="83"/>
      <c r="BY412" s="83"/>
      <c r="BZ412" s="83"/>
      <c r="CA412" s="83"/>
      <c r="CC412" s="83"/>
      <c r="CD412" s="83"/>
      <c r="CE412" s="83"/>
      <c r="CF412" s="83"/>
      <c r="CH412" s="83"/>
      <c r="CI412" s="83"/>
      <c r="CJ412" s="83"/>
      <c r="CK412" s="83"/>
      <c r="CM412" s="84"/>
      <c r="CO412" s="83"/>
      <c r="CP412" s="84"/>
      <c r="CQ412" s="85"/>
      <c r="CR412" s="83"/>
      <c r="CS412" s="84"/>
      <c r="CT412" s="83"/>
      <c r="CU412" s="83"/>
      <c r="CV412" s="83"/>
      <c r="CW412" s="83"/>
      <c r="CX412" s="86"/>
    </row>
    <row r="413" spans="24:102" x14ac:dyDescent="0.2">
      <c r="X413" s="83"/>
      <c r="Z413" s="83"/>
      <c r="AB413" s="83"/>
      <c r="AD413" s="83"/>
      <c r="AF413" s="83"/>
      <c r="AH413" s="83"/>
      <c r="AJ413" s="83"/>
      <c r="AL413" s="83"/>
      <c r="AN413" s="83"/>
      <c r="AP413" s="83"/>
      <c r="AR413" s="83"/>
      <c r="AT413" s="83"/>
      <c r="AV413" s="83"/>
      <c r="AX413" s="83"/>
      <c r="AZ413" s="83"/>
      <c r="BB413" s="83"/>
      <c r="BD413" s="83"/>
      <c r="BF413" s="83"/>
      <c r="BH413" s="83"/>
      <c r="BI413" s="83"/>
      <c r="BJ413" s="83"/>
      <c r="BK413" s="83"/>
      <c r="BM413" s="83"/>
      <c r="BN413" s="83"/>
      <c r="BO413" s="83"/>
      <c r="BP413" s="83"/>
      <c r="BR413" s="83"/>
      <c r="BS413" s="83"/>
      <c r="BT413" s="83"/>
      <c r="BU413" s="83"/>
      <c r="BV413" s="83"/>
      <c r="BX413" s="83"/>
      <c r="BY413" s="83"/>
      <c r="BZ413" s="83"/>
      <c r="CA413" s="83"/>
      <c r="CC413" s="83"/>
      <c r="CD413" s="83"/>
      <c r="CE413" s="83"/>
      <c r="CF413" s="83"/>
      <c r="CH413" s="83"/>
      <c r="CI413" s="83"/>
      <c r="CJ413" s="83"/>
      <c r="CK413" s="83"/>
      <c r="CM413" s="84"/>
      <c r="CO413" s="83"/>
      <c r="CP413" s="84"/>
      <c r="CQ413" s="85"/>
      <c r="CR413" s="83"/>
      <c r="CS413" s="84"/>
      <c r="CT413" s="83"/>
      <c r="CU413" s="83"/>
      <c r="CV413" s="83"/>
      <c r="CW413" s="83"/>
      <c r="CX413" s="86"/>
    </row>
    <row r="414" spans="24:102" x14ac:dyDescent="0.2">
      <c r="X414" s="83"/>
      <c r="Z414" s="83"/>
      <c r="AB414" s="83"/>
      <c r="AD414" s="83"/>
      <c r="AF414" s="83"/>
      <c r="AH414" s="83"/>
      <c r="AJ414" s="83"/>
      <c r="AL414" s="83"/>
      <c r="AN414" s="83"/>
      <c r="AP414" s="83"/>
      <c r="AR414" s="83"/>
      <c r="AT414" s="83"/>
      <c r="AV414" s="83"/>
      <c r="AX414" s="83"/>
      <c r="AZ414" s="83"/>
      <c r="BB414" s="83"/>
      <c r="BD414" s="83"/>
      <c r="BF414" s="83"/>
      <c r="BH414" s="83"/>
      <c r="BI414" s="83"/>
      <c r="BJ414" s="83"/>
      <c r="BK414" s="83"/>
      <c r="BM414" s="83"/>
      <c r="BN414" s="83"/>
      <c r="BO414" s="83"/>
      <c r="BP414" s="83"/>
      <c r="BR414" s="83"/>
      <c r="BS414" s="83"/>
      <c r="BT414" s="83"/>
      <c r="BU414" s="83"/>
      <c r="BV414" s="83"/>
      <c r="BX414" s="83"/>
      <c r="BY414" s="83"/>
      <c r="BZ414" s="83"/>
      <c r="CA414" s="83"/>
      <c r="CC414" s="83"/>
      <c r="CD414" s="83"/>
      <c r="CE414" s="83"/>
      <c r="CF414" s="83"/>
      <c r="CH414" s="83"/>
      <c r="CI414" s="83"/>
      <c r="CJ414" s="83"/>
      <c r="CK414" s="83"/>
      <c r="CM414" s="84"/>
      <c r="CO414" s="83"/>
      <c r="CP414" s="84"/>
      <c r="CQ414" s="85"/>
      <c r="CR414" s="83"/>
      <c r="CS414" s="84"/>
      <c r="CT414" s="83"/>
      <c r="CU414" s="83"/>
      <c r="CV414" s="83"/>
      <c r="CW414" s="83"/>
      <c r="CX414" s="86"/>
    </row>
    <row r="415" spans="24:102" x14ac:dyDescent="0.2">
      <c r="X415" s="83"/>
      <c r="Z415" s="83"/>
      <c r="AB415" s="83"/>
      <c r="AD415" s="83"/>
      <c r="AF415" s="83"/>
      <c r="AH415" s="83"/>
      <c r="AJ415" s="83"/>
      <c r="AL415" s="83"/>
      <c r="AN415" s="83"/>
      <c r="AP415" s="83"/>
      <c r="AR415" s="83"/>
      <c r="AT415" s="83"/>
      <c r="AV415" s="83"/>
      <c r="AX415" s="83"/>
      <c r="AZ415" s="83"/>
      <c r="BB415" s="83"/>
      <c r="BD415" s="83"/>
      <c r="BF415" s="83"/>
      <c r="BH415" s="83"/>
      <c r="BI415" s="83"/>
      <c r="BJ415" s="83"/>
      <c r="BK415" s="83"/>
      <c r="BM415" s="83"/>
      <c r="BN415" s="83"/>
      <c r="BO415" s="83"/>
      <c r="BP415" s="83"/>
      <c r="BR415" s="83"/>
      <c r="BS415" s="83"/>
      <c r="BT415" s="83"/>
      <c r="BU415" s="83"/>
      <c r="BV415" s="83"/>
      <c r="BX415" s="83"/>
      <c r="BY415" s="83"/>
      <c r="BZ415" s="83"/>
      <c r="CA415" s="83"/>
      <c r="CC415" s="83"/>
      <c r="CD415" s="83"/>
      <c r="CE415" s="83"/>
      <c r="CF415" s="83"/>
      <c r="CH415" s="83"/>
      <c r="CI415" s="83"/>
      <c r="CJ415" s="83"/>
      <c r="CK415" s="83"/>
      <c r="CM415" s="84"/>
      <c r="CO415" s="83"/>
      <c r="CP415" s="84"/>
      <c r="CQ415" s="85"/>
      <c r="CR415" s="83"/>
      <c r="CS415" s="84"/>
      <c r="CT415" s="83"/>
      <c r="CU415" s="83"/>
      <c r="CV415" s="83"/>
      <c r="CW415" s="83"/>
      <c r="CX415" s="86"/>
    </row>
    <row r="416" spans="24:102" x14ac:dyDescent="0.2">
      <c r="X416" s="83"/>
      <c r="Z416" s="83"/>
      <c r="AB416" s="83"/>
      <c r="AD416" s="83"/>
      <c r="AF416" s="83"/>
      <c r="AH416" s="83"/>
      <c r="AJ416" s="83"/>
      <c r="AL416" s="83"/>
      <c r="AN416" s="83"/>
      <c r="AP416" s="83"/>
      <c r="AR416" s="83"/>
      <c r="AT416" s="83"/>
      <c r="AV416" s="83"/>
      <c r="AX416" s="83"/>
      <c r="AZ416" s="83"/>
      <c r="BB416" s="83"/>
      <c r="BD416" s="83"/>
      <c r="BF416" s="83"/>
      <c r="BH416" s="83"/>
      <c r="BI416" s="83"/>
      <c r="BJ416" s="83"/>
      <c r="BK416" s="83"/>
      <c r="BM416" s="83"/>
      <c r="BN416" s="83"/>
      <c r="BO416" s="83"/>
      <c r="BP416" s="83"/>
      <c r="BR416" s="83"/>
      <c r="BS416" s="83"/>
      <c r="BT416" s="83"/>
      <c r="BU416" s="83"/>
      <c r="BV416" s="83"/>
      <c r="BX416" s="83"/>
      <c r="BY416" s="83"/>
      <c r="BZ416" s="83"/>
      <c r="CA416" s="83"/>
      <c r="CC416" s="83"/>
      <c r="CD416" s="83"/>
      <c r="CE416" s="83"/>
      <c r="CF416" s="83"/>
      <c r="CH416" s="83"/>
      <c r="CI416" s="83"/>
      <c r="CJ416" s="83"/>
      <c r="CK416" s="83"/>
      <c r="CM416" s="84"/>
      <c r="CO416" s="83"/>
      <c r="CP416" s="84"/>
      <c r="CQ416" s="85"/>
      <c r="CR416" s="83"/>
      <c r="CS416" s="84"/>
      <c r="CT416" s="83"/>
      <c r="CU416" s="83"/>
      <c r="CV416" s="83"/>
      <c r="CW416" s="83"/>
      <c r="CX416" s="86"/>
    </row>
    <row r="417" spans="24:102" x14ac:dyDescent="0.2">
      <c r="X417" s="83"/>
      <c r="Z417" s="83"/>
      <c r="AB417" s="83"/>
      <c r="AD417" s="83"/>
      <c r="AF417" s="83"/>
      <c r="AH417" s="83"/>
      <c r="AJ417" s="83"/>
      <c r="AL417" s="83"/>
      <c r="AN417" s="83"/>
      <c r="AP417" s="83"/>
      <c r="AR417" s="83"/>
      <c r="AT417" s="83"/>
      <c r="AV417" s="83"/>
      <c r="AX417" s="83"/>
      <c r="AZ417" s="83"/>
      <c r="BB417" s="83"/>
      <c r="BD417" s="83"/>
      <c r="BF417" s="83"/>
      <c r="BH417" s="83"/>
      <c r="BI417" s="83"/>
      <c r="BJ417" s="83"/>
      <c r="BK417" s="83"/>
      <c r="BM417" s="83"/>
      <c r="BN417" s="83"/>
      <c r="BO417" s="83"/>
      <c r="BP417" s="83"/>
      <c r="BR417" s="83"/>
      <c r="BS417" s="83"/>
      <c r="BT417" s="83"/>
      <c r="BU417" s="83"/>
      <c r="BV417" s="83"/>
      <c r="BX417" s="83"/>
      <c r="BY417" s="83"/>
      <c r="BZ417" s="83"/>
      <c r="CA417" s="83"/>
      <c r="CC417" s="83"/>
      <c r="CD417" s="83"/>
      <c r="CE417" s="83"/>
      <c r="CF417" s="83"/>
      <c r="CH417" s="83"/>
      <c r="CI417" s="83"/>
      <c r="CJ417" s="83"/>
      <c r="CK417" s="83"/>
      <c r="CM417" s="84"/>
      <c r="CO417" s="83"/>
      <c r="CP417" s="84"/>
      <c r="CQ417" s="85"/>
      <c r="CR417" s="83"/>
      <c r="CS417" s="84"/>
      <c r="CT417" s="83"/>
      <c r="CU417" s="83"/>
      <c r="CV417" s="83"/>
      <c r="CW417" s="83"/>
      <c r="CX417" s="86"/>
    </row>
    <row r="418" spans="24:102" x14ac:dyDescent="0.2">
      <c r="X418" s="83"/>
      <c r="Z418" s="83"/>
      <c r="AB418" s="83"/>
      <c r="AD418" s="83"/>
      <c r="AF418" s="83"/>
      <c r="AH418" s="83"/>
      <c r="AJ418" s="83"/>
      <c r="AL418" s="83"/>
      <c r="AN418" s="83"/>
      <c r="AP418" s="83"/>
      <c r="AR418" s="83"/>
      <c r="AT418" s="83"/>
      <c r="AV418" s="83"/>
      <c r="AX418" s="83"/>
      <c r="AZ418" s="83"/>
      <c r="BB418" s="83"/>
      <c r="BD418" s="83"/>
      <c r="BF418" s="83"/>
      <c r="BH418" s="83"/>
      <c r="BI418" s="83"/>
      <c r="BJ418" s="83"/>
      <c r="BK418" s="83"/>
      <c r="BM418" s="83"/>
      <c r="BN418" s="83"/>
      <c r="BO418" s="83"/>
      <c r="BP418" s="83"/>
      <c r="BR418" s="83"/>
      <c r="BS418" s="83"/>
      <c r="BT418" s="83"/>
      <c r="BU418" s="83"/>
      <c r="BV418" s="83"/>
      <c r="BX418" s="83"/>
      <c r="BY418" s="83"/>
      <c r="BZ418" s="83"/>
      <c r="CA418" s="83"/>
      <c r="CC418" s="83"/>
      <c r="CD418" s="83"/>
      <c r="CE418" s="83"/>
      <c r="CF418" s="83"/>
      <c r="CH418" s="83"/>
      <c r="CI418" s="83"/>
      <c r="CJ418" s="83"/>
      <c r="CK418" s="83"/>
      <c r="CM418" s="84"/>
      <c r="CO418" s="83"/>
      <c r="CP418" s="84"/>
      <c r="CQ418" s="85"/>
      <c r="CR418" s="83"/>
      <c r="CS418" s="84"/>
      <c r="CT418" s="83"/>
      <c r="CU418" s="83"/>
      <c r="CV418" s="83"/>
      <c r="CW418" s="83"/>
      <c r="CX418" s="86"/>
    </row>
    <row r="419" spans="24:102" x14ac:dyDescent="0.2">
      <c r="X419" s="83"/>
      <c r="Z419" s="83"/>
      <c r="AB419" s="83"/>
      <c r="AD419" s="83"/>
      <c r="AF419" s="83"/>
      <c r="AH419" s="83"/>
      <c r="AJ419" s="83"/>
      <c r="AL419" s="83"/>
      <c r="AN419" s="83"/>
      <c r="AP419" s="83"/>
      <c r="AR419" s="83"/>
      <c r="AT419" s="83"/>
      <c r="AV419" s="83"/>
      <c r="AX419" s="83"/>
      <c r="AZ419" s="83"/>
      <c r="BB419" s="83"/>
      <c r="BD419" s="83"/>
      <c r="BF419" s="83"/>
      <c r="BH419" s="83"/>
      <c r="BI419" s="83"/>
      <c r="BJ419" s="83"/>
      <c r="BK419" s="83"/>
      <c r="BM419" s="83"/>
      <c r="BN419" s="83"/>
      <c r="BO419" s="83"/>
      <c r="BP419" s="83"/>
      <c r="BR419" s="83"/>
      <c r="BS419" s="83"/>
      <c r="BT419" s="83"/>
      <c r="BU419" s="83"/>
      <c r="BV419" s="83"/>
      <c r="BX419" s="83"/>
      <c r="BY419" s="83"/>
      <c r="BZ419" s="83"/>
      <c r="CA419" s="83"/>
      <c r="CC419" s="83"/>
      <c r="CD419" s="83"/>
      <c r="CE419" s="83"/>
      <c r="CF419" s="83"/>
      <c r="CH419" s="83"/>
      <c r="CI419" s="83"/>
      <c r="CJ419" s="83"/>
      <c r="CK419" s="83"/>
      <c r="CM419" s="84"/>
      <c r="CO419" s="83"/>
      <c r="CP419" s="84"/>
      <c r="CQ419" s="85"/>
      <c r="CR419" s="83"/>
      <c r="CS419" s="84"/>
      <c r="CT419" s="83"/>
      <c r="CU419" s="83"/>
      <c r="CV419" s="83"/>
      <c r="CW419" s="83"/>
      <c r="CX419" s="86"/>
    </row>
    <row r="420" spans="24:102" x14ac:dyDescent="0.2">
      <c r="X420" s="83"/>
      <c r="Z420" s="83"/>
      <c r="AB420" s="83"/>
      <c r="AD420" s="83"/>
      <c r="AF420" s="83"/>
      <c r="AH420" s="83"/>
      <c r="AJ420" s="83"/>
      <c r="AL420" s="83"/>
      <c r="AN420" s="83"/>
      <c r="AP420" s="83"/>
      <c r="AR420" s="83"/>
      <c r="AT420" s="83"/>
      <c r="AV420" s="83"/>
      <c r="AX420" s="83"/>
      <c r="AZ420" s="83"/>
      <c r="BB420" s="83"/>
      <c r="BD420" s="83"/>
      <c r="BF420" s="83"/>
      <c r="BH420" s="83"/>
      <c r="BI420" s="83"/>
      <c r="BJ420" s="83"/>
      <c r="BK420" s="83"/>
      <c r="BM420" s="83"/>
      <c r="BN420" s="83"/>
      <c r="BO420" s="83"/>
      <c r="BP420" s="83"/>
      <c r="BR420" s="83"/>
      <c r="BS420" s="83"/>
      <c r="BT420" s="83"/>
      <c r="BU420" s="83"/>
      <c r="BV420" s="83"/>
      <c r="BX420" s="83"/>
      <c r="BY420" s="83"/>
      <c r="BZ420" s="83"/>
      <c r="CA420" s="83"/>
      <c r="CC420" s="83"/>
      <c r="CD420" s="83"/>
      <c r="CE420" s="83"/>
      <c r="CF420" s="83"/>
      <c r="CH420" s="83"/>
      <c r="CI420" s="83"/>
      <c r="CJ420" s="83"/>
      <c r="CK420" s="83"/>
      <c r="CM420" s="84"/>
      <c r="CO420" s="83"/>
      <c r="CP420" s="84"/>
      <c r="CQ420" s="85"/>
      <c r="CR420" s="83"/>
      <c r="CS420" s="84"/>
      <c r="CT420" s="83"/>
      <c r="CU420" s="83"/>
      <c r="CV420" s="83"/>
      <c r="CW420" s="83"/>
      <c r="CX420" s="86"/>
    </row>
    <row r="421" spans="24:102" x14ac:dyDescent="0.2">
      <c r="X421" s="83"/>
      <c r="Z421" s="83"/>
      <c r="AB421" s="83"/>
      <c r="AD421" s="83"/>
      <c r="AF421" s="83"/>
      <c r="AH421" s="83"/>
      <c r="AJ421" s="83"/>
      <c r="AL421" s="83"/>
      <c r="AN421" s="83"/>
      <c r="AP421" s="83"/>
      <c r="AR421" s="83"/>
      <c r="AT421" s="83"/>
      <c r="AV421" s="83"/>
      <c r="AX421" s="83"/>
      <c r="AZ421" s="83"/>
      <c r="BB421" s="83"/>
      <c r="BD421" s="83"/>
      <c r="BF421" s="83"/>
      <c r="BH421" s="83"/>
      <c r="BI421" s="83"/>
      <c r="BJ421" s="83"/>
      <c r="BK421" s="83"/>
      <c r="BM421" s="83"/>
      <c r="BN421" s="83"/>
      <c r="BO421" s="83"/>
      <c r="BP421" s="83"/>
      <c r="BR421" s="83"/>
      <c r="BS421" s="83"/>
      <c r="BT421" s="83"/>
      <c r="BU421" s="83"/>
      <c r="BV421" s="83"/>
      <c r="BX421" s="83"/>
      <c r="BY421" s="83"/>
      <c r="BZ421" s="83"/>
      <c r="CA421" s="83"/>
      <c r="CC421" s="83"/>
      <c r="CD421" s="83"/>
      <c r="CE421" s="83"/>
      <c r="CF421" s="83"/>
      <c r="CH421" s="83"/>
      <c r="CI421" s="83"/>
      <c r="CJ421" s="83"/>
      <c r="CK421" s="83"/>
      <c r="CM421" s="84"/>
      <c r="CO421" s="83"/>
      <c r="CP421" s="84"/>
      <c r="CQ421" s="85"/>
      <c r="CR421" s="83"/>
      <c r="CS421" s="84"/>
      <c r="CT421" s="83"/>
      <c r="CU421" s="83"/>
      <c r="CV421" s="83"/>
      <c r="CW421" s="83"/>
      <c r="CX421" s="86"/>
    </row>
    <row r="422" spans="24:102" x14ac:dyDescent="0.2">
      <c r="X422" s="83"/>
      <c r="Z422" s="83"/>
      <c r="AB422" s="83"/>
      <c r="AD422" s="83"/>
      <c r="AF422" s="83"/>
      <c r="AH422" s="83"/>
      <c r="AJ422" s="83"/>
      <c r="AL422" s="83"/>
      <c r="AN422" s="83"/>
      <c r="AP422" s="83"/>
      <c r="AR422" s="83"/>
      <c r="AT422" s="83"/>
      <c r="AV422" s="83"/>
      <c r="AX422" s="83"/>
      <c r="AZ422" s="83"/>
      <c r="BB422" s="83"/>
      <c r="BD422" s="83"/>
      <c r="BF422" s="83"/>
      <c r="BH422" s="83"/>
      <c r="BI422" s="83"/>
      <c r="BJ422" s="83"/>
      <c r="BK422" s="83"/>
      <c r="BM422" s="83"/>
      <c r="BN422" s="83"/>
      <c r="BO422" s="83"/>
      <c r="BP422" s="83"/>
      <c r="BR422" s="83"/>
      <c r="BS422" s="83"/>
      <c r="BT422" s="83"/>
      <c r="BU422" s="83"/>
      <c r="BV422" s="83"/>
      <c r="BX422" s="83"/>
      <c r="BY422" s="83"/>
      <c r="BZ422" s="83"/>
      <c r="CA422" s="83"/>
      <c r="CC422" s="83"/>
      <c r="CD422" s="83"/>
      <c r="CE422" s="83"/>
      <c r="CF422" s="83"/>
      <c r="CH422" s="83"/>
      <c r="CI422" s="83"/>
      <c r="CJ422" s="83"/>
      <c r="CK422" s="83"/>
      <c r="CM422" s="84"/>
      <c r="CO422" s="83"/>
      <c r="CP422" s="84"/>
      <c r="CQ422" s="85"/>
      <c r="CR422" s="83"/>
      <c r="CS422" s="84"/>
      <c r="CT422" s="83"/>
      <c r="CU422" s="83"/>
      <c r="CV422" s="83"/>
      <c r="CW422" s="83"/>
      <c r="CX422" s="86"/>
    </row>
    <row r="423" spans="24:102" x14ac:dyDescent="0.2">
      <c r="X423" s="83"/>
      <c r="Z423" s="83"/>
      <c r="AB423" s="83"/>
      <c r="AD423" s="83"/>
      <c r="AF423" s="83"/>
      <c r="AH423" s="83"/>
      <c r="AJ423" s="83"/>
      <c r="AL423" s="83"/>
      <c r="AN423" s="83"/>
      <c r="AP423" s="83"/>
      <c r="AR423" s="83"/>
      <c r="AT423" s="83"/>
      <c r="AV423" s="83"/>
      <c r="AX423" s="83"/>
      <c r="AZ423" s="83"/>
      <c r="BB423" s="83"/>
      <c r="BD423" s="83"/>
      <c r="BF423" s="83"/>
      <c r="BH423" s="83"/>
      <c r="BI423" s="83"/>
      <c r="BJ423" s="83"/>
      <c r="BK423" s="83"/>
      <c r="BM423" s="83"/>
      <c r="BN423" s="83"/>
      <c r="BO423" s="83"/>
      <c r="BP423" s="83"/>
      <c r="BR423" s="83"/>
      <c r="BS423" s="83"/>
      <c r="BT423" s="83"/>
      <c r="BU423" s="83"/>
      <c r="BV423" s="83"/>
      <c r="BX423" s="83"/>
      <c r="BY423" s="83"/>
      <c r="BZ423" s="83"/>
      <c r="CA423" s="83"/>
      <c r="CC423" s="83"/>
      <c r="CD423" s="83"/>
      <c r="CE423" s="83"/>
      <c r="CF423" s="83"/>
      <c r="CH423" s="83"/>
      <c r="CI423" s="83"/>
      <c r="CJ423" s="83"/>
      <c r="CK423" s="83"/>
      <c r="CM423" s="84"/>
      <c r="CO423" s="83"/>
      <c r="CP423" s="84"/>
      <c r="CQ423" s="85"/>
      <c r="CR423" s="83"/>
      <c r="CS423" s="84"/>
      <c r="CT423" s="83"/>
      <c r="CU423" s="83"/>
      <c r="CV423" s="83"/>
      <c r="CW423" s="83"/>
      <c r="CX423" s="86"/>
    </row>
    <row r="424" spans="24:102" x14ac:dyDescent="0.2">
      <c r="X424" s="83"/>
      <c r="Z424" s="83"/>
      <c r="AB424" s="83"/>
      <c r="AD424" s="83"/>
      <c r="AF424" s="83"/>
      <c r="AH424" s="83"/>
      <c r="AJ424" s="83"/>
      <c r="AL424" s="83"/>
      <c r="AN424" s="83"/>
      <c r="AP424" s="83"/>
      <c r="AR424" s="83"/>
      <c r="AT424" s="83"/>
      <c r="AV424" s="83"/>
      <c r="AX424" s="83"/>
      <c r="AZ424" s="83"/>
      <c r="BB424" s="83"/>
      <c r="BD424" s="83"/>
      <c r="BF424" s="83"/>
      <c r="BH424" s="83"/>
      <c r="BI424" s="83"/>
      <c r="BJ424" s="83"/>
      <c r="BK424" s="83"/>
      <c r="BM424" s="83"/>
      <c r="BN424" s="83"/>
      <c r="BO424" s="83"/>
      <c r="BP424" s="83"/>
      <c r="BR424" s="83"/>
      <c r="BS424" s="83"/>
      <c r="BT424" s="83"/>
      <c r="BU424" s="83"/>
      <c r="BV424" s="83"/>
      <c r="BX424" s="83"/>
      <c r="BY424" s="83"/>
      <c r="BZ424" s="83"/>
      <c r="CA424" s="83"/>
      <c r="CC424" s="83"/>
      <c r="CD424" s="83"/>
      <c r="CE424" s="83"/>
      <c r="CF424" s="83"/>
      <c r="CH424" s="83"/>
      <c r="CI424" s="83"/>
      <c r="CJ424" s="83"/>
      <c r="CK424" s="83"/>
      <c r="CM424" s="84"/>
      <c r="CO424" s="83"/>
      <c r="CP424" s="84"/>
      <c r="CQ424" s="85"/>
      <c r="CR424" s="83"/>
      <c r="CS424" s="84"/>
      <c r="CT424" s="83"/>
      <c r="CU424" s="83"/>
      <c r="CV424" s="83"/>
      <c r="CW424" s="83"/>
      <c r="CX424" s="86"/>
    </row>
    <row r="425" spans="24:102" x14ac:dyDescent="0.2">
      <c r="X425" s="83"/>
      <c r="Z425" s="83"/>
      <c r="AB425" s="83"/>
      <c r="AD425" s="83"/>
      <c r="AF425" s="83"/>
      <c r="AH425" s="83"/>
      <c r="AJ425" s="83"/>
      <c r="AL425" s="83"/>
      <c r="AN425" s="83"/>
      <c r="AP425" s="83"/>
      <c r="AR425" s="83"/>
      <c r="AT425" s="83"/>
      <c r="AV425" s="83"/>
      <c r="AX425" s="83"/>
      <c r="AZ425" s="83"/>
      <c r="BB425" s="83"/>
      <c r="BD425" s="83"/>
      <c r="BF425" s="83"/>
      <c r="BH425" s="83"/>
      <c r="BI425" s="83"/>
      <c r="BJ425" s="83"/>
      <c r="BK425" s="83"/>
      <c r="BM425" s="83"/>
      <c r="BN425" s="83"/>
      <c r="BO425" s="83"/>
      <c r="BP425" s="83"/>
      <c r="BR425" s="83"/>
      <c r="BS425" s="83"/>
      <c r="BT425" s="83"/>
      <c r="BU425" s="83"/>
      <c r="BV425" s="83"/>
      <c r="BX425" s="83"/>
      <c r="BY425" s="83"/>
      <c r="BZ425" s="83"/>
      <c r="CA425" s="83"/>
      <c r="CC425" s="83"/>
      <c r="CD425" s="83"/>
      <c r="CE425" s="83"/>
      <c r="CF425" s="83"/>
      <c r="CH425" s="83"/>
      <c r="CI425" s="83"/>
      <c r="CJ425" s="83"/>
      <c r="CK425" s="83"/>
      <c r="CM425" s="84"/>
      <c r="CO425" s="83"/>
      <c r="CP425" s="84"/>
      <c r="CQ425" s="85"/>
      <c r="CR425" s="83"/>
      <c r="CS425" s="84"/>
      <c r="CT425" s="83"/>
      <c r="CU425" s="83"/>
      <c r="CV425" s="83"/>
      <c r="CW425" s="83"/>
      <c r="CX425" s="86"/>
    </row>
    <row r="426" spans="24:102" x14ac:dyDescent="0.2">
      <c r="X426" s="83"/>
      <c r="Z426" s="83"/>
      <c r="AB426" s="83"/>
      <c r="AD426" s="83"/>
      <c r="AF426" s="83"/>
      <c r="AH426" s="83"/>
      <c r="AJ426" s="83"/>
      <c r="AL426" s="83"/>
      <c r="AN426" s="83"/>
      <c r="AP426" s="83"/>
      <c r="AR426" s="83"/>
      <c r="AT426" s="83"/>
      <c r="AV426" s="83"/>
      <c r="AX426" s="83"/>
      <c r="AZ426" s="83"/>
      <c r="BB426" s="83"/>
      <c r="BD426" s="83"/>
      <c r="BF426" s="83"/>
      <c r="BH426" s="83"/>
      <c r="BI426" s="83"/>
      <c r="BJ426" s="83"/>
      <c r="BK426" s="83"/>
      <c r="BM426" s="83"/>
      <c r="BN426" s="83"/>
      <c r="BO426" s="83"/>
      <c r="BP426" s="83"/>
      <c r="BR426" s="83"/>
      <c r="BS426" s="83"/>
      <c r="BT426" s="83"/>
      <c r="BU426" s="83"/>
      <c r="BV426" s="83"/>
      <c r="BX426" s="83"/>
      <c r="BY426" s="83"/>
      <c r="BZ426" s="83"/>
      <c r="CA426" s="83"/>
      <c r="CC426" s="83"/>
      <c r="CD426" s="83"/>
      <c r="CE426" s="83"/>
      <c r="CF426" s="83"/>
      <c r="CH426" s="83"/>
      <c r="CI426" s="83"/>
      <c r="CJ426" s="83"/>
      <c r="CK426" s="83"/>
      <c r="CM426" s="84"/>
      <c r="CO426" s="83"/>
      <c r="CP426" s="84"/>
      <c r="CQ426" s="85"/>
      <c r="CR426" s="83"/>
      <c r="CS426" s="84"/>
      <c r="CT426" s="83"/>
      <c r="CU426" s="83"/>
      <c r="CV426" s="83"/>
      <c r="CW426" s="83"/>
      <c r="CX426" s="86"/>
    </row>
    <row r="427" spans="24:102" x14ac:dyDescent="0.2">
      <c r="X427" s="83"/>
      <c r="Z427" s="83"/>
      <c r="AB427" s="83"/>
      <c r="AD427" s="83"/>
      <c r="AF427" s="83"/>
      <c r="AH427" s="83"/>
      <c r="AJ427" s="83"/>
      <c r="AL427" s="83"/>
      <c r="AN427" s="83"/>
      <c r="AP427" s="83"/>
      <c r="AR427" s="83"/>
      <c r="AT427" s="83"/>
      <c r="AV427" s="83"/>
      <c r="AX427" s="83"/>
      <c r="AZ427" s="83"/>
      <c r="BB427" s="83"/>
      <c r="BD427" s="83"/>
      <c r="BF427" s="83"/>
      <c r="BH427" s="83"/>
      <c r="BI427" s="83"/>
      <c r="BJ427" s="83"/>
      <c r="BK427" s="83"/>
      <c r="BM427" s="83"/>
      <c r="BN427" s="83"/>
      <c r="BO427" s="83"/>
      <c r="BP427" s="83"/>
      <c r="BR427" s="83"/>
      <c r="BS427" s="83"/>
      <c r="BT427" s="83"/>
      <c r="BU427" s="83"/>
      <c r="BV427" s="83"/>
      <c r="BX427" s="83"/>
      <c r="BY427" s="83"/>
      <c r="BZ427" s="83"/>
      <c r="CA427" s="83"/>
      <c r="CC427" s="83"/>
      <c r="CD427" s="83"/>
      <c r="CE427" s="83"/>
      <c r="CF427" s="83"/>
      <c r="CH427" s="83"/>
      <c r="CI427" s="83"/>
      <c r="CJ427" s="83"/>
      <c r="CK427" s="83"/>
      <c r="CM427" s="84"/>
      <c r="CO427" s="83"/>
      <c r="CP427" s="84"/>
      <c r="CQ427" s="85"/>
      <c r="CR427" s="83"/>
      <c r="CS427" s="84"/>
      <c r="CT427" s="83"/>
      <c r="CU427" s="83"/>
      <c r="CV427" s="83"/>
      <c r="CW427" s="83"/>
      <c r="CX427" s="86"/>
    </row>
    <row r="428" spans="24:102" x14ac:dyDescent="0.2">
      <c r="X428" s="83"/>
      <c r="Z428" s="83"/>
      <c r="AB428" s="83"/>
      <c r="AD428" s="83"/>
      <c r="AF428" s="83"/>
      <c r="AH428" s="83"/>
      <c r="AJ428" s="83"/>
      <c r="AL428" s="83"/>
      <c r="AN428" s="83"/>
      <c r="AP428" s="83"/>
      <c r="AR428" s="83"/>
      <c r="AT428" s="83"/>
      <c r="AV428" s="83"/>
      <c r="AX428" s="83"/>
      <c r="AZ428" s="83"/>
      <c r="BB428" s="83"/>
      <c r="BD428" s="83"/>
      <c r="BF428" s="83"/>
      <c r="BH428" s="83"/>
      <c r="BI428" s="83"/>
      <c r="BJ428" s="83"/>
      <c r="BK428" s="83"/>
      <c r="BM428" s="83"/>
      <c r="BN428" s="83"/>
      <c r="BO428" s="83"/>
      <c r="BP428" s="83"/>
      <c r="BR428" s="83"/>
      <c r="BS428" s="83"/>
      <c r="BT428" s="83"/>
      <c r="BU428" s="83"/>
      <c r="BV428" s="83"/>
      <c r="BX428" s="83"/>
      <c r="BY428" s="83"/>
      <c r="BZ428" s="83"/>
      <c r="CA428" s="83"/>
      <c r="CC428" s="83"/>
      <c r="CD428" s="83"/>
      <c r="CE428" s="83"/>
      <c r="CF428" s="83"/>
      <c r="CH428" s="83"/>
      <c r="CI428" s="83"/>
      <c r="CJ428" s="83"/>
      <c r="CK428" s="83"/>
      <c r="CM428" s="84"/>
      <c r="CO428" s="83"/>
      <c r="CP428" s="84"/>
      <c r="CQ428" s="85"/>
      <c r="CR428" s="83"/>
      <c r="CS428" s="84"/>
      <c r="CT428" s="83"/>
      <c r="CU428" s="83"/>
      <c r="CV428" s="83"/>
      <c r="CW428" s="83"/>
      <c r="CX428" s="86"/>
    </row>
    <row r="429" spans="24:102" x14ac:dyDescent="0.2">
      <c r="X429" s="83"/>
      <c r="Z429" s="83"/>
      <c r="AB429" s="83"/>
      <c r="AD429" s="83"/>
      <c r="AF429" s="83"/>
      <c r="AH429" s="83"/>
      <c r="AJ429" s="83"/>
      <c r="AL429" s="83"/>
      <c r="AN429" s="83"/>
      <c r="AP429" s="83"/>
      <c r="AR429" s="83"/>
      <c r="AT429" s="83"/>
      <c r="AV429" s="83"/>
      <c r="AX429" s="83"/>
      <c r="AZ429" s="83"/>
      <c r="BB429" s="83"/>
      <c r="BD429" s="83"/>
      <c r="BF429" s="83"/>
      <c r="BH429" s="83"/>
      <c r="BI429" s="83"/>
      <c r="BJ429" s="83"/>
      <c r="BK429" s="83"/>
      <c r="BM429" s="83"/>
      <c r="BN429" s="83"/>
      <c r="BO429" s="83"/>
      <c r="BP429" s="83"/>
      <c r="BR429" s="83"/>
      <c r="BS429" s="83"/>
      <c r="BT429" s="83"/>
      <c r="BU429" s="83"/>
      <c r="BV429" s="83"/>
      <c r="BX429" s="83"/>
      <c r="BY429" s="83"/>
      <c r="BZ429" s="83"/>
      <c r="CA429" s="83"/>
      <c r="CC429" s="83"/>
      <c r="CD429" s="83"/>
      <c r="CE429" s="83"/>
      <c r="CF429" s="83"/>
      <c r="CH429" s="83"/>
      <c r="CI429" s="83"/>
      <c r="CJ429" s="83"/>
      <c r="CK429" s="83"/>
      <c r="CM429" s="84"/>
      <c r="CO429" s="83"/>
      <c r="CP429" s="84"/>
      <c r="CQ429" s="85"/>
      <c r="CR429" s="83"/>
      <c r="CS429" s="84"/>
      <c r="CT429" s="83"/>
      <c r="CU429" s="83"/>
      <c r="CV429" s="83"/>
      <c r="CW429" s="83"/>
      <c r="CX429" s="86"/>
    </row>
    <row r="430" spans="24:102" x14ac:dyDescent="0.2">
      <c r="X430" s="83"/>
      <c r="Z430" s="83"/>
      <c r="AB430" s="83"/>
      <c r="AD430" s="83"/>
      <c r="AF430" s="83"/>
      <c r="AH430" s="83"/>
      <c r="AJ430" s="83"/>
      <c r="AL430" s="83"/>
      <c r="AN430" s="83"/>
      <c r="AP430" s="83"/>
      <c r="AR430" s="83"/>
      <c r="AT430" s="83"/>
      <c r="AV430" s="83"/>
      <c r="AX430" s="83"/>
      <c r="AZ430" s="83"/>
      <c r="BB430" s="83"/>
      <c r="BD430" s="83"/>
      <c r="BF430" s="83"/>
      <c r="BH430" s="83"/>
      <c r="BI430" s="83"/>
      <c r="BJ430" s="83"/>
      <c r="BK430" s="83"/>
      <c r="BM430" s="83"/>
      <c r="BN430" s="83"/>
      <c r="BO430" s="83"/>
      <c r="BP430" s="83"/>
      <c r="BR430" s="83"/>
      <c r="BS430" s="83"/>
      <c r="BT430" s="83"/>
      <c r="BU430" s="83"/>
      <c r="BV430" s="83"/>
      <c r="BX430" s="83"/>
      <c r="BY430" s="83"/>
      <c r="BZ430" s="83"/>
      <c r="CA430" s="83"/>
      <c r="CC430" s="83"/>
      <c r="CD430" s="83"/>
      <c r="CE430" s="83"/>
      <c r="CF430" s="83"/>
      <c r="CH430" s="83"/>
      <c r="CI430" s="83"/>
      <c r="CJ430" s="83"/>
      <c r="CK430" s="83"/>
      <c r="CM430" s="84"/>
      <c r="CO430" s="83"/>
      <c r="CP430" s="84"/>
      <c r="CQ430" s="85"/>
      <c r="CR430" s="83"/>
      <c r="CS430" s="84"/>
      <c r="CT430" s="83"/>
      <c r="CU430" s="83"/>
      <c r="CV430" s="83"/>
      <c r="CW430" s="83"/>
      <c r="CX430" s="86"/>
    </row>
    <row r="431" spans="24:102" x14ac:dyDescent="0.2">
      <c r="X431" s="83"/>
      <c r="Z431" s="83"/>
      <c r="AB431" s="83"/>
      <c r="AD431" s="83"/>
      <c r="AF431" s="83"/>
      <c r="AH431" s="83"/>
      <c r="AJ431" s="83"/>
      <c r="AL431" s="83"/>
      <c r="AN431" s="83"/>
      <c r="AP431" s="83"/>
      <c r="AR431" s="83"/>
      <c r="AT431" s="83"/>
      <c r="AV431" s="83"/>
      <c r="AX431" s="83"/>
      <c r="AZ431" s="83"/>
      <c r="BB431" s="83"/>
      <c r="BD431" s="83"/>
      <c r="BF431" s="83"/>
      <c r="BH431" s="83"/>
      <c r="BI431" s="83"/>
      <c r="BJ431" s="83"/>
      <c r="BK431" s="83"/>
      <c r="BM431" s="83"/>
      <c r="BN431" s="83"/>
      <c r="BO431" s="83"/>
      <c r="BP431" s="83"/>
      <c r="BR431" s="83"/>
      <c r="BS431" s="83"/>
      <c r="BT431" s="83"/>
      <c r="BU431" s="83"/>
      <c r="BV431" s="83"/>
      <c r="BX431" s="83"/>
      <c r="BY431" s="83"/>
      <c r="BZ431" s="83"/>
      <c r="CA431" s="83"/>
      <c r="CC431" s="83"/>
      <c r="CD431" s="83"/>
      <c r="CE431" s="83"/>
      <c r="CF431" s="83"/>
      <c r="CH431" s="83"/>
      <c r="CI431" s="83"/>
      <c r="CJ431" s="83"/>
      <c r="CK431" s="83"/>
      <c r="CM431" s="84"/>
      <c r="CO431" s="83"/>
      <c r="CP431" s="84"/>
      <c r="CQ431" s="85"/>
      <c r="CR431" s="83"/>
      <c r="CS431" s="84"/>
      <c r="CT431" s="83"/>
      <c r="CU431" s="83"/>
      <c r="CV431" s="83"/>
      <c r="CW431" s="83"/>
      <c r="CX431" s="86"/>
    </row>
    <row r="432" spans="24:102" x14ac:dyDescent="0.2">
      <c r="X432" s="83"/>
      <c r="Z432" s="83"/>
      <c r="AB432" s="83"/>
      <c r="AD432" s="83"/>
      <c r="AF432" s="83"/>
      <c r="AH432" s="83"/>
      <c r="AJ432" s="83"/>
      <c r="AL432" s="83"/>
      <c r="AN432" s="83"/>
      <c r="AP432" s="83"/>
      <c r="AR432" s="83"/>
      <c r="AT432" s="83"/>
      <c r="AV432" s="83"/>
      <c r="AX432" s="83"/>
      <c r="AZ432" s="83"/>
      <c r="BB432" s="83"/>
      <c r="BD432" s="83"/>
      <c r="BF432" s="83"/>
      <c r="BH432" s="83"/>
      <c r="BI432" s="83"/>
      <c r="BJ432" s="83"/>
      <c r="BK432" s="83"/>
      <c r="BM432" s="83"/>
      <c r="BN432" s="83"/>
      <c r="BO432" s="83"/>
      <c r="BP432" s="83"/>
      <c r="BR432" s="83"/>
      <c r="BS432" s="83"/>
      <c r="BT432" s="83"/>
      <c r="BU432" s="83"/>
      <c r="BV432" s="83"/>
      <c r="BX432" s="83"/>
      <c r="BY432" s="83"/>
      <c r="BZ432" s="83"/>
      <c r="CA432" s="83"/>
      <c r="CC432" s="83"/>
      <c r="CD432" s="83"/>
      <c r="CE432" s="83"/>
      <c r="CF432" s="83"/>
      <c r="CH432" s="83"/>
      <c r="CI432" s="83"/>
      <c r="CJ432" s="83"/>
      <c r="CK432" s="83"/>
      <c r="CM432" s="84"/>
      <c r="CO432" s="83"/>
      <c r="CP432" s="84"/>
      <c r="CQ432" s="85"/>
      <c r="CR432" s="83"/>
      <c r="CS432" s="84"/>
      <c r="CT432" s="83"/>
      <c r="CU432" s="83"/>
      <c r="CV432" s="83"/>
      <c r="CW432" s="83"/>
      <c r="CX432" s="86"/>
    </row>
    <row r="433" spans="24:102" x14ac:dyDescent="0.2">
      <c r="X433" s="83"/>
      <c r="Z433" s="83"/>
      <c r="AB433" s="83"/>
      <c r="AD433" s="83"/>
      <c r="AF433" s="83"/>
      <c r="AH433" s="83"/>
      <c r="AJ433" s="83"/>
      <c r="AL433" s="83"/>
      <c r="AN433" s="83"/>
      <c r="AP433" s="83"/>
      <c r="AR433" s="83"/>
      <c r="AT433" s="83"/>
      <c r="AV433" s="83"/>
      <c r="AX433" s="83"/>
      <c r="AZ433" s="83"/>
      <c r="BB433" s="83"/>
      <c r="BD433" s="83"/>
      <c r="BF433" s="83"/>
      <c r="BH433" s="83"/>
      <c r="BI433" s="83"/>
      <c r="BJ433" s="83"/>
      <c r="BK433" s="83"/>
      <c r="BM433" s="83"/>
      <c r="BN433" s="83"/>
      <c r="BO433" s="83"/>
      <c r="BP433" s="83"/>
      <c r="BR433" s="83"/>
      <c r="BS433" s="83"/>
      <c r="BT433" s="83"/>
      <c r="BU433" s="83"/>
      <c r="BV433" s="83"/>
      <c r="BX433" s="83"/>
      <c r="BY433" s="83"/>
      <c r="BZ433" s="83"/>
      <c r="CA433" s="83"/>
      <c r="CC433" s="83"/>
      <c r="CD433" s="83"/>
      <c r="CE433" s="83"/>
      <c r="CF433" s="83"/>
      <c r="CH433" s="83"/>
      <c r="CI433" s="83"/>
      <c r="CJ433" s="83"/>
      <c r="CK433" s="83"/>
      <c r="CM433" s="84"/>
      <c r="CO433" s="83"/>
      <c r="CP433" s="84"/>
      <c r="CQ433" s="85"/>
      <c r="CR433" s="83"/>
      <c r="CS433" s="84"/>
      <c r="CT433" s="83"/>
      <c r="CU433" s="83"/>
      <c r="CV433" s="83"/>
      <c r="CW433" s="83"/>
      <c r="CX433" s="86"/>
    </row>
    <row r="434" spans="24:102" x14ac:dyDescent="0.2">
      <c r="X434" s="83"/>
      <c r="Z434" s="83"/>
      <c r="AB434" s="83"/>
      <c r="AD434" s="83"/>
      <c r="AF434" s="83"/>
      <c r="AH434" s="83"/>
      <c r="AJ434" s="83"/>
      <c r="AL434" s="83"/>
      <c r="AN434" s="83"/>
      <c r="AP434" s="83"/>
      <c r="AR434" s="83"/>
      <c r="AT434" s="83"/>
      <c r="AV434" s="83"/>
      <c r="AX434" s="83"/>
      <c r="AZ434" s="83"/>
      <c r="BB434" s="83"/>
      <c r="BD434" s="83"/>
      <c r="BF434" s="83"/>
      <c r="BH434" s="83"/>
      <c r="BI434" s="83"/>
      <c r="BJ434" s="83"/>
      <c r="BK434" s="83"/>
      <c r="BM434" s="83"/>
      <c r="BN434" s="83"/>
      <c r="BO434" s="83"/>
      <c r="BP434" s="83"/>
      <c r="BR434" s="83"/>
      <c r="BS434" s="83"/>
      <c r="BT434" s="83"/>
      <c r="BU434" s="83"/>
      <c r="BV434" s="83"/>
      <c r="BX434" s="83"/>
      <c r="BY434" s="83"/>
      <c r="BZ434" s="83"/>
      <c r="CA434" s="83"/>
      <c r="CC434" s="83"/>
      <c r="CD434" s="83"/>
      <c r="CE434" s="83"/>
      <c r="CF434" s="83"/>
      <c r="CH434" s="83"/>
      <c r="CI434" s="83"/>
      <c r="CJ434" s="83"/>
      <c r="CK434" s="83"/>
      <c r="CM434" s="84"/>
      <c r="CO434" s="83"/>
      <c r="CP434" s="84"/>
      <c r="CQ434" s="85"/>
      <c r="CR434" s="83"/>
      <c r="CS434" s="84"/>
      <c r="CT434" s="83"/>
      <c r="CU434" s="83"/>
      <c r="CV434" s="83"/>
      <c r="CW434" s="83"/>
      <c r="CX434" s="86"/>
    </row>
    <row r="435" spans="24:102" x14ac:dyDescent="0.2">
      <c r="X435" s="83"/>
      <c r="Z435" s="83"/>
      <c r="AB435" s="83"/>
      <c r="AD435" s="83"/>
      <c r="AF435" s="83"/>
      <c r="AH435" s="83"/>
      <c r="AJ435" s="83"/>
      <c r="AL435" s="83"/>
      <c r="AN435" s="83"/>
      <c r="AP435" s="83"/>
      <c r="AR435" s="83"/>
      <c r="AT435" s="83"/>
      <c r="AV435" s="83"/>
      <c r="AX435" s="83"/>
      <c r="AZ435" s="83"/>
      <c r="BB435" s="83"/>
      <c r="BD435" s="83"/>
      <c r="BF435" s="83"/>
      <c r="BH435" s="83"/>
      <c r="BI435" s="83"/>
      <c r="BJ435" s="83"/>
      <c r="BK435" s="83"/>
      <c r="BM435" s="83"/>
      <c r="BN435" s="83"/>
      <c r="BO435" s="83"/>
      <c r="BP435" s="83"/>
      <c r="BR435" s="83"/>
      <c r="BS435" s="83"/>
      <c r="BT435" s="83"/>
      <c r="BU435" s="83"/>
      <c r="BV435" s="83"/>
      <c r="BX435" s="83"/>
      <c r="BY435" s="83"/>
      <c r="BZ435" s="83"/>
      <c r="CA435" s="83"/>
      <c r="CC435" s="83"/>
      <c r="CD435" s="83"/>
      <c r="CE435" s="83"/>
      <c r="CF435" s="83"/>
      <c r="CH435" s="83"/>
      <c r="CI435" s="83"/>
      <c r="CJ435" s="83"/>
      <c r="CK435" s="83"/>
      <c r="CM435" s="84"/>
      <c r="CO435" s="83"/>
      <c r="CP435" s="84"/>
      <c r="CQ435" s="85"/>
      <c r="CR435" s="83"/>
      <c r="CS435" s="84"/>
      <c r="CT435" s="83"/>
      <c r="CU435" s="83"/>
      <c r="CV435" s="83"/>
      <c r="CW435" s="83"/>
      <c r="CX435" s="86"/>
    </row>
    <row r="436" spans="24:102" x14ac:dyDescent="0.2">
      <c r="X436" s="83"/>
      <c r="Z436" s="83"/>
      <c r="AB436" s="83"/>
      <c r="AD436" s="83"/>
      <c r="AF436" s="83"/>
      <c r="AH436" s="83"/>
      <c r="AJ436" s="83"/>
      <c r="AL436" s="83"/>
      <c r="AN436" s="83"/>
      <c r="AP436" s="83"/>
      <c r="AR436" s="83"/>
      <c r="AT436" s="83"/>
      <c r="AV436" s="83"/>
      <c r="AX436" s="83"/>
      <c r="AZ436" s="83"/>
      <c r="BB436" s="83"/>
      <c r="BD436" s="83"/>
      <c r="BF436" s="83"/>
      <c r="BH436" s="83"/>
      <c r="BI436" s="83"/>
      <c r="BJ436" s="83"/>
      <c r="BK436" s="83"/>
      <c r="BM436" s="83"/>
      <c r="BN436" s="83"/>
      <c r="BO436" s="83"/>
      <c r="BP436" s="83"/>
      <c r="BR436" s="83"/>
      <c r="BS436" s="83"/>
      <c r="BT436" s="83"/>
      <c r="BU436" s="83"/>
      <c r="BV436" s="83"/>
      <c r="BX436" s="83"/>
      <c r="BY436" s="83"/>
      <c r="BZ436" s="83"/>
      <c r="CA436" s="83"/>
      <c r="CC436" s="83"/>
      <c r="CD436" s="83"/>
      <c r="CE436" s="83"/>
      <c r="CF436" s="83"/>
      <c r="CH436" s="83"/>
      <c r="CI436" s="83"/>
      <c r="CJ436" s="83"/>
      <c r="CK436" s="83"/>
      <c r="CM436" s="84"/>
      <c r="CO436" s="83"/>
      <c r="CP436" s="84"/>
      <c r="CQ436" s="85"/>
      <c r="CR436" s="83"/>
      <c r="CS436" s="84"/>
      <c r="CT436" s="83"/>
      <c r="CU436" s="83"/>
      <c r="CV436" s="83"/>
      <c r="CW436" s="83"/>
      <c r="CX436" s="86"/>
    </row>
    <row r="437" spans="24:102" x14ac:dyDescent="0.2">
      <c r="X437" s="83"/>
      <c r="Z437" s="83"/>
      <c r="AB437" s="83"/>
      <c r="AD437" s="83"/>
      <c r="AF437" s="83"/>
      <c r="AH437" s="83"/>
      <c r="AJ437" s="83"/>
      <c r="AL437" s="83"/>
      <c r="AN437" s="83"/>
      <c r="AP437" s="83"/>
      <c r="AR437" s="83"/>
      <c r="AT437" s="83"/>
      <c r="AV437" s="83"/>
      <c r="AX437" s="83"/>
      <c r="AZ437" s="83"/>
      <c r="BB437" s="83"/>
      <c r="BD437" s="83"/>
      <c r="BF437" s="83"/>
      <c r="BH437" s="83"/>
      <c r="BI437" s="83"/>
      <c r="BJ437" s="83"/>
      <c r="BK437" s="83"/>
      <c r="BM437" s="83"/>
      <c r="BN437" s="83"/>
      <c r="BO437" s="83"/>
      <c r="BP437" s="83"/>
      <c r="BR437" s="83"/>
      <c r="BS437" s="83"/>
      <c r="BT437" s="83"/>
      <c r="BU437" s="83"/>
      <c r="BV437" s="83"/>
      <c r="BX437" s="83"/>
      <c r="BY437" s="83"/>
      <c r="BZ437" s="83"/>
      <c r="CA437" s="83"/>
      <c r="CC437" s="83"/>
      <c r="CD437" s="83"/>
      <c r="CE437" s="83"/>
      <c r="CF437" s="83"/>
      <c r="CH437" s="83"/>
      <c r="CI437" s="83"/>
      <c r="CJ437" s="83"/>
      <c r="CK437" s="83"/>
      <c r="CM437" s="84"/>
      <c r="CO437" s="83"/>
      <c r="CP437" s="84"/>
      <c r="CQ437" s="85"/>
      <c r="CR437" s="83"/>
      <c r="CS437" s="84"/>
      <c r="CT437" s="83"/>
      <c r="CU437" s="83"/>
      <c r="CV437" s="83"/>
      <c r="CW437" s="83"/>
      <c r="CX437" s="86"/>
    </row>
    <row r="438" spans="24:102" x14ac:dyDescent="0.2">
      <c r="X438" s="83"/>
      <c r="Z438" s="83"/>
      <c r="AB438" s="83"/>
      <c r="AD438" s="83"/>
      <c r="AF438" s="83"/>
      <c r="AH438" s="83"/>
      <c r="AJ438" s="83"/>
      <c r="AL438" s="83"/>
      <c r="AN438" s="83"/>
      <c r="AP438" s="83"/>
      <c r="AR438" s="83"/>
      <c r="AT438" s="83"/>
      <c r="AV438" s="83"/>
      <c r="AX438" s="83"/>
      <c r="AZ438" s="83"/>
      <c r="BB438" s="83"/>
      <c r="BD438" s="83"/>
      <c r="BF438" s="83"/>
      <c r="BH438" s="83"/>
      <c r="BI438" s="83"/>
      <c r="BJ438" s="83"/>
      <c r="BK438" s="83"/>
      <c r="BM438" s="83"/>
      <c r="BN438" s="83"/>
      <c r="BO438" s="83"/>
      <c r="BP438" s="83"/>
      <c r="BR438" s="83"/>
      <c r="BS438" s="83"/>
      <c r="BT438" s="83"/>
      <c r="BU438" s="83"/>
      <c r="BV438" s="83"/>
      <c r="BX438" s="83"/>
      <c r="BY438" s="83"/>
      <c r="BZ438" s="83"/>
      <c r="CA438" s="83"/>
      <c r="CC438" s="83"/>
      <c r="CD438" s="83"/>
      <c r="CE438" s="83"/>
      <c r="CF438" s="83"/>
      <c r="CH438" s="83"/>
      <c r="CI438" s="83"/>
      <c r="CJ438" s="83"/>
      <c r="CK438" s="83"/>
      <c r="CM438" s="84"/>
      <c r="CO438" s="83"/>
      <c r="CP438" s="84"/>
      <c r="CQ438" s="85"/>
      <c r="CR438" s="83"/>
      <c r="CS438" s="84"/>
      <c r="CT438" s="83"/>
      <c r="CU438" s="83"/>
      <c r="CV438" s="83"/>
      <c r="CW438" s="83"/>
      <c r="CX438" s="86"/>
    </row>
    <row r="439" spans="24:102" x14ac:dyDescent="0.2">
      <c r="X439" s="83"/>
      <c r="Z439" s="83"/>
      <c r="AB439" s="83"/>
      <c r="AD439" s="83"/>
      <c r="AF439" s="83"/>
      <c r="AH439" s="83"/>
      <c r="AJ439" s="83"/>
      <c r="AL439" s="83"/>
      <c r="AN439" s="83"/>
      <c r="AP439" s="83"/>
      <c r="AR439" s="83"/>
      <c r="AT439" s="83"/>
      <c r="AV439" s="83"/>
      <c r="AX439" s="83"/>
      <c r="AZ439" s="83"/>
      <c r="BB439" s="83"/>
      <c r="BD439" s="83"/>
      <c r="BF439" s="83"/>
      <c r="BH439" s="83"/>
      <c r="BI439" s="83"/>
      <c r="BJ439" s="83"/>
      <c r="BK439" s="83"/>
      <c r="BM439" s="83"/>
      <c r="BN439" s="83"/>
      <c r="BO439" s="83"/>
      <c r="BP439" s="83"/>
      <c r="BR439" s="83"/>
      <c r="BS439" s="83"/>
      <c r="BT439" s="83"/>
      <c r="BU439" s="83"/>
      <c r="BV439" s="83"/>
      <c r="BX439" s="83"/>
      <c r="BY439" s="83"/>
      <c r="BZ439" s="83"/>
      <c r="CA439" s="83"/>
      <c r="CC439" s="83"/>
      <c r="CD439" s="83"/>
      <c r="CE439" s="83"/>
      <c r="CF439" s="83"/>
      <c r="CH439" s="83"/>
      <c r="CI439" s="83"/>
      <c r="CJ439" s="83"/>
      <c r="CK439" s="83"/>
      <c r="CM439" s="84"/>
      <c r="CO439" s="83"/>
      <c r="CP439" s="84"/>
      <c r="CQ439" s="85"/>
      <c r="CR439" s="83"/>
      <c r="CS439" s="84"/>
      <c r="CT439" s="83"/>
      <c r="CU439" s="83"/>
      <c r="CV439" s="83"/>
      <c r="CW439" s="83"/>
      <c r="CX439" s="86"/>
    </row>
    <row r="440" spans="24:102" x14ac:dyDescent="0.2">
      <c r="X440" s="83"/>
      <c r="Z440" s="83"/>
      <c r="AB440" s="83"/>
      <c r="AD440" s="83"/>
      <c r="AF440" s="83"/>
      <c r="AH440" s="83"/>
      <c r="AJ440" s="83"/>
      <c r="AL440" s="83"/>
      <c r="AN440" s="83"/>
      <c r="AP440" s="83"/>
      <c r="AR440" s="83"/>
      <c r="AT440" s="83"/>
      <c r="AV440" s="83"/>
      <c r="AX440" s="83"/>
      <c r="AZ440" s="83"/>
      <c r="BB440" s="83"/>
      <c r="BD440" s="83"/>
      <c r="BF440" s="83"/>
      <c r="BH440" s="83"/>
      <c r="BI440" s="83"/>
      <c r="BJ440" s="83"/>
      <c r="BK440" s="83"/>
      <c r="BM440" s="83"/>
      <c r="BN440" s="83"/>
      <c r="BO440" s="83"/>
      <c r="BP440" s="83"/>
      <c r="BR440" s="83"/>
      <c r="BS440" s="83"/>
      <c r="BT440" s="83"/>
      <c r="BU440" s="83"/>
      <c r="BV440" s="83"/>
      <c r="BX440" s="83"/>
      <c r="BY440" s="83"/>
      <c r="BZ440" s="83"/>
      <c r="CA440" s="83"/>
      <c r="CC440" s="83"/>
      <c r="CD440" s="83"/>
      <c r="CE440" s="83"/>
      <c r="CF440" s="83"/>
      <c r="CH440" s="83"/>
      <c r="CI440" s="83"/>
      <c r="CJ440" s="83"/>
      <c r="CK440" s="83"/>
      <c r="CM440" s="84"/>
      <c r="CO440" s="83"/>
      <c r="CP440" s="84"/>
      <c r="CQ440" s="85"/>
      <c r="CR440" s="83"/>
      <c r="CS440" s="84"/>
      <c r="CT440" s="83"/>
      <c r="CU440" s="83"/>
      <c r="CV440" s="83"/>
      <c r="CW440" s="83"/>
      <c r="CX440" s="86"/>
    </row>
    <row r="441" spans="24:102" x14ac:dyDescent="0.2">
      <c r="X441" s="83"/>
      <c r="Z441" s="83"/>
      <c r="AB441" s="83"/>
      <c r="AD441" s="83"/>
      <c r="AF441" s="83"/>
      <c r="AH441" s="83"/>
      <c r="AJ441" s="83"/>
      <c r="AL441" s="83"/>
      <c r="AN441" s="83"/>
      <c r="AP441" s="83"/>
      <c r="AR441" s="83"/>
      <c r="AT441" s="83"/>
      <c r="AV441" s="83"/>
      <c r="AX441" s="83"/>
      <c r="AZ441" s="83"/>
      <c r="BB441" s="83"/>
      <c r="BD441" s="83"/>
      <c r="BF441" s="83"/>
      <c r="BH441" s="83"/>
      <c r="BI441" s="83"/>
      <c r="BJ441" s="83"/>
      <c r="BK441" s="83"/>
      <c r="BM441" s="83"/>
      <c r="BN441" s="83"/>
      <c r="BO441" s="83"/>
      <c r="BP441" s="83"/>
      <c r="BR441" s="83"/>
      <c r="BS441" s="83"/>
      <c r="BT441" s="83"/>
      <c r="BU441" s="83"/>
      <c r="BV441" s="83"/>
      <c r="BX441" s="83"/>
      <c r="BY441" s="83"/>
      <c r="BZ441" s="83"/>
      <c r="CA441" s="83"/>
      <c r="CC441" s="83"/>
      <c r="CD441" s="83"/>
      <c r="CE441" s="83"/>
      <c r="CF441" s="83"/>
      <c r="CH441" s="83"/>
      <c r="CI441" s="83"/>
      <c r="CJ441" s="83"/>
      <c r="CK441" s="83"/>
      <c r="CM441" s="84"/>
      <c r="CO441" s="83"/>
      <c r="CP441" s="84"/>
      <c r="CQ441" s="85"/>
      <c r="CR441" s="83"/>
      <c r="CS441" s="84"/>
      <c r="CT441" s="83"/>
      <c r="CU441" s="83"/>
      <c r="CV441" s="83"/>
      <c r="CW441" s="83"/>
      <c r="CX441" s="86"/>
    </row>
    <row r="442" spans="24:102" x14ac:dyDescent="0.2">
      <c r="X442" s="83"/>
      <c r="Z442" s="83"/>
      <c r="AB442" s="83"/>
      <c r="AD442" s="83"/>
      <c r="AF442" s="83"/>
      <c r="AH442" s="83"/>
      <c r="AJ442" s="83"/>
      <c r="AL442" s="83"/>
      <c r="AN442" s="83"/>
      <c r="AP442" s="83"/>
      <c r="AR442" s="83"/>
      <c r="AT442" s="83"/>
      <c r="AV442" s="83"/>
      <c r="AX442" s="83"/>
      <c r="AZ442" s="83"/>
      <c r="BB442" s="83"/>
      <c r="BD442" s="83"/>
      <c r="BF442" s="83"/>
      <c r="BH442" s="83"/>
      <c r="BI442" s="83"/>
      <c r="BJ442" s="83"/>
      <c r="BK442" s="83"/>
      <c r="BM442" s="83"/>
      <c r="BN442" s="83"/>
      <c r="BO442" s="83"/>
      <c r="BP442" s="83"/>
      <c r="BR442" s="83"/>
      <c r="BS442" s="83"/>
      <c r="BT442" s="83"/>
      <c r="BU442" s="83"/>
      <c r="BV442" s="83"/>
      <c r="BX442" s="83"/>
      <c r="BY442" s="83"/>
      <c r="BZ442" s="83"/>
      <c r="CA442" s="83"/>
      <c r="CC442" s="83"/>
      <c r="CD442" s="83"/>
      <c r="CE442" s="83"/>
      <c r="CF442" s="83"/>
      <c r="CH442" s="83"/>
      <c r="CI442" s="83"/>
      <c r="CJ442" s="83"/>
      <c r="CK442" s="83"/>
      <c r="CM442" s="84"/>
      <c r="CO442" s="83"/>
      <c r="CP442" s="84"/>
      <c r="CQ442" s="85"/>
      <c r="CR442" s="83"/>
      <c r="CS442" s="84"/>
      <c r="CT442" s="83"/>
      <c r="CU442" s="83"/>
      <c r="CV442" s="83"/>
      <c r="CW442" s="83"/>
      <c r="CX442" s="86"/>
    </row>
    <row r="443" spans="24:102" x14ac:dyDescent="0.2">
      <c r="X443" s="83"/>
      <c r="Z443" s="83"/>
      <c r="AB443" s="83"/>
      <c r="AD443" s="83"/>
      <c r="AF443" s="83"/>
      <c r="AH443" s="83"/>
      <c r="AJ443" s="83"/>
      <c r="AL443" s="83"/>
      <c r="AN443" s="83"/>
      <c r="AP443" s="83"/>
      <c r="AR443" s="83"/>
      <c r="AT443" s="83"/>
      <c r="AV443" s="83"/>
      <c r="AX443" s="83"/>
      <c r="AZ443" s="83"/>
      <c r="BB443" s="83"/>
      <c r="BD443" s="83"/>
      <c r="BF443" s="83"/>
      <c r="BH443" s="83"/>
      <c r="BI443" s="83"/>
      <c r="BJ443" s="83"/>
      <c r="BK443" s="83"/>
      <c r="BM443" s="83"/>
      <c r="BN443" s="83"/>
      <c r="BO443" s="83"/>
      <c r="BP443" s="83"/>
      <c r="BR443" s="83"/>
      <c r="BS443" s="83"/>
      <c r="BT443" s="83"/>
      <c r="BU443" s="83"/>
      <c r="BV443" s="83"/>
      <c r="BX443" s="83"/>
      <c r="BY443" s="83"/>
      <c r="BZ443" s="83"/>
      <c r="CA443" s="83"/>
      <c r="CC443" s="83"/>
      <c r="CD443" s="83"/>
      <c r="CE443" s="83"/>
      <c r="CF443" s="83"/>
      <c r="CH443" s="83"/>
      <c r="CI443" s="83"/>
      <c r="CJ443" s="83"/>
      <c r="CK443" s="83"/>
      <c r="CM443" s="84"/>
      <c r="CO443" s="83"/>
      <c r="CP443" s="84"/>
      <c r="CQ443" s="85"/>
      <c r="CR443" s="83"/>
      <c r="CS443" s="84"/>
      <c r="CT443" s="83"/>
      <c r="CU443" s="83"/>
      <c r="CV443" s="83"/>
      <c r="CW443" s="83"/>
      <c r="CX443" s="86"/>
    </row>
    <row r="444" spans="24:102" x14ac:dyDescent="0.2">
      <c r="X444" s="83"/>
      <c r="Z444" s="83"/>
      <c r="AB444" s="83"/>
      <c r="AD444" s="83"/>
      <c r="AF444" s="83"/>
      <c r="AH444" s="83"/>
      <c r="AJ444" s="83"/>
      <c r="AL444" s="83"/>
      <c r="AN444" s="83"/>
      <c r="AP444" s="83"/>
      <c r="AR444" s="83"/>
      <c r="AT444" s="83"/>
      <c r="AV444" s="83"/>
      <c r="AX444" s="83"/>
      <c r="AZ444" s="83"/>
      <c r="BB444" s="83"/>
      <c r="BD444" s="83"/>
      <c r="BF444" s="83"/>
      <c r="BH444" s="83"/>
      <c r="BI444" s="83"/>
      <c r="BJ444" s="83"/>
      <c r="BK444" s="83"/>
      <c r="BM444" s="83"/>
      <c r="BN444" s="83"/>
      <c r="BO444" s="83"/>
      <c r="BP444" s="83"/>
      <c r="BR444" s="83"/>
      <c r="BS444" s="83"/>
      <c r="BT444" s="83"/>
      <c r="BU444" s="83"/>
      <c r="BV444" s="83"/>
      <c r="BX444" s="83"/>
      <c r="BY444" s="83"/>
      <c r="BZ444" s="83"/>
      <c r="CA444" s="83"/>
      <c r="CC444" s="83"/>
      <c r="CD444" s="83"/>
      <c r="CE444" s="83"/>
      <c r="CF444" s="83"/>
      <c r="CH444" s="83"/>
      <c r="CI444" s="83"/>
      <c r="CJ444" s="83"/>
      <c r="CK444" s="83"/>
      <c r="CM444" s="84"/>
      <c r="CO444" s="83"/>
      <c r="CP444" s="84"/>
      <c r="CQ444" s="85"/>
      <c r="CR444" s="83"/>
      <c r="CS444" s="84"/>
      <c r="CT444" s="83"/>
      <c r="CU444" s="83"/>
      <c r="CV444" s="83"/>
      <c r="CW444" s="83"/>
      <c r="CX444" s="86"/>
    </row>
    <row r="445" spans="24:102" x14ac:dyDescent="0.2">
      <c r="X445" s="83"/>
      <c r="Z445" s="83"/>
      <c r="AB445" s="83"/>
      <c r="AD445" s="83"/>
      <c r="AF445" s="83"/>
      <c r="AH445" s="83"/>
      <c r="AJ445" s="83"/>
      <c r="AL445" s="83"/>
      <c r="AN445" s="83"/>
      <c r="AP445" s="83"/>
      <c r="AR445" s="83"/>
      <c r="AT445" s="83"/>
      <c r="AV445" s="83"/>
      <c r="AX445" s="83"/>
      <c r="AZ445" s="83"/>
      <c r="BB445" s="83"/>
      <c r="BD445" s="83"/>
      <c r="BF445" s="83"/>
      <c r="BH445" s="83"/>
      <c r="BI445" s="83"/>
      <c r="BJ445" s="83"/>
      <c r="BK445" s="83"/>
      <c r="BM445" s="83"/>
      <c r="BN445" s="83"/>
      <c r="BO445" s="83"/>
      <c r="BP445" s="83"/>
      <c r="BR445" s="83"/>
      <c r="BS445" s="83"/>
      <c r="BT445" s="83"/>
      <c r="BU445" s="83"/>
      <c r="BV445" s="83"/>
      <c r="BX445" s="83"/>
      <c r="BY445" s="83"/>
      <c r="BZ445" s="83"/>
      <c r="CA445" s="83"/>
      <c r="CC445" s="83"/>
      <c r="CD445" s="83"/>
      <c r="CE445" s="83"/>
      <c r="CF445" s="83"/>
      <c r="CH445" s="83"/>
      <c r="CI445" s="83"/>
      <c r="CJ445" s="83"/>
      <c r="CK445" s="83"/>
      <c r="CM445" s="84"/>
      <c r="CO445" s="83"/>
      <c r="CP445" s="84"/>
      <c r="CQ445" s="85"/>
      <c r="CR445" s="83"/>
      <c r="CS445" s="84"/>
      <c r="CT445" s="83"/>
      <c r="CU445" s="83"/>
      <c r="CV445" s="83"/>
      <c r="CW445" s="83"/>
      <c r="CX445" s="86"/>
    </row>
    <row r="446" spans="24:102" x14ac:dyDescent="0.2">
      <c r="X446" s="83"/>
      <c r="Z446" s="83"/>
      <c r="AB446" s="83"/>
      <c r="AD446" s="83"/>
      <c r="AF446" s="83"/>
      <c r="AH446" s="83"/>
      <c r="AJ446" s="83"/>
      <c r="AL446" s="83"/>
      <c r="AN446" s="83"/>
      <c r="AP446" s="83"/>
      <c r="AR446" s="83"/>
      <c r="AT446" s="83"/>
      <c r="AV446" s="83"/>
      <c r="AX446" s="83"/>
      <c r="AZ446" s="83"/>
      <c r="BB446" s="83"/>
      <c r="BD446" s="83"/>
      <c r="BF446" s="83"/>
      <c r="BH446" s="83"/>
      <c r="BI446" s="83"/>
      <c r="BJ446" s="83"/>
      <c r="BK446" s="83"/>
      <c r="BM446" s="83"/>
      <c r="BN446" s="83"/>
      <c r="BO446" s="83"/>
      <c r="BP446" s="83"/>
      <c r="BR446" s="83"/>
      <c r="BS446" s="83"/>
      <c r="BT446" s="83"/>
      <c r="BU446" s="83"/>
      <c r="BV446" s="83"/>
      <c r="BX446" s="83"/>
      <c r="BY446" s="83"/>
      <c r="BZ446" s="83"/>
      <c r="CA446" s="83"/>
      <c r="CC446" s="83"/>
      <c r="CD446" s="83"/>
      <c r="CE446" s="83"/>
      <c r="CF446" s="83"/>
      <c r="CH446" s="83"/>
      <c r="CI446" s="83"/>
      <c r="CJ446" s="83"/>
      <c r="CK446" s="83"/>
      <c r="CM446" s="84"/>
      <c r="CO446" s="83"/>
      <c r="CP446" s="84"/>
      <c r="CQ446" s="85"/>
      <c r="CR446" s="83"/>
      <c r="CS446" s="84"/>
      <c r="CT446" s="83"/>
      <c r="CU446" s="83"/>
      <c r="CV446" s="83"/>
      <c r="CW446" s="83"/>
      <c r="CX446" s="86"/>
    </row>
    <row r="447" spans="24:102" x14ac:dyDescent="0.2">
      <c r="X447" s="83"/>
      <c r="Z447" s="83"/>
      <c r="AB447" s="83"/>
      <c r="AD447" s="83"/>
      <c r="AF447" s="83"/>
      <c r="AH447" s="83"/>
      <c r="AJ447" s="83"/>
      <c r="AL447" s="83"/>
      <c r="AN447" s="83"/>
      <c r="AP447" s="83"/>
      <c r="AR447" s="83"/>
      <c r="AT447" s="83"/>
      <c r="AV447" s="83"/>
      <c r="AX447" s="83"/>
      <c r="AZ447" s="83"/>
      <c r="BB447" s="83"/>
      <c r="BD447" s="83"/>
      <c r="BF447" s="83"/>
      <c r="BH447" s="83"/>
      <c r="BI447" s="83"/>
      <c r="BJ447" s="83"/>
      <c r="BK447" s="83"/>
      <c r="BM447" s="83"/>
      <c r="BN447" s="83"/>
      <c r="BO447" s="83"/>
      <c r="BP447" s="83"/>
      <c r="BR447" s="83"/>
      <c r="BS447" s="83"/>
      <c r="BT447" s="83"/>
      <c r="BU447" s="83"/>
      <c r="BV447" s="83"/>
      <c r="BX447" s="83"/>
      <c r="BY447" s="83"/>
      <c r="BZ447" s="83"/>
      <c r="CA447" s="83"/>
      <c r="CC447" s="83"/>
      <c r="CD447" s="83"/>
      <c r="CE447" s="83"/>
      <c r="CF447" s="83"/>
      <c r="CH447" s="83"/>
      <c r="CI447" s="83"/>
      <c r="CJ447" s="83"/>
      <c r="CK447" s="83"/>
      <c r="CM447" s="84"/>
      <c r="CO447" s="83"/>
      <c r="CP447" s="84"/>
      <c r="CQ447" s="85"/>
      <c r="CR447" s="83"/>
      <c r="CS447" s="84"/>
      <c r="CT447" s="83"/>
      <c r="CU447" s="83"/>
      <c r="CV447" s="83"/>
      <c r="CW447" s="83"/>
      <c r="CX447" s="86"/>
    </row>
    <row r="448" spans="24:102" x14ac:dyDescent="0.2">
      <c r="X448" s="83"/>
      <c r="Z448" s="83"/>
      <c r="AB448" s="83"/>
      <c r="AD448" s="83"/>
      <c r="AF448" s="83"/>
      <c r="AH448" s="83"/>
      <c r="AJ448" s="83"/>
      <c r="AL448" s="83"/>
      <c r="AN448" s="83"/>
      <c r="AP448" s="83"/>
      <c r="AR448" s="83"/>
      <c r="AT448" s="83"/>
      <c r="AV448" s="83"/>
      <c r="AX448" s="83"/>
      <c r="AZ448" s="83"/>
      <c r="BB448" s="83"/>
      <c r="BD448" s="83"/>
      <c r="BF448" s="83"/>
      <c r="BH448" s="83"/>
      <c r="BI448" s="83"/>
      <c r="BJ448" s="83"/>
      <c r="BK448" s="83"/>
      <c r="BM448" s="83"/>
      <c r="BN448" s="83"/>
      <c r="BO448" s="83"/>
      <c r="BP448" s="83"/>
      <c r="BR448" s="83"/>
      <c r="BS448" s="83"/>
      <c r="BT448" s="83"/>
      <c r="BU448" s="83"/>
      <c r="BV448" s="83"/>
      <c r="BX448" s="83"/>
      <c r="BY448" s="83"/>
      <c r="BZ448" s="83"/>
      <c r="CA448" s="83"/>
      <c r="CC448" s="83"/>
      <c r="CD448" s="83"/>
      <c r="CE448" s="83"/>
      <c r="CF448" s="83"/>
      <c r="CH448" s="83"/>
      <c r="CI448" s="83"/>
      <c r="CJ448" s="83"/>
      <c r="CK448" s="83"/>
      <c r="CM448" s="84"/>
      <c r="CO448" s="83"/>
      <c r="CP448" s="84"/>
      <c r="CQ448" s="85"/>
      <c r="CR448" s="83"/>
      <c r="CS448" s="84"/>
      <c r="CT448" s="83"/>
      <c r="CU448" s="83"/>
      <c r="CV448" s="83"/>
      <c r="CW448" s="83"/>
      <c r="CX448" s="86"/>
    </row>
    <row r="449" spans="24:102" x14ac:dyDescent="0.2">
      <c r="X449" s="83"/>
      <c r="Z449" s="83"/>
      <c r="AB449" s="83"/>
      <c r="AD449" s="83"/>
      <c r="AF449" s="83"/>
      <c r="AH449" s="83"/>
      <c r="AJ449" s="83"/>
      <c r="AL449" s="83"/>
      <c r="AN449" s="83"/>
      <c r="AP449" s="83"/>
      <c r="AR449" s="83"/>
      <c r="AT449" s="83"/>
      <c r="AV449" s="83"/>
      <c r="AX449" s="83"/>
      <c r="AZ449" s="83"/>
      <c r="BB449" s="83"/>
      <c r="BD449" s="83"/>
      <c r="BF449" s="83"/>
      <c r="BH449" s="83"/>
      <c r="BI449" s="83"/>
      <c r="BJ449" s="83"/>
      <c r="BK449" s="83"/>
      <c r="BM449" s="83"/>
      <c r="BN449" s="83"/>
      <c r="BO449" s="83"/>
      <c r="BP449" s="83"/>
      <c r="BR449" s="83"/>
      <c r="BS449" s="83"/>
      <c r="BT449" s="83"/>
      <c r="BU449" s="83"/>
      <c r="BV449" s="83"/>
      <c r="BX449" s="83"/>
      <c r="BY449" s="83"/>
      <c r="BZ449" s="83"/>
      <c r="CA449" s="83"/>
      <c r="CC449" s="83"/>
      <c r="CD449" s="83"/>
      <c r="CE449" s="83"/>
      <c r="CF449" s="83"/>
      <c r="CH449" s="83"/>
      <c r="CI449" s="83"/>
      <c r="CJ449" s="83"/>
      <c r="CK449" s="83"/>
      <c r="CM449" s="84"/>
      <c r="CO449" s="83"/>
      <c r="CP449" s="84"/>
      <c r="CQ449" s="85"/>
      <c r="CR449" s="83"/>
      <c r="CS449" s="84"/>
      <c r="CT449" s="83"/>
      <c r="CU449" s="83"/>
      <c r="CV449" s="83"/>
      <c r="CW449" s="83"/>
      <c r="CX449" s="86"/>
    </row>
    <row r="450" spans="24:102" x14ac:dyDescent="0.2">
      <c r="X450" s="83"/>
      <c r="Z450" s="83"/>
      <c r="AB450" s="83"/>
      <c r="AD450" s="83"/>
      <c r="AF450" s="83"/>
      <c r="AH450" s="83"/>
      <c r="AJ450" s="83"/>
      <c r="AL450" s="83"/>
      <c r="AN450" s="83"/>
      <c r="AP450" s="83"/>
      <c r="AR450" s="83"/>
      <c r="AT450" s="83"/>
      <c r="AV450" s="83"/>
      <c r="AX450" s="83"/>
      <c r="AZ450" s="83"/>
      <c r="BB450" s="83"/>
      <c r="BD450" s="83"/>
      <c r="BF450" s="83"/>
      <c r="BH450" s="83"/>
      <c r="BI450" s="83"/>
      <c r="BJ450" s="83"/>
      <c r="BK450" s="83"/>
      <c r="BM450" s="83"/>
      <c r="BN450" s="83"/>
      <c r="BO450" s="83"/>
      <c r="BP450" s="83"/>
      <c r="BR450" s="83"/>
      <c r="BS450" s="83"/>
      <c r="BT450" s="83"/>
      <c r="BU450" s="83"/>
      <c r="BV450" s="83"/>
      <c r="BX450" s="83"/>
      <c r="BY450" s="83"/>
      <c r="BZ450" s="83"/>
      <c r="CA450" s="83"/>
      <c r="CC450" s="83"/>
      <c r="CD450" s="83"/>
      <c r="CE450" s="83"/>
      <c r="CF450" s="83"/>
      <c r="CH450" s="83"/>
      <c r="CI450" s="83"/>
      <c r="CJ450" s="83"/>
      <c r="CK450" s="83"/>
      <c r="CM450" s="84"/>
      <c r="CO450" s="83"/>
      <c r="CP450" s="84"/>
      <c r="CQ450" s="85"/>
      <c r="CR450" s="83"/>
      <c r="CS450" s="84"/>
      <c r="CT450" s="83"/>
      <c r="CU450" s="83"/>
      <c r="CV450" s="83"/>
      <c r="CW450" s="83"/>
      <c r="CX450" s="86"/>
    </row>
    <row r="451" spans="24:102" x14ac:dyDescent="0.2">
      <c r="X451" s="83"/>
      <c r="Z451" s="83"/>
      <c r="AB451" s="83"/>
      <c r="AD451" s="83"/>
      <c r="AF451" s="83"/>
      <c r="AH451" s="83"/>
      <c r="AJ451" s="83"/>
      <c r="AL451" s="83"/>
      <c r="AN451" s="83"/>
      <c r="AP451" s="83"/>
      <c r="AR451" s="83"/>
      <c r="AT451" s="83"/>
      <c r="AV451" s="83"/>
      <c r="AX451" s="83"/>
      <c r="AZ451" s="83"/>
      <c r="BB451" s="83"/>
      <c r="BD451" s="83"/>
      <c r="BF451" s="83"/>
      <c r="BH451" s="83"/>
      <c r="BI451" s="83"/>
      <c r="BJ451" s="83"/>
      <c r="BK451" s="83"/>
      <c r="BM451" s="83"/>
      <c r="BN451" s="83"/>
      <c r="BO451" s="83"/>
      <c r="BP451" s="83"/>
      <c r="BR451" s="83"/>
      <c r="BS451" s="83"/>
      <c r="BT451" s="83"/>
      <c r="BU451" s="83"/>
      <c r="BV451" s="83"/>
      <c r="BX451" s="83"/>
      <c r="BY451" s="83"/>
      <c r="BZ451" s="83"/>
      <c r="CA451" s="83"/>
      <c r="CC451" s="83"/>
      <c r="CD451" s="83"/>
      <c r="CE451" s="83"/>
      <c r="CF451" s="83"/>
      <c r="CH451" s="83"/>
      <c r="CI451" s="83"/>
      <c r="CJ451" s="83"/>
      <c r="CK451" s="83"/>
      <c r="CM451" s="84"/>
      <c r="CO451" s="83"/>
      <c r="CP451" s="84"/>
      <c r="CQ451" s="85"/>
      <c r="CR451" s="83"/>
      <c r="CS451" s="84"/>
      <c r="CT451" s="83"/>
      <c r="CU451" s="83"/>
      <c r="CV451" s="83"/>
      <c r="CW451" s="83"/>
      <c r="CX451" s="86"/>
    </row>
    <row r="452" spans="24:102" x14ac:dyDescent="0.2">
      <c r="X452" s="83"/>
      <c r="Z452" s="83"/>
      <c r="AB452" s="83"/>
      <c r="AD452" s="83"/>
      <c r="AF452" s="83"/>
      <c r="AH452" s="83"/>
      <c r="AJ452" s="83"/>
      <c r="AL452" s="83"/>
      <c r="AN452" s="83"/>
      <c r="AP452" s="83"/>
      <c r="AR452" s="83"/>
      <c r="AT452" s="83"/>
      <c r="AV452" s="83"/>
      <c r="AX452" s="83"/>
      <c r="AZ452" s="83"/>
      <c r="BB452" s="83"/>
      <c r="BD452" s="83"/>
      <c r="BF452" s="83"/>
      <c r="BH452" s="83"/>
      <c r="BI452" s="83"/>
      <c r="BJ452" s="83"/>
      <c r="BK452" s="83"/>
      <c r="BM452" s="83"/>
      <c r="BN452" s="83"/>
      <c r="BO452" s="83"/>
      <c r="BP452" s="83"/>
      <c r="BR452" s="83"/>
      <c r="BS452" s="83"/>
      <c r="BT452" s="83"/>
      <c r="BU452" s="83"/>
      <c r="BV452" s="83"/>
      <c r="BX452" s="83"/>
      <c r="BY452" s="83"/>
      <c r="BZ452" s="83"/>
      <c r="CA452" s="83"/>
      <c r="CC452" s="83"/>
      <c r="CD452" s="83"/>
      <c r="CE452" s="83"/>
      <c r="CF452" s="83"/>
      <c r="CH452" s="83"/>
      <c r="CI452" s="83"/>
      <c r="CJ452" s="83"/>
      <c r="CK452" s="83"/>
      <c r="CM452" s="84"/>
      <c r="CO452" s="83"/>
      <c r="CP452" s="84"/>
      <c r="CQ452" s="85"/>
      <c r="CR452" s="83"/>
      <c r="CS452" s="84"/>
      <c r="CT452" s="83"/>
      <c r="CU452" s="83"/>
      <c r="CV452" s="83"/>
      <c r="CW452" s="83"/>
      <c r="CX452" s="86"/>
    </row>
    <row r="453" spans="24:102" x14ac:dyDescent="0.2">
      <c r="X453" s="83"/>
      <c r="Z453" s="83"/>
      <c r="AB453" s="83"/>
      <c r="AD453" s="83"/>
      <c r="AF453" s="83"/>
      <c r="AH453" s="83"/>
      <c r="AJ453" s="83"/>
      <c r="AL453" s="83"/>
      <c r="AN453" s="83"/>
      <c r="AP453" s="83"/>
      <c r="AR453" s="83"/>
      <c r="AT453" s="83"/>
      <c r="AV453" s="83"/>
      <c r="AX453" s="83"/>
      <c r="AZ453" s="83"/>
      <c r="BB453" s="83"/>
      <c r="BD453" s="83"/>
      <c r="BF453" s="83"/>
      <c r="BH453" s="83"/>
      <c r="BI453" s="83"/>
      <c r="BJ453" s="83"/>
      <c r="BK453" s="83"/>
      <c r="BM453" s="83"/>
      <c r="BN453" s="83"/>
      <c r="BO453" s="83"/>
      <c r="BP453" s="83"/>
      <c r="BR453" s="83"/>
      <c r="BS453" s="83"/>
      <c r="BT453" s="83"/>
      <c r="BU453" s="83"/>
      <c r="BV453" s="83"/>
      <c r="BX453" s="83"/>
      <c r="BY453" s="83"/>
      <c r="BZ453" s="83"/>
      <c r="CA453" s="83"/>
      <c r="CC453" s="83"/>
      <c r="CD453" s="83"/>
      <c r="CE453" s="83"/>
      <c r="CF453" s="83"/>
      <c r="CH453" s="83"/>
      <c r="CI453" s="83"/>
      <c r="CJ453" s="83"/>
      <c r="CK453" s="83"/>
      <c r="CM453" s="84"/>
      <c r="CO453" s="83"/>
      <c r="CP453" s="84"/>
      <c r="CQ453" s="85"/>
      <c r="CR453" s="83"/>
      <c r="CS453" s="84"/>
      <c r="CT453" s="83"/>
      <c r="CU453" s="83"/>
      <c r="CV453" s="83"/>
      <c r="CW453" s="83"/>
      <c r="CX453" s="86"/>
    </row>
    <row r="454" spans="24:102" x14ac:dyDescent="0.2">
      <c r="X454" s="83"/>
      <c r="Z454" s="83"/>
      <c r="AB454" s="83"/>
      <c r="AD454" s="83"/>
      <c r="AF454" s="83"/>
      <c r="AH454" s="83"/>
      <c r="AJ454" s="83"/>
      <c r="AL454" s="83"/>
      <c r="AN454" s="83"/>
      <c r="AP454" s="83"/>
      <c r="AR454" s="83"/>
      <c r="AT454" s="83"/>
      <c r="AV454" s="83"/>
      <c r="AX454" s="83"/>
      <c r="AZ454" s="83"/>
      <c r="BB454" s="83"/>
      <c r="BD454" s="83"/>
      <c r="BF454" s="83"/>
      <c r="BH454" s="83"/>
      <c r="BI454" s="83"/>
      <c r="BJ454" s="83"/>
      <c r="BK454" s="83"/>
      <c r="BM454" s="83"/>
      <c r="BN454" s="83"/>
      <c r="BO454" s="83"/>
      <c r="BP454" s="83"/>
      <c r="BR454" s="83"/>
      <c r="BS454" s="83"/>
      <c r="BT454" s="83"/>
      <c r="BU454" s="83"/>
      <c r="BV454" s="83"/>
      <c r="BX454" s="83"/>
      <c r="BY454" s="83"/>
      <c r="BZ454" s="83"/>
      <c r="CA454" s="83"/>
      <c r="CC454" s="83"/>
      <c r="CD454" s="83"/>
      <c r="CE454" s="83"/>
      <c r="CF454" s="83"/>
      <c r="CH454" s="83"/>
      <c r="CI454" s="83"/>
      <c r="CJ454" s="83"/>
      <c r="CK454" s="83"/>
      <c r="CM454" s="84"/>
      <c r="CO454" s="83"/>
      <c r="CP454" s="84"/>
      <c r="CQ454" s="85"/>
      <c r="CR454" s="83"/>
      <c r="CS454" s="84"/>
      <c r="CT454" s="83"/>
      <c r="CU454" s="83"/>
      <c r="CV454" s="83"/>
      <c r="CW454" s="83"/>
      <c r="CX454" s="86"/>
    </row>
    <row r="455" spans="24:102" x14ac:dyDescent="0.2">
      <c r="X455" s="83"/>
      <c r="Z455" s="83"/>
      <c r="AB455" s="83"/>
      <c r="AD455" s="83"/>
      <c r="AF455" s="83"/>
      <c r="AH455" s="83"/>
      <c r="AJ455" s="83"/>
      <c r="AL455" s="83"/>
      <c r="AN455" s="83"/>
      <c r="AP455" s="83"/>
      <c r="AR455" s="83"/>
      <c r="AT455" s="83"/>
      <c r="AV455" s="83"/>
      <c r="AX455" s="83"/>
      <c r="AZ455" s="83"/>
      <c r="BB455" s="83"/>
      <c r="BD455" s="83"/>
      <c r="BF455" s="83"/>
      <c r="BH455" s="83"/>
      <c r="BI455" s="83"/>
      <c r="BJ455" s="83"/>
      <c r="BK455" s="83"/>
      <c r="BM455" s="83"/>
      <c r="BN455" s="83"/>
      <c r="BO455" s="83"/>
      <c r="BP455" s="83"/>
      <c r="BR455" s="83"/>
      <c r="BS455" s="83"/>
      <c r="BT455" s="83"/>
      <c r="BU455" s="83"/>
      <c r="BV455" s="83"/>
      <c r="BX455" s="83"/>
      <c r="BY455" s="83"/>
      <c r="BZ455" s="83"/>
      <c r="CA455" s="83"/>
      <c r="CC455" s="83"/>
      <c r="CD455" s="83"/>
      <c r="CE455" s="83"/>
      <c r="CF455" s="83"/>
      <c r="CH455" s="83"/>
      <c r="CI455" s="83"/>
      <c r="CJ455" s="83"/>
      <c r="CK455" s="83"/>
      <c r="CM455" s="84"/>
      <c r="CO455" s="83"/>
      <c r="CP455" s="84"/>
      <c r="CQ455" s="85"/>
      <c r="CR455" s="83"/>
      <c r="CS455" s="84"/>
      <c r="CT455" s="83"/>
      <c r="CU455" s="83"/>
      <c r="CV455" s="83"/>
      <c r="CW455" s="83"/>
      <c r="CX455" s="86"/>
    </row>
    <row r="456" spans="24:102" x14ac:dyDescent="0.2">
      <c r="X456" s="83"/>
      <c r="Z456" s="83"/>
      <c r="AB456" s="83"/>
      <c r="AD456" s="83"/>
      <c r="AF456" s="83"/>
      <c r="AH456" s="83"/>
      <c r="AJ456" s="83"/>
      <c r="AL456" s="83"/>
      <c r="AN456" s="83"/>
      <c r="AP456" s="83"/>
      <c r="AR456" s="83"/>
      <c r="AT456" s="83"/>
      <c r="AV456" s="83"/>
      <c r="AX456" s="83"/>
      <c r="AZ456" s="83"/>
      <c r="BB456" s="83"/>
      <c r="BD456" s="83"/>
      <c r="BF456" s="83"/>
      <c r="BH456" s="83"/>
      <c r="BI456" s="83"/>
      <c r="BJ456" s="83"/>
      <c r="BK456" s="83"/>
      <c r="BM456" s="83"/>
      <c r="BN456" s="83"/>
      <c r="BO456" s="83"/>
      <c r="BP456" s="83"/>
      <c r="BR456" s="83"/>
      <c r="BS456" s="83"/>
      <c r="BT456" s="83"/>
      <c r="BU456" s="83"/>
      <c r="BV456" s="83"/>
      <c r="BX456" s="83"/>
      <c r="BY456" s="83"/>
      <c r="BZ456" s="83"/>
      <c r="CA456" s="83"/>
      <c r="CC456" s="83"/>
      <c r="CD456" s="83"/>
      <c r="CE456" s="83"/>
      <c r="CF456" s="83"/>
      <c r="CH456" s="83"/>
      <c r="CI456" s="83"/>
      <c r="CJ456" s="83"/>
      <c r="CK456" s="83"/>
      <c r="CM456" s="84"/>
      <c r="CO456" s="83"/>
      <c r="CP456" s="84"/>
      <c r="CQ456" s="85"/>
      <c r="CR456" s="83"/>
      <c r="CS456" s="84"/>
      <c r="CT456" s="83"/>
      <c r="CU456" s="83"/>
      <c r="CV456" s="83"/>
      <c r="CW456" s="83"/>
      <c r="CX456" s="86"/>
    </row>
    <row r="457" spans="24:102" x14ac:dyDescent="0.2">
      <c r="X457" s="83"/>
      <c r="Z457" s="83"/>
      <c r="AB457" s="83"/>
      <c r="AD457" s="83"/>
      <c r="AF457" s="83"/>
      <c r="AH457" s="83"/>
      <c r="AJ457" s="83"/>
      <c r="AL457" s="83"/>
      <c r="AN457" s="83"/>
      <c r="AP457" s="83"/>
      <c r="AR457" s="83"/>
      <c r="AT457" s="83"/>
      <c r="AV457" s="83"/>
      <c r="AX457" s="83"/>
      <c r="AZ457" s="83"/>
      <c r="BB457" s="83"/>
      <c r="BD457" s="83"/>
      <c r="BF457" s="83"/>
      <c r="BH457" s="83"/>
      <c r="BI457" s="83"/>
      <c r="BJ457" s="83"/>
      <c r="BK457" s="83"/>
      <c r="BM457" s="83"/>
      <c r="BN457" s="83"/>
      <c r="BO457" s="83"/>
      <c r="BP457" s="83"/>
      <c r="BR457" s="83"/>
      <c r="BS457" s="83"/>
      <c r="BT457" s="83"/>
      <c r="BU457" s="83"/>
      <c r="BV457" s="83"/>
      <c r="BX457" s="83"/>
      <c r="BY457" s="83"/>
      <c r="BZ457" s="83"/>
      <c r="CA457" s="83"/>
      <c r="CC457" s="83"/>
      <c r="CD457" s="83"/>
      <c r="CE457" s="83"/>
      <c r="CF457" s="83"/>
      <c r="CH457" s="83"/>
      <c r="CI457" s="83"/>
      <c r="CJ457" s="83"/>
      <c r="CK457" s="83"/>
      <c r="CM457" s="84"/>
      <c r="CO457" s="83"/>
      <c r="CP457" s="84"/>
      <c r="CQ457" s="85"/>
      <c r="CR457" s="83"/>
      <c r="CS457" s="84"/>
      <c r="CT457" s="83"/>
      <c r="CU457" s="83"/>
      <c r="CV457" s="83"/>
      <c r="CW457" s="83"/>
      <c r="CX457" s="86"/>
    </row>
    <row r="458" spans="24:102" x14ac:dyDescent="0.2">
      <c r="X458" s="83"/>
      <c r="Z458" s="83"/>
      <c r="AB458" s="83"/>
      <c r="AD458" s="83"/>
      <c r="AF458" s="83"/>
      <c r="AH458" s="83"/>
      <c r="AJ458" s="83"/>
      <c r="AL458" s="83"/>
      <c r="AN458" s="83"/>
      <c r="AP458" s="83"/>
      <c r="AR458" s="83"/>
      <c r="AT458" s="83"/>
      <c r="AV458" s="83"/>
      <c r="AX458" s="83"/>
      <c r="AZ458" s="83"/>
      <c r="BB458" s="83"/>
      <c r="BD458" s="83"/>
      <c r="BF458" s="83"/>
      <c r="BH458" s="83"/>
      <c r="BI458" s="83"/>
      <c r="BJ458" s="83"/>
      <c r="BK458" s="83"/>
      <c r="BM458" s="83"/>
      <c r="BN458" s="83"/>
      <c r="BO458" s="83"/>
      <c r="BP458" s="83"/>
      <c r="BR458" s="83"/>
      <c r="BS458" s="83"/>
      <c r="BT458" s="83"/>
      <c r="BU458" s="83"/>
      <c r="BV458" s="83"/>
      <c r="BX458" s="83"/>
      <c r="BY458" s="83"/>
      <c r="BZ458" s="83"/>
      <c r="CA458" s="83"/>
      <c r="CC458" s="83"/>
      <c r="CD458" s="83"/>
      <c r="CE458" s="83"/>
      <c r="CF458" s="83"/>
      <c r="CH458" s="83"/>
      <c r="CI458" s="83"/>
      <c r="CJ458" s="83"/>
      <c r="CK458" s="83"/>
      <c r="CM458" s="84"/>
      <c r="CO458" s="83"/>
      <c r="CP458" s="84"/>
      <c r="CQ458" s="85"/>
      <c r="CR458" s="83"/>
      <c r="CS458" s="84"/>
      <c r="CT458" s="83"/>
      <c r="CU458" s="83"/>
      <c r="CV458" s="83"/>
      <c r="CW458" s="83"/>
      <c r="CX458" s="86"/>
    </row>
    <row r="459" spans="24:102" x14ac:dyDescent="0.2">
      <c r="X459" s="83"/>
      <c r="Z459" s="83"/>
      <c r="AB459" s="83"/>
      <c r="AD459" s="83"/>
      <c r="AF459" s="83"/>
      <c r="AH459" s="83"/>
      <c r="AJ459" s="83"/>
      <c r="AL459" s="83"/>
      <c r="AN459" s="83"/>
      <c r="AP459" s="83"/>
      <c r="AR459" s="83"/>
      <c r="AT459" s="83"/>
      <c r="AV459" s="83"/>
      <c r="AX459" s="83"/>
      <c r="AZ459" s="83"/>
      <c r="BB459" s="83"/>
      <c r="BD459" s="83"/>
      <c r="BF459" s="83"/>
      <c r="BH459" s="83"/>
      <c r="BI459" s="83"/>
      <c r="BJ459" s="83"/>
      <c r="BK459" s="83"/>
      <c r="BM459" s="83"/>
      <c r="BN459" s="83"/>
      <c r="BO459" s="83"/>
      <c r="BP459" s="83"/>
      <c r="BR459" s="83"/>
      <c r="BS459" s="83"/>
      <c r="BT459" s="83"/>
      <c r="BU459" s="83"/>
      <c r="BV459" s="83"/>
      <c r="BX459" s="83"/>
      <c r="BY459" s="83"/>
      <c r="BZ459" s="83"/>
      <c r="CA459" s="83"/>
      <c r="CC459" s="83"/>
      <c r="CD459" s="83"/>
      <c r="CE459" s="83"/>
      <c r="CF459" s="83"/>
      <c r="CH459" s="83"/>
      <c r="CI459" s="83"/>
      <c r="CJ459" s="83"/>
      <c r="CK459" s="83"/>
      <c r="CM459" s="84"/>
      <c r="CO459" s="83"/>
      <c r="CP459" s="84"/>
      <c r="CQ459" s="85"/>
      <c r="CR459" s="83"/>
      <c r="CS459" s="84"/>
      <c r="CT459" s="83"/>
      <c r="CU459" s="83"/>
      <c r="CV459" s="83"/>
      <c r="CW459" s="83"/>
      <c r="CX459" s="86"/>
    </row>
    <row r="460" spans="24:102" x14ac:dyDescent="0.2">
      <c r="X460" s="83"/>
      <c r="Z460" s="83"/>
      <c r="AB460" s="83"/>
      <c r="AD460" s="83"/>
      <c r="AF460" s="83"/>
      <c r="AH460" s="83"/>
      <c r="AJ460" s="83"/>
      <c r="AL460" s="83"/>
      <c r="AN460" s="83"/>
      <c r="AP460" s="83"/>
      <c r="AR460" s="83"/>
      <c r="AT460" s="83"/>
      <c r="AV460" s="83"/>
      <c r="AX460" s="83"/>
      <c r="AZ460" s="83"/>
      <c r="BB460" s="83"/>
      <c r="BD460" s="83"/>
      <c r="BF460" s="83"/>
      <c r="BH460" s="83"/>
      <c r="BI460" s="83"/>
      <c r="BJ460" s="83"/>
      <c r="BK460" s="83"/>
      <c r="BM460" s="83"/>
      <c r="BN460" s="83"/>
      <c r="BO460" s="83"/>
      <c r="BP460" s="83"/>
      <c r="BR460" s="83"/>
      <c r="BS460" s="83"/>
      <c r="BT460" s="83"/>
      <c r="BU460" s="83"/>
      <c r="BV460" s="83"/>
      <c r="BX460" s="83"/>
      <c r="BY460" s="83"/>
      <c r="BZ460" s="83"/>
      <c r="CA460" s="83"/>
      <c r="CC460" s="83"/>
      <c r="CD460" s="83"/>
      <c r="CE460" s="83"/>
      <c r="CF460" s="83"/>
      <c r="CH460" s="83"/>
      <c r="CI460" s="83"/>
      <c r="CJ460" s="83"/>
      <c r="CK460" s="83"/>
      <c r="CM460" s="84"/>
      <c r="CO460" s="83"/>
      <c r="CP460" s="84"/>
      <c r="CQ460" s="85"/>
      <c r="CR460" s="83"/>
      <c r="CS460" s="84"/>
      <c r="CT460" s="83"/>
      <c r="CU460" s="83"/>
      <c r="CV460" s="83"/>
      <c r="CW460" s="83"/>
      <c r="CX460" s="86"/>
    </row>
    <row r="461" spans="24:102" x14ac:dyDescent="0.2">
      <c r="X461" s="83"/>
      <c r="Z461" s="83"/>
      <c r="AB461" s="83"/>
      <c r="AD461" s="83"/>
      <c r="AF461" s="83"/>
      <c r="AH461" s="83"/>
      <c r="AJ461" s="83"/>
      <c r="AL461" s="83"/>
      <c r="AN461" s="83"/>
      <c r="AP461" s="83"/>
      <c r="AR461" s="83"/>
      <c r="AT461" s="83"/>
      <c r="AV461" s="83"/>
      <c r="AX461" s="83"/>
      <c r="AZ461" s="83"/>
      <c r="BB461" s="83"/>
      <c r="BD461" s="83"/>
      <c r="BF461" s="83"/>
      <c r="BH461" s="83"/>
      <c r="BI461" s="83"/>
      <c r="BJ461" s="83"/>
      <c r="BK461" s="83"/>
      <c r="BM461" s="83"/>
      <c r="BN461" s="83"/>
      <c r="BO461" s="83"/>
      <c r="BP461" s="83"/>
      <c r="BR461" s="83"/>
      <c r="BS461" s="83"/>
      <c r="BT461" s="83"/>
      <c r="BU461" s="83"/>
      <c r="BV461" s="83"/>
      <c r="BX461" s="83"/>
      <c r="BY461" s="83"/>
      <c r="BZ461" s="83"/>
      <c r="CA461" s="83"/>
      <c r="CC461" s="83"/>
      <c r="CD461" s="83"/>
      <c r="CE461" s="83"/>
      <c r="CF461" s="83"/>
      <c r="CH461" s="83"/>
      <c r="CI461" s="83"/>
      <c r="CJ461" s="83"/>
      <c r="CK461" s="83"/>
      <c r="CM461" s="84"/>
      <c r="CO461" s="83"/>
      <c r="CP461" s="84"/>
      <c r="CQ461" s="85"/>
      <c r="CR461" s="83"/>
      <c r="CS461" s="84"/>
      <c r="CT461" s="83"/>
      <c r="CU461" s="83"/>
      <c r="CV461" s="83"/>
      <c r="CW461" s="83"/>
      <c r="CX461" s="86"/>
    </row>
    <row r="462" spans="24:102" x14ac:dyDescent="0.2">
      <c r="X462" s="83"/>
      <c r="Z462" s="83"/>
      <c r="AB462" s="83"/>
      <c r="AD462" s="83"/>
      <c r="AF462" s="83"/>
      <c r="AH462" s="83"/>
      <c r="AJ462" s="83"/>
      <c r="AL462" s="83"/>
      <c r="AN462" s="83"/>
      <c r="AP462" s="83"/>
      <c r="AR462" s="83"/>
      <c r="AT462" s="83"/>
      <c r="AV462" s="83"/>
      <c r="AX462" s="83"/>
      <c r="AZ462" s="83"/>
      <c r="BB462" s="83"/>
      <c r="BD462" s="83"/>
      <c r="BF462" s="83"/>
      <c r="BH462" s="83"/>
      <c r="BI462" s="83"/>
      <c r="BJ462" s="83"/>
      <c r="BK462" s="83"/>
      <c r="BM462" s="83"/>
      <c r="BN462" s="83"/>
      <c r="BO462" s="83"/>
      <c r="BP462" s="83"/>
      <c r="BR462" s="83"/>
      <c r="BS462" s="83"/>
      <c r="BT462" s="83"/>
      <c r="BU462" s="83"/>
      <c r="BV462" s="83"/>
      <c r="BX462" s="83"/>
      <c r="BY462" s="83"/>
      <c r="BZ462" s="83"/>
      <c r="CA462" s="83"/>
      <c r="CC462" s="83"/>
      <c r="CD462" s="83"/>
      <c r="CE462" s="83"/>
      <c r="CF462" s="83"/>
      <c r="CH462" s="83"/>
      <c r="CI462" s="83"/>
      <c r="CJ462" s="83"/>
      <c r="CK462" s="83"/>
      <c r="CM462" s="84"/>
      <c r="CO462" s="83"/>
      <c r="CP462" s="84"/>
      <c r="CQ462" s="85"/>
      <c r="CR462" s="83"/>
      <c r="CS462" s="84"/>
      <c r="CT462" s="83"/>
      <c r="CU462" s="83"/>
      <c r="CV462" s="83"/>
      <c r="CW462" s="83"/>
      <c r="CX462" s="86"/>
    </row>
    <row r="463" spans="24:102" x14ac:dyDescent="0.2">
      <c r="X463" s="83"/>
      <c r="Z463" s="83"/>
      <c r="AB463" s="83"/>
      <c r="AD463" s="83"/>
      <c r="AF463" s="83"/>
      <c r="AH463" s="83"/>
      <c r="AJ463" s="83"/>
      <c r="AL463" s="83"/>
      <c r="AN463" s="83"/>
      <c r="AP463" s="83"/>
      <c r="AR463" s="83"/>
      <c r="AT463" s="83"/>
      <c r="AV463" s="83"/>
      <c r="AX463" s="83"/>
      <c r="AZ463" s="83"/>
      <c r="BB463" s="83"/>
      <c r="BD463" s="83"/>
      <c r="BF463" s="83"/>
      <c r="BH463" s="83"/>
      <c r="BI463" s="83"/>
      <c r="BJ463" s="83"/>
      <c r="BK463" s="83"/>
      <c r="BM463" s="83"/>
      <c r="BN463" s="83"/>
      <c r="BO463" s="83"/>
      <c r="BP463" s="83"/>
      <c r="BR463" s="83"/>
      <c r="BS463" s="83"/>
      <c r="BT463" s="83"/>
      <c r="BU463" s="83"/>
      <c r="BV463" s="83"/>
      <c r="BX463" s="83"/>
      <c r="BY463" s="83"/>
      <c r="BZ463" s="83"/>
      <c r="CA463" s="83"/>
      <c r="CC463" s="83"/>
      <c r="CD463" s="83"/>
      <c r="CE463" s="83"/>
      <c r="CF463" s="83"/>
      <c r="CH463" s="83"/>
      <c r="CI463" s="83"/>
      <c r="CJ463" s="83"/>
      <c r="CK463" s="83"/>
      <c r="CM463" s="84"/>
      <c r="CO463" s="83"/>
      <c r="CP463" s="84"/>
      <c r="CQ463" s="85"/>
      <c r="CR463" s="83"/>
      <c r="CS463" s="84"/>
      <c r="CT463" s="83"/>
      <c r="CU463" s="83"/>
      <c r="CV463" s="83"/>
      <c r="CW463" s="83"/>
      <c r="CX463" s="86"/>
    </row>
    <row r="464" spans="24:102" x14ac:dyDescent="0.2">
      <c r="X464" s="83"/>
      <c r="Z464" s="83"/>
      <c r="AB464" s="83"/>
      <c r="AD464" s="83"/>
      <c r="AF464" s="83"/>
      <c r="AH464" s="83"/>
      <c r="AJ464" s="83"/>
      <c r="AL464" s="83"/>
      <c r="AN464" s="83"/>
      <c r="AP464" s="83"/>
      <c r="AR464" s="83"/>
      <c r="AT464" s="83"/>
      <c r="AV464" s="83"/>
      <c r="AX464" s="83"/>
      <c r="AZ464" s="83"/>
      <c r="BB464" s="83"/>
      <c r="BD464" s="83"/>
      <c r="BF464" s="83"/>
      <c r="BH464" s="83"/>
      <c r="BI464" s="83"/>
      <c r="BJ464" s="83"/>
      <c r="BK464" s="83"/>
      <c r="BM464" s="83"/>
      <c r="BN464" s="83"/>
      <c r="BO464" s="83"/>
      <c r="BP464" s="83"/>
      <c r="BR464" s="83"/>
      <c r="BS464" s="83"/>
      <c r="BT464" s="83"/>
      <c r="BU464" s="83"/>
      <c r="BV464" s="83"/>
      <c r="BX464" s="83"/>
      <c r="BY464" s="83"/>
      <c r="BZ464" s="83"/>
      <c r="CA464" s="83"/>
      <c r="CC464" s="83"/>
      <c r="CD464" s="83"/>
      <c r="CE464" s="83"/>
      <c r="CF464" s="83"/>
      <c r="CH464" s="83"/>
      <c r="CI464" s="83"/>
      <c r="CJ464" s="83"/>
      <c r="CK464" s="83"/>
      <c r="CM464" s="84"/>
      <c r="CO464" s="83"/>
      <c r="CP464" s="84"/>
      <c r="CQ464" s="85"/>
      <c r="CR464" s="83"/>
      <c r="CS464" s="84"/>
      <c r="CT464" s="83"/>
      <c r="CU464" s="83"/>
      <c r="CV464" s="83"/>
      <c r="CW464" s="83"/>
      <c r="CX464" s="86"/>
    </row>
    <row r="465" spans="24:102" x14ac:dyDescent="0.2">
      <c r="X465" s="83"/>
      <c r="Z465" s="83"/>
      <c r="AB465" s="83"/>
      <c r="AD465" s="83"/>
      <c r="AF465" s="83"/>
      <c r="AH465" s="83"/>
      <c r="AJ465" s="83"/>
      <c r="AL465" s="83"/>
      <c r="AN465" s="83"/>
      <c r="AP465" s="83"/>
      <c r="AR465" s="83"/>
      <c r="AT465" s="83"/>
      <c r="AV465" s="83"/>
      <c r="AX465" s="83"/>
      <c r="AZ465" s="83"/>
      <c r="BB465" s="83"/>
      <c r="BD465" s="83"/>
      <c r="BF465" s="83"/>
      <c r="BH465" s="83"/>
      <c r="BI465" s="83"/>
      <c r="BJ465" s="83"/>
      <c r="BK465" s="83"/>
      <c r="BM465" s="83"/>
      <c r="BN465" s="83"/>
      <c r="BO465" s="83"/>
      <c r="BP465" s="83"/>
      <c r="BR465" s="83"/>
      <c r="BS465" s="83"/>
      <c r="BT465" s="83"/>
      <c r="BU465" s="83"/>
      <c r="BV465" s="83"/>
      <c r="BX465" s="83"/>
      <c r="BY465" s="83"/>
      <c r="BZ465" s="83"/>
      <c r="CA465" s="83"/>
      <c r="CC465" s="83"/>
      <c r="CD465" s="83"/>
      <c r="CE465" s="83"/>
      <c r="CF465" s="83"/>
      <c r="CH465" s="83"/>
      <c r="CI465" s="83"/>
      <c r="CJ465" s="83"/>
      <c r="CK465" s="83"/>
      <c r="CM465" s="84"/>
      <c r="CO465" s="83"/>
      <c r="CP465" s="84"/>
      <c r="CQ465" s="85"/>
      <c r="CR465" s="83"/>
      <c r="CS465" s="84"/>
      <c r="CT465" s="83"/>
      <c r="CU465" s="83"/>
      <c r="CV465" s="83"/>
      <c r="CW465" s="83"/>
      <c r="CX465" s="86"/>
    </row>
    <row r="466" spans="24:102" x14ac:dyDescent="0.2">
      <c r="X466" s="83"/>
      <c r="Z466" s="83"/>
      <c r="AB466" s="83"/>
      <c r="AD466" s="83"/>
      <c r="AF466" s="83"/>
      <c r="AH466" s="83"/>
      <c r="AJ466" s="83"/>
      <c r="AL466" s="83"/>
      <c r="AN466" s="83"/>
      <c r="AP466" s="83"/>
      <c r="AR466" s="83"/>
      <c r="AT466" s="83"/>
      <c r="AV466" s="83"/>
      <c r="AX466" s="83"/>
      <c r="AZ466" s="83"/>
      <c r="BB466" s="83"/>
      <c r="BD466" s="83"/>
      <c r="BF466" s="83"/>
      <c r="BH466" s="83"/>
      <c r="BI466" s="83"/>
      <c r="BJ466" s="83"/>
      <c r="BK466" s="83"/>
      <c r="BM466" s="83"/>
      <c r="BN466" s="83"/>
      <c r="BO466" s="83"/>
      <c r="BP466" s="83"/>
      <c r="BR466" s="83"/>
      <c r="BS466" s="83"/>
      <c r="BT466" s="83"/>
      <c r="BU466" s="83"/>
      <c r="BV466" s="83"/>
      <c r="BX466" s="83"/>
      <c r="BY466" s="83"/>
      <c r="BZ466" s="83"/>
      <c r="CA466" s="83"/>
      <c r="CC466" s="83"/>
      <c r="CD466" s="83"/>
      <c r="CE466" s="83"/>
      <c r="CF466" s="83"/>
      <c r="CH466" s="83"/>
      <c r="CI466" s="83"/>
      <c r="CJ466" s="83"/>
      <c r="CK466" s="83"/>
      <c r="CM466" s="84"/>
      <c r="CO466" s="83"/>
      <c r="CP466" s="84"/>
      <c r="CQ466" s="85"/>
      <c r="CR466" s="83"/>
      <c r="CS466" s="84"/>
      <c r="CT466" s="83"/>
      <c r="CU466" s="83"/>
      <c r="CV466" s="83"/>
      <c r="CW466" s="83"/>
      <c r="CX466" s="86"/>
    </row>
    <row r="467" spans="24:102" x14ac:dyDescent="0.2">
      <c r="X467" s="83"/>
      <c r="Z467" s="83"/>
      <c r="AB467" s="83"/>
      <c r="AD467" s="83"/>
      <c r="AF467" s="83"/>
      <c r="AH467" s="83"/>
      <c r="AJ467" s="83"/>
      <c r="AL467" s="83"/>
      <c r="AN467" s="83"/>
      <c r="AP467" s="83"/>
      <c r="AR467" s="83"/>
      <c r="AT467" s="83"/>
      <c r="AV467" s="83"/>
      <c r="AX467" s="83"/>
      <c r="AZ467" s="83"/>
      <c r="BB467" s="83"/>
      <c r="BD467" s="83"/>
      <c r="BF467" s="83"/>
      <c r="BH467" s="83"/>
      <c r="BI467" s="83"/>
      <c r="BJ467" s="83"/>
      <c r="BK467" s="83"/>
      <c r="BM467" s="83"/>
      <c r="BN467" s="83"/>
      <c r="BO467" s="83"/>
      <c r="BP467" s="83"/>
      <c r="BR467" s="83"/>
      <c r="BS467" s="83"/>
      <c r="BT467" s="83"/>
      <c r="BU467" s="83"/>
      <c r="BV467" s="83"/>
      <c r="BX467" s="83"/>
      <c r="BY467" s="83"/>
      <c r="BZ467" s="83"/>
      <c r="CA467" s="83"/>
      <c r="CC467" s="83"/>
      <c r="CD467" s="83"/>
      <c r="CE467" s="83"/>
      <c r="CF467" s="83"/>
      <c r="CH467" s="83"/>
      <c r="CI467" s="83"/>
      <c r="CJ467" s="83"/>
      <c r="CK467" s="83"/>
      <c r="CM467" s="84"/>
      <c r="CO467" s="83"/>
      <c r="CP467" s="84"/>
      <c r="CQ467" s="85"/>
      <c r="CR467" s="83"/>
      <c r="CS467" s="84"/>
      <c r="CT467" s="83"/>
      <c r="CU467" s="83"/>
      <c r="CV467" s="83"/>
      <c r="CW467" s="83"/>
      <c r="CX467" s="86"/>
    </row>
    <row r="468" spans="24:102" x14ac:dyDescent="0.2">
      <c r="X468" s="83"/>
      <c r="Z468" s="83"/>
      <c r="AB468" s="83"/>
      <c r="AD468" s="83"/>
      <c r="AF468" s="83"/>
      <c r="AH468" s="83"/>
      <c r="AJ468" s="83"/>
      <c r="AL468" s="83"/>
      <c r="AN468" s="83"/>
      <c r="AP468" s="83"/>
      <c r="AR468" s="83"/>
      <c r="AT468" s="83"/>
      <c r="AV468" s="83"/>
      <c r="AX468" s="83"/>
      <c r="AZ468" s="83"/>
      <c r="BB468" s="83"/>
      <c r="BD468" s="83"/>
      <c r="BF468" s="83"/>
      <c r="BH468" s="83"/>
      <c r="BI468" s="83"/>
      <c r="BJ468" s="83"/>
      <c r="BK468" s="83"/>
      <c r="BM468" s="83"/>
      <c r="BN468" s="83"/>
      <c r="BO468" s="83"/>
      <c r="BP468" s="83"/>
      <c r="BR468" s="83"/>
      <c r="BS468" s="83"/>
      <c r="BT468" s="83"/>
      <c r="BU468" s="83"/>
      <c r="BV468" s="83"/>
      <c r="BX468" s="83"/>
      <c r="BY468" s="83"/>
      <c r="BZ468" s="83"/>
      <c r="CA468" s="83"/>
      <c r="CC468" s="83"/>
      <c r="CD468" s="83"/>
      <c r="CE468" s="83"/>
      <c r="CF468" s="83"/>
      <c r="CH468" s="83"/>
      <c r="CI468" s="83"/>
      <c r="CJ468" s="83"/>
      <c r="CK468" s="83"/>
      <c r="CM468" s="84"/>
      <c r="CO468" s="83"/>
      <c r="CP468" s="84"/>
      <c r="CQ468" s="85"/>
      <c r="CR468" s="83"/>
      <c r="CS468" s="84"/>
      <c r="CT468" s="83"/>
      <c r="CU468" s="83"/>
      <c r="CV468" s="83"/>
      <c r="CW468" s="83"/>
      <c r="CX468" s="86"/>
    </row>
    <row r="469" spans="24:102" x14ac:dyDescent="0.2">
      <c r="X469" s="83"/>
      <c r="Z469" s="83"/>
      <c r="AB469" s="83"/>
      <c r="AD469" s="83"/>
      <c r="AF469" s="83"/>
      <c r="AH469" s="83"/>
      <c r="AJ469" s="83"/>
      <c r="AL469" s="83"/>
      <c r="AN469" s="83"/>
      <c r="AP469" s="83"/>
      <c r="AR469" s="83"/>
      <c r="AT469" s="83"/>
      <c r="AV469" s="83"/>
      <c r="AX469" s="83"/>
      <c r="AZ469" s="83"/>
      <c r="BB469" s="83"/>
      <c r="BD469" s="83"/>
      <c r="BF469" s="83"/>
      <c r="BH469" s="83"/>
      <c r="BI469" s="83"/>
      <c r="BJ469" s="83"/>
      <c r="BK469" s="83"/>
      <c r="BM469" s="83"/>
      <c r="BN469" s="83"/>
      <c r="BO469" s="83"/>
      <c r="BP469" s="83"/>
      <c r="BR469" s="83"/>
      <c r="BS469" s="83"/>
      <c r="BT469" s="83"/>
      <c r="BU469" s="83"/>
      <c r="BV469" s="83"/>
      <c r="BX469" s="83"/>
      <c r="BY469" s="83"/>
      <c r="BZ469" s="83"/>
      <c r="CA469" s="83"/>
      <c r="CC469" s="83"/>
      <c r="CD469" s="83"/>
      <c r="CE469" s="83"/>
      <c r="CF469" s="83"/>
      <c r="CH469" s="83"/>
      <c r="CI469" s="83"/>
      <c r="CJ469" s="83"/>
      <c r="CK469" s="83"/>
      <c r="CM469" s="84"/>
      <c r="CO469" s="83"/>
      <c r="CP469" s="84"/>
      <c r="CQ469" s="85"/>
      <c r="CR469" s="83"/>
      <c r="CS469" s="84"/>
      <c r="CT469" s="83"/>
      <c r="CU469" s="83"/>
      <c r="CV469" s="83"/>
      <c r="CW469" s="83"/>
      <c r="CX469" s="86"/>
    </row>
    <row r="470" spans="24:102" x14ac:dyDescent="0.2">
      <c r="X470" s="83"/>
      <c r="Z470" s="83"/>
      <c r="AB470" s="83"/>
      <c r="AD470" s="83"/>
      <c r="AF470" s="83"/>
      <c r="AH470" s="83"/>
      <c r="AJ470" s="83"/>
      <c r="AL470" s="83"/>
      <c r="AN470" s="83"/>
      <c r="AP470" s="83"/>
      <c r="AR470" s="83"/>
      <c r="AT470" s="83"/>
      <c r="AV470" s="83"/>
      <c r="AX470" s="83"/>
      <c r="AZ470" s="83"/>
      <c r="BB470" s="83"/>
      <c r="BD470" s="83"/>
      <c r="BF470" s="83"/>
      <c r="BH470" s="83"/>
      <c r="BI470" s="83"/>
      <c r="BJ470" s="83"/>
      <c r="BK470" s="83"/>
      <c r="BM470" s="83"/>
      <c r="BN470" s="83"/>
      <c r="BO470" s="83"/>
      <c r="BP470" s="83"/>
      <c r="BR470" s="83"/>
      <c r="BS470" s="83"/>
      <c r="BT470" s="83"/>
      <c r="BU470" s="83"/>
      <c r="BV470" s="83"/>
      <c r="BX470" s="83"/>
      <c r="BY470" s="83"/>
      <c r="BZ470" s="83"/>
      <c r="CA470" s="83"/>
      <c r="CC470" s="83"/>
      <c r="CD470" s="83"/>
      <c r="CE470" s="83"/>
      <c r="CF470" s="83"/>
      <c r="CH470" s="83"/>
      <c r="CI470" s="83"/>
      <c r="CJ470" s="83"/>
      <c r="CK470" s="83"/>
      <c r="CM470" s="84"/>
      <c r="CO470" s="83"/>
      <c r="CP470" s="84"/>
      <c r="CQ470" s="85"/>
      <c r="CR470" s="83"/>
      <c r="CS470" s="84"/>
      <c r="CT470" s="83"/>
      <c r="CU470" s="83"/>
      <c r="CV470" s="83"/>
      <c r="CW470" s="83"/>
      <c r="CX470" s="86"/>
    </row>
    <row r="471" spans="24:102" x14ac:dyDescent="0.2">
      <c r="X471" s="83"/>
      <c r="Z471" s="83"/>
      <c r="AB471" s="83"/>
      <c r="AD471" s="83"/>
      <c r="AF471" s="83"/>
      <c r="AH471" s="83"/>
      <c r="AJ471" s="83"/>
      <c r="AL471" s="83"/>
      <c r="AN471" s="83"/>
      <c r="AP471" s="83"/>
      <c r="AR471" s="83"/>
      <c r="AT471" s="83"/>
      <c r="AV471" s="83"/>
      <c r="AX471" s="83"/>
      <c r="AZ471" s="83"/>
      <c r="BB471" s="83"/>
      <c r="BD471" s="83"/>
      <c r="BF471" s="83"/>
      <c r="BH471" s="83"/>
      <c r="BI471" s="83"/>
      <c r="BJ471" s="83"/>
      <c r="BK471" s="83"/>
      <c r="BM471" s="83"/>
      <c r="BN471" s="83"/>
      <c r="BO471" s="83"/>
      <c r="BP471" s="83"/>
      <c r="BR471" s="83"/>
      <c r="BS471" s="83"/>
      <c r="BT471" s="83"/>
      <c r="BU471" s="83"/>
      <c r="BV471" s="83"/>
      <c r="BX471" s="83"/>
      <c r="BY471" s="83"/>
      <c r="BZ471" s="83"/>
      <c r="CA471" s="83"/>
      <c r="CC471" s="83"/>
      <c r="CD471" s="83"/>
      <c r="CE471" s="83"/>
      <c r="CF471" s="83"/>
      <c r="CH471" s="83"/>
      <c r="CI471" s="83"/>
      <c r="CJ471" s="83"/>
      <c r="CK471" s="83"/>
      <c r="CM471" s="84"/>
      <c r="CO471" s="83"/>
      <c r="CP471" s="84"/>
      <c r="CQ471" s="85"/>
      <c r="CR471" s="83"/>
      <c r="CS471" s="84"/>
      <c r="CT471" s="83"/>
      <c r="CU471" s="83"/>
      <c r="CV471" s="83"/>
      <c r="CW471" s="83"/>
      <c r="CX471" s="86"/>
    </row>
    <row r="472" spans="24:102" x14ac:dyDescent="0.2">
      <c r="X472" s="83"/>
      <c r="Z472" s="83"/>
      <c r="AB472" s="83"/>
      <c r="AD472" s="83"/>
      <c r="AF472" s="83"/>
      <c r="AH472" s="83"/>
      <c r="AJ472" s="83"/>
      <c r="AL472" s="83"/>
      <c r="AN472" s="83"/>
      <c r="AP472" s="83"/>
      <c r="AR472" s="83"/>
      <c r="AT472" s="83"/>
      <c r="AV472" s="83"/>
      <c r="AX472" s="83"/>
      <c r="AZ472" s="83"/>
      <c r="BB472" s="83"/>
      <c r="BD472" s="83"/>
      <c r="BF472" s="83"/>
      <c r="BH472" s="83"/>
      <c r="BI472" s="83"/>
      <c r="BJ472" s="83"/>
      <c r="BK472" s="83"/>
      <c r="BM472" s="83"/>
      <c r="BN472" s="83"/>
      <c r="BO472" s="83"/>
      <c r="BP472" s="83"/>
      <c r="BR472" s="83"/>
      <c r="BS472" s="83"/>
      <c r="BT472" s="83"/>
      <c r="BU472" s="83"/>
      <c r="BV472" s="83"/>
      <c r="BX472" s="83"/>
      <c r="BY472" s="83"/>
      <c r="BZ472" s="83"/>
      <c r="CA472" s="83"/>
      <c r="CC472" s="83"/>
      <c r="CD472" s="83"/>
      <c r="CE472" s="83"/>
      <c r="CF472" s="83"/>
      <c r="CH472" s="83"/>
      <c r="CI472" s="83"/>
      <c r="CJ472" s="83"/>
      <c r="CK472" s="83"/>
      <c r="CM472" s="84"/>
      <c r="CO472" s="83"/>
      <c r="CP472" s="84"/>
      <c r="CQ472" s="85"/>
      <c r="CR472" s="83"/>
      <c r="CS472" s="84"/>
      <c r="CT472" s="83"/>
      <c r="CU472" s="83"/>
      <c r="CV472" s="83"/>
      <c r="CW472" s="83"/>
      <c r="CX472" s="86"/>
    </row>
    <row r="473" spans="24:102" x14ac:dyDescent="0.2">
      <c r="X473" s="83"/>
      <c r="Z473" s="83"/>
      <c r="AB473" s="83"/>
      <c r="AD473" s="83"/>
      <c r="AF473" s="83"/>
      <c r="AH473" s="83"/>
      <c r="AJ473" s="83"/>
      <c r="AL473" s="83"/>
      <c r="AN473" s="83"/>
      <c r="AP473" s="83"/>
      <c r="AR473" s="83"/>
      <c r="AT473" s="83"/>
      <c r="AV473" s="83"/>
      <c r="AX473" s="83"/>
      <c r="AZ473" s="83"/>
      <c r="BB473" s="83"/>
      <c r="BD473" s="83"/>
      <c r="BF473" s="83"/>
      <c r="BH473" s="83"/>
      <c r="BI473" s="83"/>
      <c r="BJ473" s="83"/>
      <c r="BK473" s="83"/>
      <c r="BM473" s="83"/>
      <c r="BN473" s="83"/>
      <c r="BO473" s="83"/>
      <c r="BP473" s="83"/>
      <c r="BR473" s="83"/>
      <c r="BS473" s="83"/>
      <c r="BT473" s="83"/>
      <c r="BU473" s="83"/>
      <c r="BV473" s="83"/>
      <c r="BX473" s="83"/>
      <c r="BY473" s="83"/>
      <c r="BZ473" s="83"/>
      <c r="CA473" s="83"/>
      <c r="CC473" s="83"/>
      <c r="CD473" s="83"/>
      <c r="CE473" s="83"/>
      <c r="CF473" s="83"/>
      <c r="CH473" s="83"/>
      <c r="CI473" s="83"/>
      <c r="CJ473" s="83"/>
      <c r="CK473" s="83"/>
      <c r="CM473" s="84"/>
      <c r="CO473" s="83"/>
      <c r="CP473" s="84"/>
      <c r="CQ473" s="85"/>
      <c r="CR473" s="83"/>
      <c r="CS473" s="84"/>
      <c r="CT473" s="83"/>
      <c r="CU473" s="83"/>
      <c r="CV473" s="83"/>
      <c r="CW473" s="83"/>
      <c r="CX473" s="86"/>
    </row>
    <row r="474" spans="24:102" x14ac:dyDescent="0.2">
      <c r="X474" s="83"/>
      <c r="Z474" s="83"/>
      <c r="AB474" s="83"/>
      <c r="AD474" s="83"/>
      <c r="AF474" s="83"/>
      <c r="AH474" s="83"/>
      <c r="AJ474" s="83"/>
      <c r="AL474" s="83"/>
      <c r="AN474" s="83"/>
      <c r="AP474" s="83"/>
      <c r="AR474" s="83"/>
      <c r="AT474" s="83"/>
      <c r="AV474" s="83"/>
      <c r="AX474" s="83"/>
      <c r="AZ474" s="83"/>
      <c r="BB474" s="83"/>
      <c r="BD474" s="83"/>
      <c r="BF474" s="83"/>
      <c r="BH474" s="83"/>
      <c r="BI474" s="83"/>
      <c r="BJ474" s="83"/>
      <c r="BK474" s="83"/>
      <c r="BM474" s="83"/>
      <c r="BN474" s="83"/>
      <c r="BO474" s="83"/>
      <c r="BP474" s="83"/>
      <c r="BR474" s="83"/>
      <c r="BS474" s="83"/>
      <c r="BT474" s="83"/>
      <c r="BU474" s="83"/>
      <c r="BV474" s="83"/>
      <c r="BX474" s="83"/>
      <c r="BY474" s="83"/>
      <c r="BZ474" s="83"/>
      <c r="CA474" s="83"/>
      <c r="CC474" s="83"/>
      <c r="CD474" s="83"/>
      <c r="CE474" s="83"/>
      <c r="CF474" s="83"/>
      <c r="CH474" s="83"/>
      <c r="CI474" s="83"/>
      <c r="CJ474" s="83"/>
      <c r="CK474" s="83"/>
      <c r="CM474" s="84"/>
      <c r="CO474" s="83"/>
      <c r="CP474" s="84"/>
      <c r="CQ474" s="85"/>
      <c r="CR474" s="83"/>
      <c r="CS474" s="84"/>
      <c r="CT474" s="83"/>
      <c r="CU474" s="83"/>
      <c r="CV474" s="83"/>
      <c r="CW474" s="83"/>
      <c r="CX474" s="86"/>
    </row>
    <row r="475" spans="24:102" x14ac:dyDescent="0.2">
      <c r="X475" s="83"/>
      <c r="Z475" s="83"/>
      <c r="AB475" s="83"/>
      <c r="AD475" s="83"/>
      <c r="AF475" s="83"/>
      <c r="AH475" s="83"/>
      <c r="AJ475" s="83"/>
      <c r="AL475" s="83"/>
      <c r="AN475" s="83"/>
      <c r="AP475" s="83"/>
      <c r="AR475" s="83"/>
      <c r="AT475" s="83"/>
      <c r="AV475" s="83"/>
      <c r="AX475" s="83"/>
      <c r="AZ475" s="83"/>
      <c r="BB475" s="83"/>
      <c r="BD475" s="83"/>
      <c r="BF475" s="83"/>
      <c r="BH475" s="83"/>
      <c r="BI475" s="83"/>
      <c r="BJ475" s="83"/>
      <c r="BK475" s="83"/>
      <c r="BM475" s="83"/>
      <c r="BN475" s="83"/>
      <c r="BO475" s="83"/>
      <c r="BP475" s="83"/>
      <c r="BR475" s="83"/>
      <c r="BS475" s="83"/>
      <c r="BT475" s="83"/>
      <c r="BU475" s="83"/>
      <c r="BV475" s="83"/>
      <c r="BX475" s="83"/>
      <c r="BY475" s="83"/>
      <c r="BZ475" s="83"/>
      <c r="CA475" s="83"/>
      <c r="CC475" s="83"/>
      <c r="CD475" s="83"/>
      <c r="CE475" s="83"/>
      <c r="CF475" s="83"/>
      <c r="CH475" s="83"/>
      <c r="CI475" s="83"/>
      <c r="CJ475" s="83"/>
      <c r="CK475" s="83"/>
      <c r="CM475" s="84"/>
      <c r="CO475" s="83"/>
      <c r="CP475" s="84"/>
      <c r="CQ475" s="85"/>
      <c r="CR475" s="83"/>
      <c r="CS475" s="84"/>
      <c r="CT475" s="83"/>
      <c r="CU475" s="83"/>
      <c r="CV475" s="83"/>
      <c r="CW475" s="83"/>
      <c r="CX475" s="86"/>
    </row>
    <row r="476" spans="24:102" x14ac:dyDescent="0.2">
      <c r="X476" s="83"/>
      <c r="Z476" s="83"/>
      <c r="AB476" s="83"/>
      <c r="AD476" s="83"/>
      <c r="AF476" s="83"/>
      <c r="AH476" s="83"/>
      <c r="AJ476" s="83"/>
      <c r="AL476" s="83"/>
      <c r="AN476" s="83"/>
      <c r="AP476" s="83"/>
      <c r="AR476" s="83"/>
      <c r="AT476" s="83"/>
      <c r="AV476" s="83"/>
      <c r="AX476" s="83"/>
      <c r="AZ476" s="83"/>
      <c r="BB476" s="83"/>
      <c r="BD476" s="83"/>
      <c r="BF476" s="83"/>
      <c r="BH476" s="83"/>
      <c r="BI476" s="83"/>
      <c r="BJ476" s="83"/>
      <c r="BK476" s="83"/>
      <c r="BM476" s="83"/>
      <c r="BN476" s="83"/>
      <c r="BO476" s="83"/>
      <c r="BP476" s="83"/>
      <c r="BR476" s="83"/>
      <c r="BS476" s="83"/>
      <c r="BT476" s="83"/>
      <c r="BU476" s="83"/>
      <c r="BV476" s="83"/>
      <c r="BX476" s="83"/>
      <c r="BY476" s="83"/>
      <c r="BZ476" s="83"/>
      <c r="CA476" s="83"/>
      <c r="CC476" s="83"/>
      <c r="CD476" s="83"/>
      <c r="CE476" s="83"/>
      <c r="CF476" s="83"/>
      <c r="CH476" s="83"/>
      <c r="CI476" s="83"/>
      <c r="CJ476" s="83"/>
      <c r="CK476" s="83"/>
      <c r="CM476" s="84"/>
      <c r="CO476" s="83"/>
      <c r="CP476" s="84"/>
      <c r="CQ476" s="85"/>
      <c r="CR476" s="83"/>
      <c r="CS476" s="84"/>
      <c r="CT476" s="83"/>
      <c r="CU476" s="83"/>
      <c r="CV476" s="83"/>
      <c r="CW476" s="83"/>
      <c r="CX476" s="86"/>
    </row>
    <row r="477" spans="24:102" x14ac:dyDescent="0.2">
      <c r="X477" s="83"/>
      <c r="Z477" s="83"/>
      <c r="AB477" s="83"/>
      <c r="AD477" s="83"/>
      <c r="AF477" s="83"/>
      <c r="AH477" s="83"/>
      <c r="AJ477" s="83"/>
      <c r="AL477" s="83"/>
      <c r="AN477" s="83"/>
      <c r="AP477" s="83"/>
      <c r="AR477" s="83"/>
      <c r="AT477" s="83"/>
      <c r="AV477" s="83"/>
      <c r="AX477" s="83"/>
      <c r="AZ477" s="83"/>
      <c r="BB477" s="83"/>
      <c r="BD477" s="83"/>
      <c r="BF477" s="83"/>
      <c r="BH477" s="83"/>
      <c r="BI477" s="83"/>
      <c r="BJ477" s="83"/>
      <c r="BK477" s="83"/>
      <c r="BM477" s="83"/>
      <c r="BN477" s="83"/>
      <c r="BO477" s="83"/>
      <c r="BP477" s="83"/>
      <c r="BR477" s="83"/>
      <c r="BS477" s="83"/>
      <c r="BT477" s="83"/>
      <c r="BU477" s="83"/>
      <c r="BV477" s="83"/>
      <c r="BX477" s="83"/>
      <c r="BY477" s="83"/>
      <c r="BZ477" s="83"/>
      <c r="CA477" s="83"/>
      <c r="CC477" s="83"/>
      <c r="CD477" s="83"/>
      <c r="CE477" s="83"/>
      <c r="CF477" s="83"/>
      <c r="CH477" s="83"/>
      <c r="CI477" s="83"/>
      <c r="CJ477" s="83"/>
      <c r="CK477" s="83"/>
      <c r="CM477" s="84"/>
      <c r="CO477" s="83"/>
      <c r="CP477" s="84"/>
      <c r="CQ477" s="85"/>
      <c r="CR477" s="83"/>
      <c r="CS477" s="84"/>
      <c r="CT477" s="83"/>
      <c r="CU477" s="83"/>
      <c r="CV477" s="83"/>
      <c r="CW477" s="83"/>
      <c r="CX477" s="86"/>
    </row>
    <row r="478" spans="24:102" x14ac:dyDescent="0.2">
      <c r="X478" s="83"/>
      <c r="Z478" s="83"/>
      <c r="AB478" s="83"/>
      <c r="AD478" s="83"/>
      <c r="AF478" s="83"/>
      <c r="AH478" s="83"/>
      <c r="AJ478" s="83"/>
      <c r="AL478" s="83"/>
      <c r="AN478" s="83"/>
      <c r="AP478" s="83"/>
      <c r="AR478" s="83"/>
      <c r="AT478" s="83"/>
      <c r="AV478" s="83"/>
      <c r="AX478" s="83"/>
      <c r="AZ478" s="83"/>
      <c r="BB478" s="83"/>
      <c r="BD478" s="83"/>
      <c r="BF478" s="83"/>
      <c r="BH478" s="83"/>
      <c r="BI478" s="83"/>
      <c r="BJ478" s="83"/>
      <c r="BK478" s="83"/>
      <c r="BM478" s="83"/>
      <c r="BN478" s="83"/>
      <c r="BO478" s="83"/>
      <c r="BP478" s="83"/>
      <c r="BR478" s="83"/>
      <c r="BS478" s="83"/>
      <c r="BT478" s="83"/>
      <c r="BU478" s="83"/>
      <c r="BV478" s="83"/>
      <c r="BX478" s="83"/>
      <c r="BY478" s="83"/>
      <c r="BZ478" s="83"/>
      <c r="CA478" s="83"/>
      <c r="CC478" s="83"/>
      <c r="CD478" s="83"/>
      <c r="CE478" s="83"/>
      <c r="CF478" s="83"/>
      <c r="CH478" s="83"/>
      <c r="CI478" s="83"/>
      <c r="CJ478" s="83"/>
      <c r="CK478" s="83"/>
      <c r="CM478" s="84"/>
      <c r="CO478" s="83"/>
      <c r="CP478" s="84"/>
      <c r="CQ478" s="85"/>
      <c r="CR478" s="83"/>
      <c r="CS478" s="84"/>
      <c r="CT478" s="83"/>
      <c r="CU478" s="83"/>
      <c r="CV478" s="83"/>
      <c r="CW478" s="83"/>
      <c r="CX478" s="86"/>
    </row>
    <row r="479" spans="24:102" x14ac:dyDescent="0.2">
      <c r="X479" s="83"/>
      <c r="Z479" s="83"/>
      <c r="AB479" s="83"/>
      <c r="AD479" s="83"/>
      <c r="AF479" s="83"/>
      <c r="AH479" s="83"/>
      <c r="AJ479" s="83"/>
      <c r="AL479" s="83"/>
      <c r="AN479" s="83"/>
      <c r="AP479" s="83"/>
      <c r="AR479" s="83"/>
      <c r="AT479" s="83"/>
      <c r="AV479" s="83"/>
      <c r="AX479" s="83"/>
      <c r="AZ479" s="83"/>
      <c r="BB479" s="83"/>
      <c r="BD479" s="83"/>
      <c r="BF479" s="83"/>
      <c r="BH479" s="83"/>
      <c r="BI479" s="83"/>
      <c r="BJ479" s="83"/>
      <c r="BK479" s="83"/>
      <c r="BM479" s="83"/>
      <c r="BN479" s="83"/>
      <c r="BO479" s="83"/>
      <c r="BP479" s="83"/>
      <c r="BR479" s="83"/>
      <c r="BS479" s="83"/>
      <c r="BT479" s="83"/>
      <c r="BU479" s="83"/>
      <c r="BV479" s="83"/>
      <c r="BX479" s="83"/>
      <c r="BY479" s="83"/>
      <c r="BZ479" s="83"/>
      <c r="CA479" s="83"/>
      <c r="CC479" s="83"/>
      <c r="CD479" s="83"/>
      <c r="CE479" s="83"/>
      <c r="CF479" s="83"/>
      <c r="CH479" s="83"/>
      <c r="CI479" s="83"/>
      <c r="CJ479" s="83"/>
      <c r="CK479" s="83"/>
      <c r="CM479" s="84"/>
      <c r="CO479" s="83"/>
      <c r="CP479" s="84"/>
      <c r="CQ479" s="85"/>
      <c r="CR479" s="83"/>
      <c r="CS479" s="84"/>
      <c r="CT479" s="83"/>
      <c r="CU479" s="83"/>
      <c r="CV479" s="83"/>
      <c r="CW479" s="83"/>
      <c r="CX479" s="86"/>
    </row>
    <row r="480" spans="24:102" x14ac:dyDescent="0.2">
      <c r="X480" s="83"/>
      <c r="Z480" s="83"/>
      <c r="AB480" s="83"/>
      <c r="AD480" s="83"/>
      <c r="AF480" s="83"/>
      <c r="AH480" s="83"/>
      <c r="AJ480" s="83"/>
      <c r="AL480" s="83"/>
      <c r="AN480" s="83"/>
      <c r="AP480" s="83"/>
      <c r="AR480" s="83"/>
      <c r="AT480" s="83"/>
      <c r="AV480" s="83"/>
      <c r="AX480" s="83"/>
      <c r="AZ480" s="83"/>
      <c r="BB480" s="83"/>
      <c r="BD480" s="83"/>
      <c r="BF480" s="83"/>
      <c r="BH480" s="83"/>
      <c r="BI480" s="83"/>
      <c r="BJ480" s="83"/>
      <c r="BK480" s="83"/>
      <c r="BM480" s="83"/>
      <c r="BN480" s="83"/>
      <c r="BO480" s="83"/>
      <c r="BP480" s="83"/>
      <c r="BR480" s="83"/>
      <c r="BS480" s="83"/>
      <c r="BT480" s="83"/>
      <c r="BU480" s="83"/>
      <c r="BV480" s="83"/>
      <c r="BX480" s="83"/>
      <c r="BY480" s="83"/>
      <c r="BZ480" s="83"/>
      <c r="CA480" s="83"/>
      <c r="CC480" s="83"/>
      <c r="CD480" s="83"/>
      <c r="CE480" s="83"/>
      <c r="CF480" s="83"/>
      <c r="CH480" s="83"/>
      <c r="CI480" s="83"/>
      <c r="CJ480" s="83"/>
      <c r="CK480" s="83"/>
      <c r="CM480" s="84"/>
      <c r="CO480" s="83"/>
      <c r="CP480" s="84"/>
      <c r="CQ480" s="85"/>
      <c r="CR480" s="83"/>
      <c r="CS480" s="84"/>
      <c r="CT480" s="83"/>
      <c r="CU480" s="83"/>
      <c r="CV480" s="83"/>
      <c r="CW480" s="83"/>
      <c r="CX480" s="86"/>
    </row>
    <row r="481" spans="24:102" x14ac:dyDescent="0.2">
      <c r="X481" s="83"/>
      <c r="Z481" s="83"/>
      <c r="AB481" s="83"/>
      <c r="AD481" s="83"/>
      <c r="AF481" s="83"/>
      <c r="AH481" s="83"/>
      <c r="AJ481" s="83"/>
      <c r="AL481" s="83"/>
      <c r="AN481" s="83"/>
      <c r="AP481" s="83"/>
      <c r="AR481" s="83"/>
      <c r="AT481" s="83"/>
      <c r="AV481" s="83"/>
      <c r="AX481" s="83"/>
      <c r="AZ481" s="83"/>
      <c r="BB481" s="83"/>
      <c r="BD481" s="83"/>
      <c r="BF481" s="83"/>
      <c r="BH481" s="83"/>
      <c r="BI481" s="83"/>
      <c r="BJ481" s="83"/>
      <c r="BK481" s="83"/>
      <c r="BM481" s="83"/>
      <c r="BN481" s="83"/>
      <c r="BO481" s="83"/>
      <c r="BP481" s="83"/>
      <c r="BR481" s="83"/>
      <c r="BS481" s="83"/>
      <c r="BT481" s="83"/>
      <c r="BU481" s="83"/>
      <c r="BV481" s="83"/>
      <c r="BX481" s="83"/>
      <c r="BY481" s="83"/>
      <c r="BZ481" s="83"/>
      <c r="CA481" s="83"/>
      <c r="CC481" s="83"/>
      <c r="CD481" s="83"/>
      <c r="CE481" s="83"/>
      <c r="CF481" s="83"/>
      <c r="CH481" s="83"/>
      <c r="CI481" s="83"/>
      <c r="CJ481" s="83"/>
      <c r="CK481" s="83"/>
      <c r="CM481" s="84"/>
      <c r="CO481" s="83"/>
      <c r="CP481" s="84"/>
      <c r="CQ481" s="85"/>
      <c r="CR481" s="83"/>
      <c r="CS481" s="84"/>
      <c r="CT481" s="83"/>
      <c r="CU481" s="83"/>
      <c r="CV481" s="83"/>
      <c r="CW481" s="83"/>
      <c r="CX481" s="86"/>
    </row>
    <row r="482" spans="24:102" x14ac:dyDescent="0.2">
      <c r="X482" s="83"/>
      <c r="Z482" s="83"/>
      <c r="AB482" s="83"/>
      <c r="AD482" s="83"/>
      <c r="AF482" s="83"/>
      <c r="AH482" s="83"/>
      <c r="AJ482" s="83"/>
      <c r="AL482" s="83"/>
      <c r="AN482" s="83"/>
      <c r="AP482" s="83"/>
      <c r="AR482" s="83"/>
      <c r="AT482" s="83"/>
      <c r="AV482" s="83"/>
      <c r="AX482" s="83"/>
      <c r="AZ482" s="83"/>
      <c r="BB482" s="83"/>
      <c r="BD482" s="83"/>
      <c r="BF482" s="83"/>
      <c r="BH482" s="83"/>
      <c r="BI482" s="83"/>
      <c r="BJ482" s="83"/>
      <c r="BK482" s="83"/>
      <c r="BM482" s="83"/>
      <c r="BN482" s="83"/>
      <c r="BO482" s="83"/>
      <c r="BP482" s="83"/>
      <c r="BR482" s="83"/>
      <c r="BS482" s="83"/>
      <c r="BT482" s="83"/>
      <c r="BU482" s="83"/>
      <c r="BV482" s="83"/>
      <c r="BX482" s="83"/>
      <c r="BY482" s="83"/>
      <c r="BZ482" s="83"/>
      <c r="CA482" s="83"/>
      <c r="CC482" s="83"/>
      <c r="CD482" s="83"/>
      <c r="CE482" s="83"/>
      <c r="CF482" s="83"/>
      <c r="CH482" s="83"/>
      <c r="CI482" s="83"/>
      <c r="CJ482" s="83"/>
      <c r="CK482" s="83"/>
      <c r="CM482" s="84"/>
      <c r="CO482" s="83"/>
      <c r="CP482" s="84"/>
      <c r="CQ482" s="85"/>
      <c r="CR482" s="83"/>
      <c r="CS482" s="84"/>
      <c r="CT482" s="83"/>
      <c r="CU482" s="83"/>
      <c r="CV482" s="83"/>
      <c r="CW482" s="83"/>
      <c r="CX482" s="86"/>
    </row>
    <row r="483" spans="24:102" x14ac:dyDescent="0.2">
      <c r="X483" s="83"/>
      <c r="Z483" s="83"/>
      <c r="AB483" s="83"/>
      <c r="AD483" s="83"/>
      <c r="AF483" s="83"/>
      <c r="AH483" s="83"/>
      <c r="AJ483" s="83"/>
      <c r="AL483" s="83"/>
      <c r="AN483" s="83"/>
      <c r="AP483" s="83"/>
      <c r="AR483" s="83"/>
      <c r="AT483" s="83"/>
      <c r="AV483" s="83"/>
      <c r="AX483" s="83"/>
      <c r="AZ483" s="83"/>
      <c r="BB483" s="83"/>
      <c r="BD483" s="83"/>
      <c r="BF483" s="83"/>
      <c r="BH483" s="83"/>
      <c r="BI483" s="83"/>
      <c r="BJ483" s="83"/>
      <c r="BK483" s="83"/>
      <c r="BM483" s="83"/>
      <c r="BN483" s="83"/>
      <c r="BO483" s="83"/>
      <c r="BP483" s="83"/>
      <c r="BR483" s="83"/>
      <c r="BS483" s="83"/>
      <c r="BT483" s="83"/>
      <c r="BU483" s="83"/>
      <c r="BV483" s="83"/>
      <c r="BX483" s="83"/>
      <c r="BY483" s="83"/>
      <c r="BZ483" s="83"/>
      <c r="CA483" s="83"/>
      <c r="CC483" s="83"/>
      <c r="CD483" s="83"/>
      <c r="CE483" s="83"/>
      <c r="CF483" s="83"/>
      <c r="CH483" s="83"/>
      <c r="CI483" s="83"/>
      <c r="CJ483" s="83"/>
      <c r="CK483" s="83"/>
      <c r="CM483" s="84"/>
      <c r="CO483" s="83"/>
      <c r="CP483" s="84"/>
      <c r="CQ483" s="85"/>
      <c r="CR483" s="83"/>
      <c r="CS483" s="84"/>
      <c r="CT483" s="83"/>
      <c r="CU483" s="83"/>
      <c r="CV483" s="83"/>
      <c r="CW483" s="83"/>
      <c r="CX483" s="86"/>
    </row>
    <row r="484" spans="24:102" x14ac:dyDescent="0.2">
      <c r="X484" s="83"/>
      <c r="Z484" s="83"/>
      <c r="AB484" s="83"/>
      <c r="AD484" s="83"/>
      <c r="AF484" s="83"/>
      <c r="AH484" s="83"/>
      <c r="AJ484" s="83"/>
      <c r="AL484" s="83"/>
      <c r="AN484" s="83"/>
      <c r="AP484" s="83"/>
      <c r="AR484" s="83"/>
      <c r="AT484" s="83"/>
      <c r="AV484" s="83"/>
      <c r="AX484" s="83"/>
      <c r="AZ484" s="83"/>
      <c r="BB484" s="83"/>
      <c r="BD484" s="83"/>
      <c r="BF484" s="83"/>
      <c r="BH484" s="83"/>
      <c r="BI484" s="83"/>
      <c r="BJ484" s="83"/>
      <c r="BK484" s="83"/>
      <c r="BM484" s="83"/>
      <c r="BN484" s="83"/>
      <c r="BO484" s="83"/>
      <c r="BP484" s="83"/>
      <c r="BR484" s="83"/>
      <c r="BS484" s="83"/>
      <c r="BT484" s="83"/>
      <c r="BU484" s="83"/>
      <c r="BV484" s="83"/>
      <c r="BX484" s="83"/>
      <c r="BY484" s="83"/>
      <c r="BZ484" s="83"/>
      <c r="CA484" s="83"/>
      <c r="CC484" s="83"/>
      <c r="CD484" s="83"/>
      <c r="CE484" s="83"/>
      <c r="CF484" s="83"/>
      <c r="CH484" s="83"/>
      <c r="CI484" s="83"/>
      <c r="CJ484" s="83"/>
      <c r="CK484" s="83"/>
      <c r="CM484" s="84"/>
      <c r="CO484" s="83"/>
      <c r="CP484" s="84"/>
      <c r="CQ484" s="85"/>
      <c r="CR484" s="83"/>
      <c r="CS484" s="84"/>
      <c r="CT484" s="83"/>
      <c r="CU484" s="83"/>
      <c r="CV484" s="83"/>
      <c r="CW484" s="83"/>
      <c r="CX484" s="86"/>
    </row>
    <row r="485" spans="24:102" x14ac:dyDescent="0.2">
      <c r="X485" s="83"/>
      <c r="Z485" s="83"/>
      <c r="AB485" s="83"/>
      <c r="AD485" s="83"/>
      <c r="AF485" s="83"/>
      <c r="AH485" s="83"/>
      <c r="AJ485" s="83"/>
      <c r="AL485" s="83"/>
      <c r="AN485" s="83"/>
      <c r="AP485" s="83"/>
      <c r="AR485" s="83"/>
      <c r="AT485" s="83"/>
      <c r="AV485" s="83"/>
      <c r="AX485" s="83"/>
      <c r="AZ485" s="83"/>
      <c r="BB485" s="83"/>
      <c r="BD485" s="83"/>
      <c r="BF485" s="83"/>
      <c r="BH485" s="83"/>
      <c r="BI485" s="83"/>
      <c r="BJ485" s="83"/>
      <c r="BK485" s="83"/>
      <c r="BM485" s="83"/>
      <c r="BN485" s="83"/>
      <c r="BO485" s="83"/>
      <c r="BP485" s="83"/>
      <c r="BR485" s="83"/>
      <c r="BS485" s="83"/>
      <c r="BT485" s="83"/>
      <c r="BU485" s="83"/>
      <c r="BV485" s="83"/>
      <c r="BX485" s="83"/>
      <c r="BY485" s="83"/>
      <c r="BZ485" s="83"/>
      <c r="CA485" s="83"/>
      <c r="CC485" s="83"/>
      <c r="CD485" s="83"/>
      <c r="CE485" s="83"/>
      <c r="CF485" s="83"/>
      <c r="CH485" s="83"/>
      <c r="CI485" s="83"/>
      <c r="CJ485" s="83"/>
      <c r="CK485" s="83"/>
      <c r="CM485" s="84"/>
      <c r="CO485" s="83"/>
      <c r="CP485" s="84"/>
      <c r="CQ485" s="85"/>
      <c r="CR485" s="83"/>
      <c r="CS485" s="84"/>
      <c r="CT485" s="83"/>
      <c r="CU485" s="83"/>
      <c r="CV485" s="83"/>
      <c r="CW485" s="83"/>
      <c r="CX485" s="86"/>
    </row>
    <row r="486" spans="24:102" x14ac:dyDescent="0.2">
      <c r="X486" s="83"/>
      <c r="Z486" s="83"/>
      <c r="AB486" s="83"/>
      <c r="AD486" s="83"/>
      <c r="AF486" s="83"/>
      <c r="AH486" s="83"/>
      <c r="AJ486" s="83"/>
      <c r="AL486" s="83"/>
      <c r="AN486" s="83"/>
      <c r="AP486" s="83"/>
      <c r="AR486" s="83"/>
      <c r="AT486" s="83"/>
      <c r="AV486" s="83"/>
      <c r="AX486" s="83"/>
      <c r="AZ486" s="83"/>
      <c r="BB486" s="83"/>
      <c r="BD486" s="83"/>
      <c r="BF486" s="83"/>
      <c r="BH486" s="83"/>
      <c r="BI486" s="83"/>
      <c r="BJ486" s="83"/>
      <c r="BK486" s="83"/>
      <c r="BM486" s="83"/>
      <c r="BN486" s="83"/>
      <c r="BO486" s="83"/>
      <c r="BP486" s="83"/>
      <c r="BR486" s="83"/>
      <c r="BS486" s="83"/>
      <c r="BT486" s="83"/>
      <c r="BU486" s="83"/>
      <c r="BV486" s="83"/>
      <c r="BX486" s="83"/>
      <c r="BY486" s="83"/>
      <c r="BZ486" s="83"/>
      <c r="CA486" s="83"/>
      <c r="CC486" s="83"/>
      <c r="CD486" s="83"/>
      <c r="CE486" s="83"/>
      <c r="CF486" s="83"/>
      <c r="CH486" s="83"/>
      <c r="CI486" s="83"/>
      <c r="CJ486" s="83"/>
      <c r="CK486" s="83"/>
      <c r="CM486" s="84"/>
      <c r="CO486" s="83"/>
      <c r="CP486" s="84"/>
      <c r="CQ486" s="85"/>
      <c r="CR486" s="83"/>
      <c r="CS486" s="84"/>
      <c r="CT486" s="83"/>
      <c r="CU486" s="83"/>
      <c r="CV486" s="83"/>
      <c r="CW486" s="83"/>
      <c r="CX486" s="86"/>
    </row>
    <row r="487" spans="24:102" x14ac:dyDescent="0.2">
      <c r="X487" s="83"/>
      <c r="Z487" s="83"/>
      <c r="AB487" s="83"/>
      <c r="AD487" s="83"/>
      <c r="AF487" s="83"/>
      <c r="AH487" s="83"/>
      <c r="AJ487" s="83"/>
      <c r="AL487" s="83"/>
      <c r="AN487" s="83"/>
      <c r="AP487" s="83"/>
      <c r="AR487" s="83"/>
      <c r="AT487" s="83"/>
      <c r="AV487" s="83"/>
      <c r="AX487" s="83"/>
      <c r="AZ487" s="83"/>
      <c r="BB487" s="83"/>
      <c r="BD487" s="83"/>
      <c r="BF487" s="83"/>
      <c r="BH487" s="83"/>
      <c r="BI487" s="83"/>
      <c r="BJ487" s="83"/>
      <c r="BK487" s="83"/>
      <c r="BM487" s="83"/>
      <c r="BN487" s="83"/>
      <c r="BO487" s="83"/>
      <c r="BP487" s="83"/>
      <c r="BR487" s="83"/>
      <c r="BS487" s="83"/>
      <c r="BT487" s="83"/>
      <c r="BU487" s="83"/>
      <c r="BV487" s="83"/>
      <c r="BX487" s="83"/>
      <c r="BY487" s="83"/>
      <c r="BZ487" s="83"/>
      <c r="CA487" s="83"/>
      <c r="CC487" s="83"/>
      <c r="CD487" s="83"/>
      <c r="CE487" s="83"/>
      <c r="CF487" s="83"/>
      <c r="CH487" s="83"/>
      <c r="CI487" s="83"/>
      <c r="CJ487" s="83"/>
      <c r="CK487" s="83"/>
      <c r="CM487" s="84"/>
      <c r="CO487" s="83"/>
      <c r="CP487" s="84"/>
      <c r="CQ487" s="85"/>
      <c r="CR487" s="83"/>
      <c r="CS487" s="84"/>
      <c r="CT487" s="83"/>
      <c r="CU487" s="83"/>
      <c r="CV487" s="83"/>
      <c r="CW487" s="83"/>
      <c r="CX487" s="86"/>
    </row>
    <row r="488" spans="24:102" x14ac:dyDescent="0.2">
      <c r="X488" s="83"/>
      <c r="Z488" s="83"/>
      <c r="AB488" s="83"/>
      <c r="AD488" s="83"/>
      <c r="AF488" s="83"/>
      <c r="AH488" s="83"/>
      <c r="AJ488" s="83"/>
      <c r="AL488" s="83"/>
      <c r="AN488" s="83"/>
      <c r="AP488" s="83"/>
      <c r="AR488" s="83"/>
      <c r="AT488" s="83"/>
      <c r="AV488" s="83"/>
      <c r="AX488" s="83"/>
      <c r="AZ488" s="83"/>
      <c r="BB488" s="83"/>
      <c r="BD488" s="83"/>
      <c r="BF488" s="83"/>
      <c r="BH488" s="83"/>
      <c r="BI488" s="83"/>
      <c r="BJ488" s="83"/>
      <c r="BK488" s="83"/>
      <c r="BM488" s="83"/>
      <c r="BN488" s="83"/>
      <c r="BO488" s="83"/>
      <c r="BP488" s="83"/>
      <c r="BR488" s="83"/>
      <c r="BS488" s="83"/>
      <c r="BT488" s="83"/>
      <c r="BU488" s="83"/>
      <c r="BV488" s="83"/>
      <c r="BX488" s="83"/>
      <c r="BY488" s="83"/>
      <c r="BZ488" s="83"/>
      <c r="CA488" s="83"/>
      <c r="CC488" s="83"/>
      <c r="CD488" s="83"/>
      <c r="CE488" s="83"/>
      <c r="CF488" s="83"/>
      <c r="CH488" s="83"/>
      <c r="CI488" s="83"/>
      <c r="CJ488" s="83"/>
      <c r="CK488" s="83"/>
      <c r="CM488" s="84"/>
      <c r="CO488" s="83"/>
      <c r="CP488" s="84"/>
      <c r="CQ488" s="85"/>
      <c r="CR488" s="83"/>
      <c r="CS488" s="84"/>
      <c r="CT488" s="83"/>
      <c r="CU488" s="83"/>
      <c r="CV488" s="83"/>
      <c r="CW488" s="83"/>
      <c r="CX488" s="86"/>
    </row>
    <row r="489" spans="24:102" x14ac:dyDescent="0.2">
      <c r="X489" s="83"/>
      <c r="Z489" s="83"/>
      <c r="AB489" s="83"/>
      <c r="AD489" s="83"/>
      <c r="AF489" s="83"/>
      <c r="AH489" s="83"/>
      <c r="AJ489" s="83"/>
      <c r="AL489" s="83"/>
      <c r="AN489" s="83"/>
      <c r="AP489" s="83"/>
      <c r="AR489" s="83"/>
      <c r="AT489" s="83"/>
      <c r="AV489" s="83"/>
      <c r="AX489" s="83"/>
      <c r="AZ489" s="83"/>
      <c r="BB489" s="83"/>
      <c r="BD489" s="83"/>
      <c r="BF489" s="83"/>
      <c r="BH489" s="83"/>
      <c r="BI489" s="83"/>
      <c r="BJ489" s="83"/>
      <c r="BK489" s="83"/>
      <c r="BM489" s="83"/>
      <c r="BN489" s="83"/>
      <c r="BO489" s="83"/>
      <c r="BP489" s="83"/>
      <c r="BR489" s="83"/>
      <c r="BS489" s="83"/>
      <c r="BT489" s="83"/>
      <c r="BU489" s="83"/>
      <c r="BV489" s="83"/>
      <c r="BX489" s="83"/>
      <c r="BY489" s="83"/>
      <c r="BZ489" s="83"/>
      <c r="CA489" s="83"/>
      <c r="CC489" s="83"/>
      <c r="CD489" s="83"/>
      <c r="CE489" s="83"/>
      <c r="CF489" s="83"/>
      <c r="CH489" s="83"/>
      <c r="CI489" s="83"/>
      <c r="CJ489" s="83"/>
      <c r="CK489" s="83"/>
      <c r="CM489" s="84"/>
      <c r="CO489" s="83"/>
      <c r="CP489" s="84"/>
      <c r="CQ489" s="85"/>
      <c r="CR489" s="83"/>
      <c r="CS489" s="84"/>
      <c r="CT489" s="83"/>
      <c r="CU489" s="83"/>
      <c r="CV489" s="83"/>
      <c r="CW489" s="83"/>
      <c r="CX489" s="86"/>
    </row>
    <row r="490" spans="24:102" x14ac:dyDescent="0.2">
      <c r="X490" s="83"/>
      <c r="Z490" s="83"/>
      <c r="AB490" s="83"/>
      <c r="AD490" s="83"/>
      <c r="AF490" s="83"/>
      <c r="AH490" s="83"/>
      <c r="AJ490" s="83"/>
      <c r="AL490" s="83"/>
      <c r="AN490" s="83"/>
      <c r="AP490" s="83"/>
      <c r="AR490" s="83"/>
      <c r="AT490" s="83"/>
      <c r="AV490" s="83"/>
      <c r="AX490" s="83"/>
      <c r="AZ490" s="83"/>
      <c r="BB490" s="83"/>
      <c r="BD490" s="83"/>
      <c r="BF490" s="83"/>
      <c r="BH490" s="83"/>
      <c r="BI490" s="83"/>
      <c r="BJ490" s="83"/>
      <c r="BK490" s="83"/>
      <c r="BM490" s="83"/>
      <c r="BN490" s="83"/>
      <c r="BO490" s="83"/>
      <c r="BP490" s="83"/>
      <c r="BR490" s="83"/>
      <c r="BS490" s="83"/>
      <c r="BT490" s="83"/>
      <c r="BU490" s="83"/>
      <c r="BV490" s="83"/>
      <c r="BX490" s="83"/>
      <c r="BY490" s="83"/>
      <c r="BZ490" s="83"/>
      <c r="CA490" s="83"/>
      <c r="CC490" s="83"/>
      <c r="CD490" s="83"/>
      <c r="CE490" s="83"/>
      <c r="CF490" s="83"/>
      <c r="CH490" s="83"/>
      <c r="CI490" s="83"/>
      <c r="CJ490" s="83"/>
      <c r="CK490" s="83"/>
      <c r="CM490" s="84"/>
      <c r="CO490" s="83"/>
      <c r="CP490" s="84"/>
      <c r="CQ490" s="85"/>
      <c r="CR490" s="83"/>
      <c r="CS490" s="84"/>
      <c r="CT490" s="83"/>
      <c r="CU490" s="83"/>
      <c r="CV490" s="83"/>
      <c r="CW490" s="83"/>
      <c r="CX490" s="86"/>
    </row>
    <row r="491" spans="24:102" x14ac:dyDescent="0.2">
      <c r="X491" s="83"/>
      <c r="Z491" s="83"/>
      <c r="AB491" s="83"/>
      <c r="AD491" s="83"/>
      <c r="AF491" s="83"/>
      <c r="AH491" s="83"/>
      <c r="AJ491" s="83"/>
      <c r="AL491" s="83"/>
      <c r="AN491" s="83"/>
      <c r="AP491" s="83"/>
      <c r="AR491" s="83"/>
      <c r="AT491" s="83"/>
      <c r="AV491" s="83"/>
      <c r="AX491" s="83"/>
      <c r="AZ491" s="83"/>
      <c r="BB491" s="83"/>
      <c r="BD491" s="83"/>
      <c r="BF491" s="83"/>
      <c r="BH491" s="83"/>
      <c r="BI491" s="83"/>
      <c r="BJ491" s="83"/>
      <c r="BK491" s="83"/>
      <c r="BM491" s="83"/>
      <c r="BN491" s="83"/>
      <c r="BO491" s="83"/>
      <c r="BP491" s="83"/>
      <c r="BR491" s="83"/>
      <c r="BS491" s="83"/>
      <c r="BT491" s="83"/>
      <c r="BU491" s="83"/>
      <c r="BV491" s="83"/>
      <c r="BX491" s="83"/>
      <c r="BY491" s="83"/>
      <c r="BZ491" s="83"/>
      <c r="CA491" s="83"/>
      <c r="CC491" s="83"/>
      <c r="CD491" s="83"/>
      <c r="CE491" s="83"/>
      <c r="CF491" s="83"/>
      <c r="CH491" s="83"/>
      <c r="CI491" s="83"/>
      <c r="CJ491" s="83"/>
      <c r="CK491" s="83"/>
      <c r="CM491" s="84"/>
      <c r="CO491" s="83"/>
      <c r="CP491" s="84"/>
      <c r="CQ491" s="85"/>
      <c r="CR491" s="83"/>
      <c r="CS491" s="84"/>
      <c r="CT491" s="83"/>
      <c r="CU491" s="83"/>
      <c r="CV491" s="83"/>
      <c r="CW491" s="83"/>
      <c r="CX491" s="86"/>
    </row>
    <row r="492" spans="24:102" x14ac:dyDescent="0.2">
      <c r="X492" s="83"/>
      <c r="Z492" s="83"/>
      <c r="AB492" s="83"/>
      <c r="AD492" s="83"/>
      <c r="AF492" s="83"/>
      <c r="AH492" s="83"/>
      <c r="AJ492" s="83"/>
      <c r="AL492" s="83"/>
      <c r="AN492" s="83"/>
      <c r="AP492" s="83"/>
      <c r="AR492" s="83"/>
      <c r="AT492" s="83"/>
      <c r="AV492" s="83"/>
      <c r="AX492" s="83"/>
      <c r="AZ492" s="83"/>
      <c r="BB492" s="83"/>
      <c r="BD492" s="83"/>
      <c r="BF492" s="83"/>
      <c r="BH492" s="83"/>
      <c r="BI492" s="83"/>
      <c r="BJ492" s="83"/>
      <c r="BK492" s="83"/>
      <c r="BM492" s="83"/>
      <c r="BN492" s="83"/>
      <c r="BO492" s="83"/>
      <c r="BP492" s="83"/>
      <c r="BR492" s="83"/>
      <c r="BS492" s="83"/>
      <c r="BT492" s="83"/>
      <c r="BU492" s="83"/>
      <c r="BV492" s="83"/>
      <c r="BX492" s="83"/>
      <c r="BY492" s="83"/>
      <c r="BZ492" s="83"/>
      <c r="CA492" s="83"/>
      <c r="CC492" s="83"/>
      <c r="CD492" s="83"/>
      <c r="CE492" s="83"/>
      <c r="CF492" s="83"/>
      <c r="CH492" s="83"/>
      <c r="CI492" s="83"/>
      <c r="CJ492" s="83"/>
      <c r="CK492" s="83"/>
      <c r="CM492" s="84"/>
      <c r="CO492" s="83"/>
      <c r="CP492" s="84"/>
      <c r="CQ492" s="85"/>
      <c r="CR492" s="83"/>
      <c r="CS492" s="84"/>
      <c r="CT492" s="83"/>
      <c r="CU492" s="83"/>
      <c r="CV492" s="83"/>
      <c r="CW492" s="83"/>
      <c r="CX492" s="86"/>
    </row>
    <row r="493" spans="24:102" x14ac:dyDescent="0.2">
      <c r="X493" s="83"/>
      <c r="Z493" s="83"/>
      <c r="AB493" s="83"/>
      <c r="AD493" s="83"/>
      <c r="AF493" s="83"/>
      <c r="AH493" s="83"/>
      <c r="AJ493" s="83"/>
      <c r="AL493" s="83"/>
      <c r="AN493" s="83"/>
      <c r="AP493" s="83"/>
      <c r="AR493" s="83"/>
      <c r="AT493" s="83"/>
      <c r="AV493" s="83"/>
      <c r="AX493" s="83"/>
      <c r="AZ493" s="83"/>
      <c r="BB493" s="83"/>
      <c r="BD493" s="83"/>
      <c r="BF493" s="83"/>
      <c r="BH493" s="83"/>
      <c r="BI493" s="83"/>
      <c r="BJ493" s="83"/>
      <c r="BK493" s="83"/>
      <c r="BM493" s="83"/>
      <c r="BN493" s="83"/>
      <c r="BO493" s="83"/>
      <c r="BP493" s="83"/>
      <c r="BR493" s="83"/>
      <c r="BS493" s="83"/>
      <c r="BT493" s="83"/>
      <c r="BU493" s="83"/>
      <c r="BV493" s="83"/>
      <c r="BX493" s="83"/>
      <c r="BY493" s="83"/>
      <c r="BZ493" s="83"/>
      <c r="CA493" s="83"/>
      <c r="CC493" s="83"/>
      <c r="CD493" s="83"/>
      <c r="CE493" s="83"/>
      <c r="CF493" s="83"/>
      <c r="CH493" s="83"/>
      <c r="CI493" s="83"/>
      <c r="CJ493" s="83"/>
      <c r="CK493" s="83"/>
      <c r="CM493" s="84"/>
      <c r="CO493" s="83"/>
      <c r="CP493" s="84"/>
      <c r="CQ493" s="85"/>
      <c r="CR493" s="83"/>
      <c r="CS493" s="84"/>
      <c r="CT493" s="83"/>
      <c r="CU493" s="83"/>
      <c r="CV493" s="83"/>
      <c r="CW493" s="83"/>
      <c r="CX493" s="86"/>
    </row>
    <row r="494" spans="24:102" x14ac:dyDescent="0.2">
      <c r="X494" s="83"/>
      <c r="Z494" s="83"/>
      <c r="AB494" s="83"/>
      <c r="AD494" s="83"/>
      <c r="AF494" s="83"/>
      <c r="AH494" s="83"/>
      <c r="AJ494" s="83"/>
      <c r="AL494" s="83"/>
      <c r="AN494" s="83"/>
      <c r="AP494" s="83"/>
      <c r="AR494" s="83"/>
      <c r="AT494" s="83"/>
      <c r="AV494" s="83"/>
      <c r="AX494" s="83"/>
      <c r="AZ494" s="83"/>
      <c r="BB494" s="83"/>
      <c r="BD494" s="83"/>
      <c r="BF494" s="83"/>
      <c r="BH494" s="83"/>
      <c r="BI494" s="83"/>
      <c r="BJ494" s="83"/>
      <c r="BK494" s="83"/>
      <c r="BM494" s="83"/>
      <c r="BN494" s="83"/>
      <c r="BO494" s="83"/>
      <c r="BP494" s="83"/>
      <c r="BR494" s="83"/>
      <c r="BS494" s="83"/>
      <c r="BT494" s="83"/>
      <c r="BU494" s="83"/>
      <c r="BV494" s="83"/>
      <c r="BX494" s="83"/>
      <c r="BY494" s="83"/>
      <c r="BZ494" s="83"/>
      <c r="CA494" s="83"/>
      <c r="CC494" s="83"/>
      <c r="CD494" s="83"/>
      <c r="CE494" s="83"/>
      <c r="CF494" s="83"/>
      <c r="CH494" s="83"/>
      <c r="CI494" s="83"/>
      <c r="CJ494" s="83"/>
      <c r="CK494" s="83"/>
      <c r="CM494" s="84"/>
      <c r="CO494" s="83"/>
      <c r="CP494" s="84"/>
      <c r="CQ494" s="85"/>
      <c r="CR494" s="83"/>
      <c r="CS494" s="84"/>
      <c r="CT494" s="83"/>
      <c r="CU494" s="83"/>
      <c r="CV494" s="83"/>
      <c r="CW494" s="83"/>
      <c r="CX494" s="86"/>
    </row>
    <row r="495" spans="24:102" x14ac:dyDescent="0.2">
      <c r="X495" s="83"/>
      <c r="Z495" s="83"/>
      <c r="AB495" s="83"/>
      <c r="AD495" s="83"/>
      <c r="AF495" s="83"/>
      <c r="AH495" s="83"/>
      <c r="AJ495" s="83"/>
      <c r="AL495" s="83"/>
      <c r="AN495" s="83"/>
      <c r="AP495" s="83"/>
      <c r="AR495" s="83"/>
      <c r="AT495" s="83"/>
      <c r="AV495" s="83"/>
      <c r="AX495" s="83"/>
      <c r="AZ495" s="83"/>
      <c r="BB495" s="83"/>
      <c r="BD495" s="83"/>
      <c r="BF495" s="83"/>
      <c r="BH495" s="83"/>
      <c r="BI495" s="83"/>
      <c r="BJ495" s="83"/>
      <c r="BK495" s="83"/>
      <c r="BM495" s="83"/>
      <c r="BN495" s="83"/>
      <c r="BO495" s="83"/>
      <c r="BP495" s="83"/>
      <c r="BR495" s="83"/>
      <c r="BS495" s="83"/>
      <c r="BT495" s="83"/>
      <c r="BU495" s="83"/>
      <c r="BV495" s="83"/>
      <c r="BX495" s="83"/>
      <c r="BY495" s="83"/>
      <c r="BZ495" s="83"/>
      <c r="CA495" s="83"/>
      <c r="CC495" s="83"/>
      <c r="CD495" s="83"/>
      <c r="CE495" s="83"/>
      <c r="CF495" s="83"/>
      <c r="CH495" s="83"/>
      <c r="CI495" s="83"/>
      <c r="CJ495" s="83"/>
      <c r="CK495" s="83"/>
      <c r="CM495" s="84"/>
      <c r="CO495" s="83"/>
      <c r="CP495" s="84"/>
      <c r="CQ495" s="85"/>
      <c r="CR495" s="83"/>
      <c r="CS495" s="84"/>
      <c r="CT495" s="83"/>
      <c r="CU495" s="83"/>
      <c r="CV495" s="83"/>
      <c r="CW495" s="83"/>
      <c r="CX495" s="86"/>
    </row>
    <row r="496" spans="24:102" x14ac:dyDescent="0.2">
      <c r="X496" s="83"/>
      <c r="Z496" s="83"/>
      <c r="AB496" s="83"/>
      <c r="AD496" s="83"/>
      <c r="AF496" s="83"/>
      <c r="AH496" s="83"/>
      <c r="AJ496" s="83"/>
      <c r="AL496" s="83"/>
      <c r="AN496" s="83"/>
      <c r="AP496" s="83"/>
      <c r="AR496" s="83"/>
      <c r="AT496" s="83"/>
      <c r="AV496" s="83"/>
      <c r="AX496" s="83"/>
      <c r="AZ496" s="83"/>
      <c r="BB496" s="83"/>
      <c r="BD496" s="83"/>
      <c r="BF496" s="83"/>
      <c r="BH496" s="83"/>
      <c r="BI496" s="83"/>
      <c r="BJ496" s="83"/>
      <c r="BK496" s="83"/>
      <c r="BM496" s="83"/>
      <c r="BN496" s="83"/>
      <c r="BO496" s="83"/>
      <c r="BP496" s="83"/>
      <c r="BR496" s="83"/>
      <c r="BS496" s="83"/>
      <c r="BT496" s="83"/>
      <c r="BU496" s="83"/>
      <c r="BV496" s="83"/>
      <c r="BX496" s="83"/>
      <c r="BY496" s="83"/>
      <c r="BZ496" s="83"/>
      <c r="CA496" s="83"/>
      <c r="CC496" s="83"/>
      <c r="CD496" s="83"/>
      <c r="CE496" s="83"/>
      <c r="CF496" s="83"/>
      <c r="CH496" s="83"/>
      <c r="CI496" s="83"/>
      <c r="CJ496" s="83"/>
      <c r="CK496" s="83"/>
      <c r="CM496" s="84"/>
      <c r="CO496" s="83"/>
      <c r="CP496" s="84"/>
      <c r="CQ496" s="85"/>
      <c r="CR496" s="83"/>
      <c r="CS496" s="84"/>
      <c r="CT496" s="83"/>
      <c r="CU496" s="83"/>
      <c r="CV496" s="83"/>
      <c r="CW496" s="83"/>
      <c r="CX496" s="86"/>
    </row>
    <row r="497" spans="24:102" x14ac:dyDescent="0.2">
      <c r="X497" s="83"/>
      <c r="Z497" s="83"/>
      <c r="AB497" s="83"/>
      <c r="AD497" s="83"/>
      <c r="AF497" s="83"/>
      <c r="AH497" s="83"/>
      <c r="AJ497" s="83"/>
      <c r="AL497" s="83"/>
      <c r="AN497" s="83"/>
      <c r="AP497" s="83"/>
      <c r="AR497" s="83"/>
      <c r="AT497" s="83"/>
      <c r="AV497" s="83"/>
      <c r="AX497" s="83"/>
      <c r="AZ497" s="83"/>
      <c r="BB497" s="83"/>
      <c r="BD497" s="83"/>
      <c r="BF497" s="83"/>
      <c r="BH497" s="83"/>
      <c r="BI497" s="83"/>
      <c r="BJ497" s="83"/>
      <c r="BK497" s="83"/>
      <c r="BM497" s="83"/>
      <c r="BN497" s="83"/>
      <c r="BO497" s="83"/>
      <c r="BP497" s="83"/>
      <c r="BR497" s="83"/>
      <c r="BS497" s="83"/>
      <c r="BT497" s="83"/>
      <c r="BU497" s="83"/>
      <c r="BV497" s="83"/>
      <c r="BX497" s="83"/>
      <c r="BY497" s="83"/>
      <c r="BZ497" s="83"/>
      <c r="CA497" s="83"/>
      <c r="CC497" s="83"/>
      <c r="CD497" s="83"/>
      <c r="CE497" s="83"/>
      <c r="CF497" s="83"/>
      <c r="CH497" s="83"/>
      <c r="CI497" s="83"/>
      <c r="CJ497" s="83"/>
      <c r="CK497" s="83"/>
      <c r="CM497" s="84"/>
      <c r="CO497" s="83"/>
      <c r="CP497" s="84"/>
      <c r="CQ497" s="85"/>
      <c r="CR497" s="83"/>
      <c r="CS497" s="84"/>
      <c r="CT497" s="83"/>
      <c r="CU497" s="83"/>
      <c r="CV497" s="83"/>
      <c r="CW497" s="83"/>
      <c r="CX497" s="86"/>
    </row>
    <row r="498" spans="24:102" x14ac:dyDescent="0.2">
      <c r="X498" s="83"/>
      <c r="Z498" s="83"/>
      <c r="AB498" s="83"/>
      <c r="AD498" s="83"/>
      <c r="AF498" s="83"/>
      <c r="AH498" s="83"/>
      <c r="AJ498" s="83"/>
      <c r="AL498" s="83"/>
      <c r="AN498" s="83"/>
      <c r="AP498" s="83"/>
      <c r="AR498" s="83"/>
      <c r="AT498" s="83"/>
      <c r="AV498" s="83"/>
      <c r="AX498" s="83"/>
      <c r="AZ498" s="83"/>
      <c r="BB498" s="83"/>
      <c r="BD498" s="83"/>
      <c r="BF498" s="83"/>
      <c r="BH498" s="83"/>
      <c r="BI498" s="83"/>
      <c r="BJ498" s="83"/>
      <c r="BK498" s="83"/>
      <c r="BM498" s="83"/>
      <c r="BN498" s="83"/>
      <c r="BO498" s="83"/>
      <c r="BP498" s="83"/>
      <c r="BR498" s="83"/>
      <c r="BS498" s="83"/>
      <c r="BT498" s="83"/>
      <c r="BU498" s="83"/>
      <c r="BV498" s="83"/>
      <c r="BX498" s="83"/>
      <c r="BY498" s="83"/>
      <c r="BZ498" s="83"/>
      <c r="CA498" s="83"/>
      <c r="CC498" s="83"/>
      <c r="CD498" s="83"/>
      <c r="CE498" s="83"/>
      <c r="CF498" s="83"/>
      <c r="CH498" s="83"/>
      <c r="CI498" s="83"/>
      <c r="CJ498" s="83"/>
      <c r="CK498" s="83"/>
      <c r="CM498" s="84"/>
      <c r="CO498" s="83"/>
      <c r="CP498" s="84"/>
      <c r="CQ498" s="85"/>
      <c r="CR498" s="83"/>
      <c r="CS498" s="84"/>
      <c r="CT498" s="83"/>
      <c r="CU498" s="83"/>
      <c r="CV498" s="83"/>
      <c r="CW498" s="83"/>
      <c r="CX498" s="86"/>
    </row>
    <row r="499" spans="24:102" x14ac:dyDescent="0.2">
      <c r="X499" s="83"/>
      <c r="Z499" s="83"/>
      <c r="AB499" s="83"/>
      <c r="AD499" s="83"/>
      <c r="AF499" s="83"/>
      <c r="AH499" s="83"/>
      <c r="AJ499" s="83"/>
      <c r="AL499" s="83"/>
      <c r="AN499" s="83"/>
      <c r="AP499" s="83"/>
      <c r="AR499" s="83"/>
      <c r="AT499" s="83"/>
      <c r="AV499" s="83"/>
      <c r="AX499" s="83"/>
      <c r="AZ499" s="83"/>
      <c r="BB499" s="83"/>
      <c r="BD499" s="83"/>
      <c r="BF499" s="83"/>
      <c r="BH499" s="83"/>
      <c r="BI499" s="83"/>
      <c r="BJ499" s="83"/>
      <c r="BK499" s="83"/>
      <c r="BM499" s="83"/>
      <c r="BN499" s="83"/>
      <c r="BO499" s="83"/>
      <c r="BP499" s="83"/>
      <c r="BR499" s="83"/>
      <c r="BS499" s="83"/>
      <c r="BT499" s="83"/>
      <c r="BU499" s="83"/>
      <c r="BV499" s="83"/>
      <c r="BX499" s="83"/>
      <c r="BY499" s="83"/>
      <c r="BZ499" s="83"/>
      <c r="CA499" s="83"/>
      <c r="CC499" s="83"/>
      <c r="CD499" s="83"/>
      <c r="CE499" s="83"/>
      <c r="CF499" s="83"/>
      <c r="CH499" s="83"/>
      <c r="CI499" s="83"/>
      <c r="CJ499" s="83"/>
      <c r="CK499" s="83"/>
      <c r="CM499" s="84"/>
      <c r="CO499" s="83"/>
      <c r="CP499" s="84"/>
      <c r="CQ499" s="85"/>
      <c r="CR499" s="83"/>
      <c r="CS499" s="84"/>
      <c r="CT499" s="83"/>
      <c r="CU499" s="83"/>
      <c r="CV499" s="83"/>
      <c r="CW499" s="83"/>
      <c r="CX499" s="86"/>
    </row>
    <row r="500" spans="24:102" x14ac:dyDescent="0.2">
      <c r="X500" s="83"/>
      <c r="Z500" s="83"/>
      <c r="AB500" s="83"/>
      <c r="AD500" s="83"/>
      <c r="AF500" s="83"/>
      <c r="AH500" s="83"/>
      <c r="AJ500" s="83"/>
      <c r="AL500" s="83"/>
      <c r="AN500" s="83"/>
      <c r="AP500" s="83"/>
      <c r="AR500" s="83"/>
      <c r="AT500" s="83"/>
      <c r="AV500" s="83"/>
      <c r="AX500" s="83"/>
      <c r="AZ500" s="83"/>
      <c r="BB500" s="83"/>
      <c r="BD500" s="83"/>
      <c r="BF500" s="83"/>
      <c r="BH500" s="83"/>
      <c r="BI500" s="83"/>
      <c r="BJ500" s="83"/>
      <c r="BK500" s="83"/>
      <c r="BM500" s="83"/>
      <c r="BN500" s="83"/>
      <c r="BO500" s="83"/>
      <c r="BP500" s="83"/>
      <c r="BR500" s="83"/>
      <c r="BS500" s="83"/>
      <c r="BT500" s="83"/>
      <c r="BU500" s="83"/>
      <c r="BV500" s="83"/>
      <c r="BX500" s="83"/>
      <c r="BY500" s="83"/>
      <c r="BZ500" s="83"/>
      <c r="CA500" s="83"/>
      <c r="CC500" s="83"/>
      <c r="CD500" s="83"/>
      <c r="CE500" s="83"/>
      <c r="CF500" s="83"/>
      <c r="CH500" s="83"/>
      <c r="CI500" s="83"/>
      <c r="CJ500" s="83"/>
      <c r="CK500" s="83"/>
      <c r="CM500" s="84"/>
      <c r="CO500" s="83"/>
      <c r="CP500" s="84"/>
      <c r="CQ500" s="85"/>
      <c r="CR500" s="83"/>
      <c r="CS500" s="84"/>
      <c r="CT500" s="83"/>
      <c r="CU500" s="83"/>
      <c r="CV500" s="83"/>
      <c r="CW500" s="83"/>
      <c r="CX500" s="86"/>
    </row>
    <row r="501" spans="24:102" x14ac:dyDescent="0.2">
      <c r="X501" s="83"/>
      <c r="Z501" s="83"/>
      <c r="AB501" s="83"/>
      <c r="AD501" s="83"/>
      <c r="AF501" s="83"/>
      <c r="AH501" s="83"/>
      <c r="AJ501" s="83"/>
      <c r="AL501" s="83"/>
      <c r="AN501" s="83"/>
      <c r="AP501" s="83"/>
      <c r="AR501" s="83"/>
      <c r="AT501" s="83"/>
      <c r="AV501" s="83"/>
      <c r="AX501" s="83"/>
      <c r="AZ501" s="83"/>
      <c r="BB501" s="83"/>
      <c r="BD501" s="83"/>
      <c r="BF501" s="83"/>
      <c r="BH501" s="83"/>
      <c r="BI501" s="83"/>
      <c r="BJ501" s="83"/>
      <c r="BK501" s="83"/>
      <c r="BM501" s="83"/>
      <c r="BN501" s="83"/>
      <c r="BO501" s="83"/>
      <c r="BP501" s="83"/>
      <c r="BR501" s="83"/>
      <c r="BS501" s="83"/>
      <c r="BT501" s="83"/>
      <c r="BU501" s="83"/>
      <c r="BV501" s="83"/>
      <c r="BX501" s="83"/>
      <c r="BY501" s="83"/>
      <c r="BZ501" s="83"/>
      <c r="CA501" s="83"/>
      <c r="CC501" s="83"/>
      <c r="CD501" s="83"/>
      <c r="CE501" s="83"/>
      <c r="CF501" s="83"/>
      <c r="CH501" s="83"/>
      <c r="CI501" s="83"/>
      <c r="CJ501" s="83"/>
      <c r="CK501" s="83"/>
      <c r="CM501" s="84"/>
      <c r="CO501" s="83"/>
      <c r="CP501" s="84"/>
      <c r="CQ501" s="85"/>
      <c r="CR501" s="83"/>
      <c r="CS501" s="84"/>
      <c r="CT501" s="83"/>
      <c r="CU501" s="83"/>
      <c r="CV501" s="83"/>
      <c r="CW501" s="83"/>
      <c r="CX501" s="86"/>
    </row>
    <row r="502" spans="24:102" x14ac:dyDescent="0.2">
      <c r="X502" s="83"/>
      <c r="Z502" s="83"/>
      <c r="AB502" s="83"/>
      <c r="AD502" s="83"/>
      <c r="AF502" s="83"/>
      <c r="AH502" s="83"/>
      <c r="AJ502" s="83"/>
      <c r="AL502" s="83"/>
      <c r="AN502" s="83"/>
      <c r="AP502" s="83"/>
      <c r="AR502" s="83"/>
      <c r="AT502" s="83"/>
      <c r="AV502" s="83"/>
      <c r="AX502" s="83"/>
      <c r="AZ502" s="83"/>
      <c r="BB502" s="83"/>
      <c r="BD502" s="83"/>
      <c r="BF502" s="83"/>
      <c r="BH502" s="83"/>
      <c r="BI502" s="83"/>
      <c r="BJ502" s="83"/>
      <c r="BK502" s="83"/>
      <c r="BM502" s="83"/>
      <c r="BN502" s="83"/>
      <c r="BO502" s="83"/>
      <c r="BP502" s="83"/>
      <c r="BR502" s="83"/>
      <c r="BS502" s="83"/>
      <c r="BT502" s="83"/>
      <c r="BU502" s="83"/>
      <c r="BV502" s="83"/>
      <c r="BX502" s="83"/>
      <c r="BY502" s="83"/>
      <c r="BZ502" s="83"/>
      <c r="CA502" s="83"/>
      <c r="CC502" s="83"/>
      <c r="CD502" s="83"/>
      <c r="CE502" s="83"/>
      <c r="CF502" s="83"/>
      <c r="CH502" s="83"/>
      <c r="CI502" s="83"/>
      <c r="CJ502" s="83"/>
      <c r="CK502" s="83"/>
      <c r="CM502" s="84"/>
      <c r="CO502" s="83"/>
      <c r="CP502" s="84"/>
      <c r="CQ502" s="85"/>
      <c r="CR502" s="83"/>
      <c r="CS502" s="84"/>
      <c r="CT502" s="83"/>
      <c r="CU502" s="83"/>
      <c r="CV502" s="83"/>
      <c r="CW502" s="83"/>
      <c r="CX502" s="86"/>
    </row>
    <row r="503" spans="24:102" x14ac:dyDescent="0.2">
      <c r="X503" s="83"/>
      <c r="Z503" s="83"/>
      <c r="AB503" s="83"/>
      <c r="AD503" s="83"/>
      <c r="AF503" s="83"/>
      <c r="AH503" s="83"/>
      <c r="AJ503" s="83"/>
      <c r="AL503" s="83"/>
      <c r="AN503" s="83"/>
      <c r="AP503" s="83"/>
      <c r="AR503" s="83"/>
      <c r="AT503" s="83"/>
      <c r="AV503" s="83"/>
      <c r="AX503" s="83"/>
      <c r="AZ503" s="83"/>
      <c r="BB503" s="83"/>
      <c r="BD503" s="83"/>
      <c r="BF503" s="83"/>
      <c r="BH503" s="83"/>
      <c r="BI503" s="83"/>
      <c r="BJ503" s="83"/>
      <c r="BK503" s="83"/>
      <c r="BM503" s="83"/>
      <c r="BN503" s="83"/>
      <c r="BO503" s="83"/>
      <c r="BP503" s="83"/>
      <c r="BR503" s="83"/>
      <c r="BS503" s="83"/>
      <c r="BT503" s="83"/>
      <c r="BU503" s="83"/>
      <c r="BV503" s="83"/>
      <c r="BX503" s="83"/>
      <c r="BY503" s="83"/>
      <c r="BZ503" s="83"/>
      <c r="CA503" s="83"/>
      <c r="CC503" s="83"/>
      <c r="CD503" s="83"/>
      <c r="CE503" s="83"/>
      <c r="CF503" s="83"/>
      <c r="CH503" s="83"/>
      <c r="CI503" s="83"/>
      <c r="CJ503" s="83"/>
      <c r="CK503" s="83"/>
      <c r="CM503" s="84"/>
      <c r="CO503" s="83"/>
      <c r="CP503" s="84"/>
      <c r="CQ503" s="85"/>
      <c r="CR503" s="83"/>
      <c r="CS503" s="84"/>
      <c r="CT503" s="83"/>
      <c r="CU503" s="83"/>
      <c r="CV503" s="83"/>
      <c r="CW503" s="83"/>
      <c r="CX503" s="86"/>
    </row>
    <row r="504" spans="24:102" x14ac:dyDescent="0.2">
      <c r="X504" s="83"/>
      <c r="Z504" s="83"/>
      <c r="AB504" s="83"/>
      <c r="AD504" s="83"/>
      <c r="AF504" s="83"/>
      <c r="AH504" s="83"/>
      <c r="AJ504" s="83"/>
      <c r="AL504" s="83"/>
      <c r="AN504" s="83"/>
      <c r="AP504" s="83"/>
      <c r="AR504" s="83"/>
      <c r="AT504" s="83"/>
      <c r="AV504" s="83"/>
      <c r="AX504" s="83"/>
      <c r="AZ504" s="83"/>
      <c r="BB504" s="83"/>
      <c r="BD504" s="83"/>
      <c r="BF504" s="83"/>
      <c r="BH504" s="83"/>
      <c r="BI504" s="83"/>
      <c r="BJ504" s="83"/>
      <c r="BK504" s="83"/>
      <c r="BM504" s="83"/>
      <c r="BN504" s="83"/>
      <c r="BO504" s="83"/>
      <c r="BP504" s="83"/>
      <c r="BR504" s="83"/>
      <c r="BS504" s="83"/>
      <c r="BT504" s="83"/>
      <c r="BU504" s="83"/>
      <c r="BV504" s="83"/>
      <c r="BX504" s="83"/>
      <c r="BY504" s="83"/>
      <c r="BZ504" s="83"/>
      <c r="CA504" s="83"/>
      <c r="CC504" s="83"/>
      <c r="CD504" s="83"/>
      <c r="CE504" s="83"/>
      <c r="CF504" s="83"/>
      <c r="CH504" s="83"/>
      <c r="CI504" s="83"/>
      <c r="CJ504" s="83"/>
      <c r="CK504" s="83"/>
      <c r="CM504" s="84"/>
      <c r="CO504" s="83"/>
      <c r="CP504" s="84"/>
      <c r="CQ504" s="85"/>
      <c r="CR504" s="83"/>
      <c r="CS504" s="84"/>
      <c r="CT504" s="83"/>
      <c r="CU504" s="83"/>
      <c r="CV504" s="83"/>
      <c r="CW504" s="83"/>
      <c r="CX504" s="86"/>
    </row>
    <row r="505" spans="24:102" x14ac:dyDescent="0.2">
      <c r="X505" s="83"/>
      <c r="Z505" s="83"/>
      <c r="AB505" s="83"/>
      <c r="AD505" s="83"/>
      <c r="AF505" s="83"/>
      <c r="AH505" s="83"/>
      <c r="AJ505" s="83"/>
      <c r="AL505" s="83"/>
      <c r="AN505" s="83"/>
      <c r="AP505" s="83"/>
      <c r="AR505" s="83"/>
      <c r="AT505" s="83"/>
      <c r="AV505" s="83"/>
      <c r="AX505" s="83"/>
      <c r="AZ505" s="83"/>
      <c r="BB505" s="83"/>
      <c r="BD505" s="83"/>
      <c r="BF505" s="83"/>
      <c r="BH505" s="83"/>
      <c r="BI505" s="83"/>
      <c r="BJ505" s="83"/>
      <c r="BK505" s="83"/>
      <c r="BM505" s="83"/>
      <c r="BN505" s="83"/>
      <c r="BO505" s="83"/>
      <c r="BP505" s="83"/>
      <c r="BR505" s="83"/>
      <c r="BS505" s="83"/>
      <c r="BT505" s="83"/>
      <c r="BU505" s="83"/>
      <c r="BV505" s="83"/>
      <c r="BX505" s="83"/>
      <c r="BY505" s="83"/>
      <c r="BZ505" s="83"/>
      <c r="CA505" s="83"/>
      <c r="CC505" s="83"/>
      <c r="CD505" s="83"/>
      <c r="CE505" s="83"/>
      <c r="CF505" s="83"/>
      <c r="CH505" s="83"/>
      <c r="CI505" s="83"/>
      <c r="CJ505" s="83"/>
      <c r="CK505" s="83"/>
      <c r="CM505" s="84"/>
      <c r="CO505" s="83"/>
      <c r="CP505" s="84"/>
      <c r="CQ505" s="85"/>
      <c r="CR505" s="83"/>
      <c r="CS505" s="84"/>
      <c r="CT505" s="83"/>
      <c r="CU505" s="83"/>
      <c r="CV505" s="83"/>
      <c r="CW505" s="83"/>
      <c r="CX505" s="86"/>
    </row>
    <row r="506" spans="24:102" x14ac:dyDescent="0.2">
      <c r="X506" s="83"/>
      <c r="Z506" s="83"/>
      <c r="AB506" s="83"/>
      <c r="AD506" s="83"/>
      <c r="AF506" s="83"/>
      <c r="AH506" s="83"/>
      <c r="AJ506" s="83"/>
      <c r="AL506" s="83"/>
      <c r="AN506" s="83"/>
      <c r="AP506" s="83"/>
      <c r="AR506" s="83"/>
      <c r="AT506" s="83"/>
      <c r="AV506" s="83"/>
      <c r="AX506" s="83"/>
      <c r="AZ506" s="83"/>
      <c r="BB506" s="83"/>
      <c r="BD506" s="83"/>
      <c r="BF506" s="83"/>
      <c r="BH506" s="83"/>
      <c r="BI506" s="83"/>
      <c r="BJ506" s="83"/>
      <c r="BK506" s="83"/>
      <c r="BM506" s="83"/>
      <c r="BN506" s="83"/>
      <c r="BO506" s="83"/>
      <c r="BP506" s="83"/>
      <c r="BR506" s="83"/>
      <c r="BS506" s="83"/>
      <c r="BT506" s="83"/>
      <c r="BU506" s="83"/>
      <c r="BV506" s="83"/>
      <c r="BX506" s="83"/>
      <c r="BY506" s="83"/>
      <c r="BZ506" s="83"/>
      <c r="CA506" s="83"/>
      <c r="CC506" s="83"/>
      <c r="CD506" s="83"/>
      <c r="CE506" s="83"/>
      <c r="CF506" s="83"/>
      <c r="CH506" s="83"/>
      <c r="CI506" s="83"/>
      <c r="CJ506" s="83"/>
      <c r="CK506" s="83"/>
      <c r="CM506" s="84"/>
      <c r="CO506" s="83"/>
      <c r="CP506" s="84"/>
      <c r="CQ506" s="85"/>
      <c r="CR506" s="83"/>
      <c r="CS506" s="84"/>
      <c r="CT506" s="83"/>
      <c r="CU506" s="83"/>
      <c r="CV506" s="83"/>
      <c r="CW506" s="83"/>
      <c r="CX506" s="86"/>
    </row>
    <row r="507" spans="24:102" x14ac:dyDescent="0.2">
      <c r="X507" s="83"/>
      <c r="Z507" s="83"/>
      <c r="AB507" s="83"/>
      <c r="AD507" s="83"/>
      <c r="AF507" s="83"/>
      <c r="AH507" s="83"/>
      <c r="AJ507" s="83"/>
      <c r="AL507" s="83"/>
      <c r="AN507" s="83"/>
      <c r="AP507" s="83"/>
      <c r="AR507" s="83"/>
      <c r="AT507" s="83"/>
      <c r="AV507" s="83"/>
      <c r="AX507" s="83"/>
      <c r="AZ507" s="83"/>
      <c r="BB507" s="83"/>
      <c r="BD507" s="83"/>
      <c r="BF507" s="83"/>
      <c r="BH507" s="83"/>
      <c r="BI507" s="83"/>
      <c r="BJ507" s="83"/>
      <c r="BK507" s="83"/>
      <c r="BM507" s="83"/>
      <c r="BN507" s="83"/>
      <c r="BO507" s="83"/>
      <c r="BP507" s="83"/>
      <c r="BR507" s="83"/>
      <c r="BS507" s="83"/>
      <c r="BT507" s="83"/>
      <c r="BU507" s="83"/>
      <c r="BV507" s="83"/>
      <c r="BX507" s="83"/>
      <c r="BY507" s="83"/>
      <c r="BZ507" s="83"/>
      <c r="CA507" s="83"/>
      <c r="CC507" s="83"/>
      <c r="CD507" s="83"/>
      <c r="CE507" s="83"/>
      <c r="CF507" s="83"/>
      <c r="CH507" s="83"/>
      <c r="CI507" s="83"/>
      <c r="CJ507" s="83"/>
      <c r="CK507" s="83"/>
      <c r="CM507" s="84"/>
      <c r="CO507" s="83"/>
      <c r="CP507" s="84"/>
      <c r="CQ507" s="85"/>
      <c r="CR507" s="83"/>
      <c r="CS507" s="84"/>
      <c r="CT507" s="83"/>
      <c r="CU507" s="83"/>
      <c r="CV507" s="83"/>
      <c r="CW507" s="83"/>
      <c r="CX507" s="86"/>
    </row>
    <row r="508" spans="24:102" x14ac:dyDescent="0.2">
      <c r="X508" s="83"/>
      <c r="Z508" s="83"/>
      <c r="AB508" s="83"/>
      <c r="AD508" s="83"/>
      <c r="AF508" s="83"/>
      <c r="AH508" s="83"/>
      <c r="AJ508" s="83"/>
      <c r="AL508" s="83"/>
      <c r="AN508" s="83"/>
      <c r="AP508" s="83"/>
      <c r="AR508" s="83"/>
      <c r="AT508" s="83"/>
      <c r="AV508" s="83"/>
      <c r="AX508" s="83"/>
      <c r="AZ508" s="83"/>
      <c r="BB508" s="83"/>
      <c r="BD508" s="83"/>
      <c r="BF508" s="83"/>
      <c r="BH508" s="83"/>
      <c r="BI508" s="83"/>
      <c r="BJ508" s="83"/>
      <c r="BK508" s="83"/>
      <c r="BM508" s="83"/>
      <c r="BN508" s="83"/>
      <c r="BO508" s="83"/>
      <c r="BP508" s="83"/>
      <c r="BR508" s="83"/>
      <c r="BS508" s="83"/>
      <c r="BT508" s="83"/>
      <c r="BU508" s="83"/>
      <c r="BV508" s="83"/>
      <c r="BX508" s="83"/>
      <c r="BY508" s="83"/>
      <c r="BZ508" s="83"/>
      <c r="CA508" s="83"/>
      <c r="CC508" s="83"/>
      <c r="CD508" s="83"/>
      <c r="CE508" s="83"/>
      <c r="CF508" s="83"/>
      <c r="CH508" s="83"/>
      <c r="CI508" s="83"/>
      <c r="CJ508" s="83"/>
      <c r="CK508" s="83"/>
      <c r="CM508" s="84"/>
      <c r="CO508" s="83"/>
      <c r="CP508" s="84"/>
      <c r="CQ508" s="85"/>
      <c r="CR508" s="83"/>
      <c r="CS508" s="84"/>
      <c r="CT508" s="83"/>
      <c r="CU508" s="83"/>
      <c r="CV508" s="83"/>
      <c r="CW508" s="83"/>
      <c r="CX508" s="86"/>
    </row>
    <row r="509" spans="24:102" x14ac:dyDescent="0.2">
      <c r="X509" s="83"/>
      <c r="Z509" s="83"/>
      <c r="AB509" s="83"/>
      <c r="AD509" s="83"/>
      <c r="AF509" s="83"/>
      <c r="AH509" s="83"/>
      <c r="AJ509" s="83"/>
      <c r="AL509" s="83"/>
      <c r="AN509" s="83"/>
      <c r="AP509" s="83"/>
      <c r="AR509" s="83"/>
      <c r="AT509" s="83"/>
      <c r="AV509" s="83"/>
      <c r="AX509" s="83"/>
      <c r="AZ509" s="83"/>
      <c r="BB509" s="83"/>
      <c r="BD509" s="83"/>
      <c r="BF509" s="83"/>
      <c r="BH509" s="83"/>
      <c r="BI509" s="83"/>
      <c r="BJ509" s="83"/>
      <c r="BK509" s="83"/>
      <c r="BM509" s="83"/>
      <c r="BN509" s="83"/>
      <c r="BO509" s="83"/>
      <c r="BP509" s="83"/>
      <c r="BR509" s="83"/>
      <c r="BS509" s="83"/>
      <c r="BT509" s="83"/>
      <c r="BU509" s="83"/>
      <c r="BV509" s="83"/>
      <c r="BX509" s="83"/>
      <c r="BY509" s="83"/>
      <c r="BZ509" s="83"/>
      <c r="CA509" s="83"/>
      <c r="CC509" s="83"/>
      <c r="CD509" s="83"/>
      <c r="CE509" s="83"/>
      <c r="CF509" s="83"/>
      <c r="CH509" s="83"/>
      <c r="CI509" s="83"/>
      <c r="CJ509" s="83"/>
      <c r="CK509" s="83"/>
      <c r="CM509" s="84"/>
      <c r="CO509" s="83"/>
      <c r="CP509" s="84"/>
      <c r="CQ509" s="85"/>
      <c r="CR509" s="83"/>
      <c r="CS509" s="84"/>
      <c r="CT509" s="83"/>
      <c r="CU509" s="83"/>
      <c r="CV509" s="83"/>
      <c r="CW509" s="83"/>
      <c r="CX509" s="86"/>
    </row>
    <row r="510" spans="24:102" x14ac:dyDescent="0.2">
      <c r="X510" s="83"/>
      <c r="Z510" s="83"/>
      <c r="AB510" s="83"/>
      <c r="AD510" s="83"/>
      <c r="AF510" s="83"/>
      <c r="AH510" s="83"/>
      <c r="AJ510" s="83"/>
      <c r="AL510" s="83"/>
      <c r="AN510" s="83"/>
      <c r="AP510" s="83"/>
      <c r="AR510" s="83"/>
      <c r="AT510" s="83"/>
      <c r="AV510" s="83"/>
      <c r="AX510" s="83"/>
      <c r="AZ510" s="83"/>
      <c r="BB510" s="83"/>
      <c r="BD510" s="83"/>
      <c r="BF510" s="83"/>
      <c r="BH510" s="83"/>
      <c r="BI510" s="83"/>
      <c r="BJ510" s="83"/>
      <c r="BK510" s="83"/>
      <c r="BM510" s="83"/>
      <c r="BN510" s="83"/>
      <c r="BO510" s="83"/>
      <c r="BP510" s="83"/>
      <c r="BR510" s="83"/>
      <c r="BS510" s="83"/>
      <c r="BT510" s="83"/>
      <c r="BU510" s="83"/>
      <c r="BV510" s="83"/>
      <c r="BX510" s="83"/>
      <c r="BY510" s="83"/>
      <c r="BZ510" s="83"/>
      <c r="CA510" s="83"/>
      <c r="CC510" s="83"/>
      <c r="CD510" s="83"/>
      <c r="CE510" s="83"/>
      <c r="CF510" s="83"/>
      <c r="CH510" s="83"/>
      <c r="CI510" s="83"/>
      <c r="CJ510" s="83"/>
      <c r="CK510" s="83"/>
      <c r="CM510" s="84"/>
      <c r="CO510" s="83"/>
      <c r="CP510" s="84"/>
      <c r="CQ510" s="85"/>
      <c r="CR510" s="83"/>
      <c r="CS510" s="84"/>
      <c r="CT510" s="83"/>
      <c r="CU510" s="83"/>
      <c r="CV510" s="83"/>
      <c r="CW510" s="83"/>
      <c r="CX510" s="86"/>
    </row>
    <row r="511" spans="24:102" x14ac:dyDescent="0.2">
      <c r="X511" s="83"/>
      <c r="Z511" s="83"/>
      <c r="AB511" s="83"/>
      <c r="AD511" s="83"/>
      <c r="AF511" s="83"/>
      <c r="AH511" s="83"/>
      <c r="AJ511" s="83"/>
      <c r="AL511" s="83"/>
      <c r="AN511" s="83"/>
      <c r="AP511" s="83"/>
      <c r="AR511" s="83"/>
      <c r="AT511" s="83"/>
      <c r="AV511" s="83"/>
      <c r="AX511" s="83"/>
      <c r="AZ511" s="83"/>
      <c r="BB511" s="83"/>
      <c r="BD511" s="83"/>
      <c r="BF511" s="83"/>
      <c r="BH511" s="83"/>
      <c r="BI511" s="83"/>
      <c r="BJ511" s="83"/>
      <c r="BK511" s="83"/>
      <c r="BM511" s="83"/>
      <c r="BN511" s="83"/>
      <c r="BO511" s="83"/>
      <c r="BP511" s="83"/>
      <c r="BR511" s="83"/>
      <c r="BS511" s="83"/>
      <c r="BT511" s="83"/>
      <c r="BU511" s="83"/>
      <c r="BV511" s="83"/>
      <c r="BX511" s="83"/>
      <c r="BY511" s="83"/>
      <c r="BZ511" s="83"/>
      <c r="CA511" s="83"/>
      <c r="CC511" s="83"/>
      <c r="CD511" s="83"/>
      <c r="CE511" s="83"/>
      <c r="CF511" s="83"/>
      <c r="CH511" s="83"/>
      <c r="CI511" s="83"/>
      <c r="CJ511" s="83"/>
      <c r="CK511" s="83"/>
      <c r="CM511" s="84"/>
      <c r="CO511" s="83"/>
      <c r="CP511" s="84"/>
      <c r="CQ511" s="85"/>
      <c r="CR511" s="83"/>
      <c r="CS511" s="84"/>
      <c r="CT511" s="83"/>
      <c r="CU511" s="83"/>
      <c r="CV511" s="83"/>
      <c r="CW511" s="83"/>
      <c r="CX511" s="86"/>
    </row>
    <row r="512" spans="24:102" x14ac:dyDescent="0.2">
      <c r="X512" s="83"/>
      <c r="Z512" s="83"/>
      <c r="AB512" s="83"/>
      <c r="AD512" s="83"/>
      <c r="AF512" s="83"/>
      <c r="AH512" s="83"/>
      <c r="AJ512" s="83"/>
      <c r="AL512" s="83"/>
      <c r="AN512" s="83"/>
      <c r="AP512" s="83"/>
      <c r="AR512" s="83"/>
      <c r="AT512" s="83"/>
      <c r="AV512" s="83"/>
      <c r="AX512" s="83"/>
      <c r="AZ512" s="83"/>
      <c r="BB512" s="83"/>
      <c r="BD512" s="83"/>
      <c r="BF512" s="83"/>
      <c r="BH512" s="83"/>
      <c r="BI512" s="83"/>
      <c r="BJ512" s="83"/>
      <c r="BK512" s="83"/>
      <c r="BM512" s="83"/>
      <c r="BN512" s="83"/>
      <c r="BO512" s="83"/>
      <c r="BP512" s="83"/>
      <c r="BR512" s="83"/>
      <c r="BS512" s="83"/>
      <c r="BT512" s="83"/>
      <c r="BU512" s="83"/>
      <c r="BV512" s="83"/>
      <c r="BX512" s="83"/>
      <c r="BY512" s="83"/>
      <c r="BZ512" s="83"/>
      <c r="CA512" s="83"/>
      <c r="CC512" s="83"/>
      <c r="CD512" s="83"/>
      <c r="CE512" s="83"/>
      <c r="CF512" s="83"/>
      <c r="CH512" s="83"/>
      <c r="CI512" s="83"/>
      <c r="CJ512" s="83"/>
      <c r="CK512" s="83"/>
      <c r="CM512" s="84"/>
      <c r="CO512" s="83"/>
      <c r="CP512" s="84"/>
      <c r="CQ512" s="85"/>
      <c r="CR512" s="83"/>
      <c r="CS512" s="84"/>
      <c r="CT512" s="83"/>
      <c r="CU512" s="83"/>
      <c r="CV512" s="83"/>
      <c r="CW512" s="83"/>
      <c r="CX512" s="86"/>
    </row>
    <row r="513" spans="24:102" x14ac:dyDescent="0.2">
      <c r="X513" s="83"/>
      <c r="Z513" s="83"/>
      <c r="AB513" s="83"/>
      <c r="AD513" s="83"/>
      <c r="AF513" s="83"/>
      <c r="AH513" s="83"/>
      <c r="AJ513" s="83"/>
      <c r="AL513" s="83"/>
      <c r="AN513" s="83"/>
      <c r="AP513" s="83"/>
      <c r="AR513" s="83"/>
      <c r="AT513" s="83"/>
      <c r="AV513" s="83"/>
      <c r="AX513" s="83"/>
      <c r="AZ513" s="83"/>
      <c r="BB513" s="83"/>
      <c r="BD513" s="83"/>
      <c r="BF513" s="83"/>
      <c r="BH513" s="83"/>
      <c r="BI513" s="83"/>
      <c r="BJ513" s="83"/>
      <c r="BK513" s="83"/>
      <c r="BM513" s="83"/>
      <c r="BN513" s="83"/>
      <c r="BO513" s="83"/>
      <c r="BP513" s="83"/>
      <c r="BR513" s="83"/>
      <c r="BS513" s="83"/>
      <c r="BT513" s="83"/>
      <c r="BU513" s="83"/>
      <c r="BV513" s="83"/>
      <c r="BX513" s="83"/>
      <c r="BY513" s="83"/>
      <c r="BZ513" s="83"/>
      <c r="CA513" s="83"/>
      <c r="CC513" s="83"/>
      <c r="CD513" s="83"/>
      <c r="CE513" s="83"/>
      <c r="CF513" s="83"/>
      <c r="CH513" s="83"/>
      <c r="CI513" s="83"/>
      <c r="CJ513" s="83"/>
      <c r="CK513" s="83"/>
      <c r="CM513" s="84"/>
      <c r="CO513" s="83"/>
      <c r="CP513" s="84"/>
      <c r="CQ513" s="85"/>
      <c r="CR513" s="83"/>
      <c r="CS513" s="84"/>
      <c r="CT513" s="83"/>
      <c r="CU513" s="83"/>
      <c r="CV513" s="83"/>
      <c r="CW513" s="83"/>
      <c r="CX513" s="86"/>
    </row>
    <row r="514" spans="24:102" x14ac:dyDescent="0.2">
      <c r="X514" s="83"/>
      <c r="Z514" s="83"/>
      <c r="AB514" s="83"/>
      <c r="AD514" s="83"/>
      <c r="AF514" s="83"/>
      <c r="AH514" s="83"/>
      <c r="AJ514" s="83"/>
      <c r="AL514" s="83"/>
      <c r="AN514" s="83"/>
      <c r="AP514" s="83"/>
      <c r="AR514" s="83"/>
      <c r="AT514" s="83"/>
      <c r="AV514" s="83"/>
      <c r="AX514" s="83"/>
      <c r="AZ514" s="83"/>
      <c r="BB514" s="83"/>
      <c r="BD514" s="83"/>
      <c r="BF514" s="83"/>
      <c r="BH514" s="83"/>
      <c r="BI514" s="83"/>
      <c r="BJ514" s="83"/>
      <c r="BK514" s="83"/>
      <c r="BM514" s="83"/>
      <c r="BN514" s="83"/>
      <c r="BO514" s="83"/>
      <c r="BP514" s="83"/>
      <c r="BR514" s="83"/>
      <c r="BS514" s="83"/>
      <c r="BT514" s="83"/>
      <c r="BU514" s="83"/>
      <c r="BV514" s="83"/>
      <c r="BX514" s="83"/>
      <c r="BY514" s="83"/>
      <c r="BZ514" s="83"/>
      <c r="CA514" s="83"/>
      <c r="CC514" s="83"/>
      <c r="CD514" s="83"/>
      <c r="CE514" s="83"/>
      <c r="CF514" s="83"/>
      <c r="CH514" s="83"/>
      <c r="CI514" s="83"/>
      <c r="CJ514" s="83"/>
      <c r="CK514" s="83"/>
      <c r="CM514" s="84"/>
      <c r="CO514" s="83"/>
      <c r="CP514" s="84"/>
      <c r="CQ514" s="85"/>
      <c r="CR514" s="83"/>
      <c r="CS514" s="84"/>
      <c r="CT514" s="83"/>
      <c r="CU514" s="83"/>
      <c r="CV514" s="83"/>
      <c r="CW514" s="83"/>
      <c r="CX514" s="86"/>
    </row>
    <row r="515" spans="24:102" x14ac:dyDescent="0.2">
      <c r="X515" s="83"/>
      <c r="Z515" s="83"/>
      <c r="AB515" s="83"/>
      <c r="AD515" s="83"/>
      <c r="AF515" s="83"/>
      <c r="AH515" s="83"/>
      <c r="AJ515" s="83"/>
      <c r="AL515" s="83"/>
      <c r="AN515" s="83"/>
      <c r="AP515" s="83"/>
      <c r="AR515" s="83"/>
      <c r="AT515" s="83"/>
      <c r="AV515" s="83"/>
      <c r="AX515" s="83"/>
      <c r="AZ515" s="83"/>
      <c r="BB515" s="83"/>
      <c r="BD515" s="83"/>
      <c r="BF515" s="83"/>
      <c r="BH515" s="83"/>
      <c r="BI515" s="83"/>
      <c r="BJ515" s="83"/>
      <c r="BK515" s="83"/>
      <c r="BM515" s="83"/>
      <c r="BN515" s="83"/>
      <c r="BO515" s="83"/>
      <c r="BP515" s="83"/>
      <c r="BR515" s="83"/>
      <c r="BS515" s="83"/>
      <c r="BT515" s="83"/>
      <c r="BU515" s="83"/>
      <c r="BV515" s="83"/>
      <c r="BX515" s="83"/>
      <c r="BY515" s="83"/>
      <c r="BZ515" s="83"/>
      <c r="CA515" s="83"/>
      <c r="CC515" s="83"/>
      <c r="CD515" s="83"/>
      <c r="CE515" s="83"/>
      <c r="CF515" s="83"/>
      <c r="CH515" s="83"/>
      <c r="CI515" s="83"/>
      <c r="CJ515" s="83"/>
      <c r="CK515" s="83"/>
      <c r="CM515" s="84"/>
      <c r="CO515" s="83"/>
      <c r="CP515" s="84"/>
      <c r="CQ515" s="85"/>
      <c r="CR515" s="83"/>
      <c r="CS515" s="84"/>
      <c r="CT515" s="83"/>
      <c r="CU515" s="83"/>
      <c r="CV515" s="83"/>
      <c r="CW515" s="83"/>
      <c r="CX515" s="86"/>
    </row>
    <row r="516" spans="24:102" x14ac:dyDescent="0.2">
      <c r="X516" s="83"/>
      <c r="Z516" s="83"/>
      <c r="AB516" s="83"/>
      <c r="AD516" s="83"/>
      <c r="AF516" s="83"/>
      <c r="AH516" s="83"/>
      <c r="AJ516" s="83"/>
      <c r="AL516" s="83"/>
      <c r="AN516" s="83"/>
      <c r="AP516" s="83"/>
      <c r="AR516" s="83"/>
      <c r="AT516" s="83"/>
      <c r="AV516" s="83"/>
      <c r="AX516" s="83"/>
      <c r="AZ516" s="83"/>
      <c r="BB516" s="83"/>
      <c r="BD516" s="83"/>
      <c r="BF516" s="83"/>
      <c r="BH516" s="83"/>
      <c r="BI516" s="83"/>
      <c r="BJ516" s="83"/>
      <c r="BK516" s="83"/>
      <c r="BM516" s="83"/>
      <c r="BN516" s="83"/>
      <c r="BO516" s="83"/>
      <c r="BP516" s="83"/>
      <c r="BR516" s="83"/>
      <c r="BS516" s="83"/>
      <c r="BT516" s="83"/>
      <c r="BU516" s="83"/>
      <c r="BV516" s="83"/>
      <c r="BX516" s="83"/>
      <c r="BY516" s="83"/>
      <c r="BZ516" s="83"/>
      <c r="CA516" s="83"/>
      <c r="CC516" s="83"/>
      <c r="CD516" s="83"/>
      <c r="CE516" s="83"/>
      <c r="CF516" s="83"/>
      <c r="CH516" s="83"/>
      <c r="CI516" s="83"/>
      <c r="CJ516" s="83"/>
      <c r="CK516" s="83"/>
      <c r="CM516" s="84"/>
      <c r="CO516" s="83"/>
      <c r="CP516" s="84"/>
      <c r="CQ516" s="85"/>
      <c r="CR516" s="83"/>
      <c r="CS516" s="84"/>
      <c r="CT516" s="83"/>
      <c r="CU516" s="83"/>
      <c r="CV516" s="83"/>
      <c r="CW516" s="83"/>
      <c r="CX516" s="86"/>
    </row>
    <row r="517" spans="24:102" x14ac:dyDescent="0.2">
      <c r="X517" s="83"/>
      <c r="Z517" s="83"/>
      <c r="AB517" s="83"/>
      <c r="AD517" s="83"/>
      <c r="AF517" s="83"/>
      <c r="AH517" s="83"/>
      <c r="AJ517" s="83"/>
      <c r="AL517" s="83"/>
      <c r="AN517" s="83"/>
      <c r="AP517" s="83"/>
      <c r="AR517" s="83"/>
      <c r="AT517" s="83"/>
      <c r="AV517" s="83"/>
      <c r="AX517" s="83"/>
      <c r="AZ517" s="83"/>
      <c r="BB517" s="83"/>
      <c r="BD517" s="83"/>
      <c r="BF517" s="83"/>
      <c r="BH517" s="83"/>
      <c r="BI517" s="83"/>
      <c r="BJ517" s="83"/>
      <c r="BK517" s="83"/>
      <c r="BM517" s="83"/>
      <c r="BN517" s="83"/>
      <c r="BO517" s="83"/>
      <c r="BP517" s="83"/>
      <c r="BR517" s="83"/>
      <c r="BS517" s="83"/>
      <c r="BT517" s="83"/>
      <c r="BU517" s="83"/>
      <c r="BV517" s="83"/>
      <c r="BX517" s="83"/>
      <c r="BY517" s="83"/>
      <c r="BZ517" s="83"/>
      <c r="CA517" s="83"/>
      <c r="CC517" s="83"/>
      <c r="CD517" s="83"/>
      <c r="CE517" s="83"/>
      <c r="CF517" s="83"/>
      <c r="CH517" s="83"/>
      <c r="CI517" s="83"/>
      <c r="CJ517" s="83"/>
      <c r="CK517" s="83"/>
      <c r="CM517" s="84"/>
      <c r="CO517" s="83"/>
      <c r="CP517" s="84"/>
      <c r="CQ517" s="85"/>
      <c r="CR517" s="83"/>
      <c r="CS517" s="84"/>
      <c r="CT517" s="83"/>
      <c r="CU517" s="83"/>
      <c r="CV517" s="83"/>
      <c r="CW517" s="83"/>
      <c r="CX517" s="86"/>
    </row>
    <row r="518" spans="24:102" x14ac:dyDescent="0.2">
      <c r="X518" s="83"/>
      <c r="Z518" s="83"/>
      <c r="AB518" s="83"/>
      <c r="AD518" s="83"/>
      <c r="AF518" s="83"/>
      <c r="AH518" s="83"/>
      <c r="AJ518" s="83"/>
      <c r="AL518" s="83"/>
      <c r="AN518" s="83"/>
      <c r="AP518" s="83"/>
      <c r="AR518" s="83"/>
      <c r="AT518" s="83"/>
      <c r="AV518" s="83"/>
      <c r="AX518" s="83"/>
      <c r="AZ518" s="83"/>
      <c r="BB518" s="83"/>
      <c r="BD518" s="83"/>
      <c r="BF518" s="83"/>
      <c r="BH518" s="83"/>
      <c r="BI518" s="83"/>
      <c r="BJ518" s="83"/>
      <c r="BK518" s="83"/>
      <c r="BM518" s="83"/>
      <c r="BN518" s="83"/>
      <c r="BO518" s="83"/>
      <c r="BP518" s="83"/>
      <c r="BR518" s="83"/>
      <c r="BS518" s="83"/>
      <c r="BT518" s="83"/>
      <c r="BU518" s="83"/>
      <c r="BV518" s="83"/>
      <c r="BX518" s="83"/>
      <c r="BY518" s="83"/>
      <c r="BZ518" s="83"/>
      <c r="CA518" s="83"/>
      <c r="CC518" s="83"/>
      <c r="CD518" s="83"/>
      <c r="CE518" s="83"/>
      <c r="CF518" s="83"/>
      <c r="CH518" s="83"/>
      <c r="CI518" s="83"/>
      <c r="CJ518" s="83"/>
      <c r="CK518" s="83"/>
      <c r="CM518" s="84"/>
      <c r="CO518" s="83"/>
      <c r="CP518" s="84"/>
      <c r="CQ518" s="85"/>
      <c r="CR518" s="83"/>
      <c r="CS518" s="84"/>
      <c r="CT518" s="83"/>
      <c r="CU518" s="83"/>
      <c r="CV518" s="83"/>
      <c r="CW518" s="83"/>
      <c r="CX518" s="86"/>
    </row>
    <row r="519" spans="24:102" x14ac:dyDescent="0.2">
      <c r="X519" s="83"/>
      <c r="Z519" s="83"/>
      <c r="AB519" s="83"/>
      <c r="AD519" s="83"/>
      <c r="AF519" s="83"/>
      <c r="AH519" s="83"/>
      <c r="AJ519" s="83"/>
      <c r="AL519" s="83"/>
      <c r="AN519" s="83"/>
      <c r="AP519" s="83"/>
      <c r="AR519" s="83"/>
      <c r="AT519" s="83"/>
      <c r="AV519" s="83"/>
      <c r="AX519" s="83"/>
      <c r="AZ519" s="83"/>
      <c r="BB519" s="83"/>
      <c r="BD519" s="83"/>
      <c r="BF519" s="83"/>
      <c r="BH519" s="83"/>
      <c r="BI519" s="83"/>
      <c r="BJ519" s="83"/>
      <c r="BK519" s="83"/>
      <c r="BM519" s="83"/>
      <c r="BN519" s="83"/>
      <c r="BO519" s="83"/>
      <c r="BP519" s="83"/>
      <c r="BR519" s="83"/>
      <c r="BS519" s="83"/>
      <c r="BT519" s="83"/>
      <c r="BU519" s="83"/>
      <c r="BV519" s="83"/>
      <c r="BX519" s="83"/>
      <c r="BY519" s="83"/>
      <c r="BZ519" s="83"/>
      <c r="CA519" s="83"/>
      <c r="CC519" s="83"/>
      <c r="CD519" s="83"/>
      <c r="CE519" s="83"/>
      <c r="CF519" s="83"/>
      <c r="CH519" s="83"/>
      <c r="CI519" s="83"/>
      <c r="CJ519" s="83"/>
      <c r="CK519" s="83"/>
      <c r="CM519" s="84"/>
      <c r="CO519" s="83"/>
      <c r="CP519" s="84"/>
      <c r="CQ519" s="85"/>
      <c r="CR519" s="83"/>
      <c r="CS519" s="84"/>
      <c r="CT519" s="83"/>
      <c r="CU519" s="83"/>
      <c r="CV519" s="83"/>
      <c r="CW519" s="83"/>
      <c r="CX519" s="86"/>
    </row>
    <row r="520" spans="24:102" x14ac:dyDescent="0.2">
      <c r="X520" s="83"/>
      <c r="Z520" s="83"/>
      <c r="AB520" s="83"/>
      <c r="AD520" s="83"/>
      <c r="AF520" s="83"/>
      <c r="AH520" s="83"/>
      <c r="AJ520" s="83"/>
      <c r="AL520" s="83"/>
      <c r="AN520" s="83"/>
      <c r="AP520" s="83"/>
      <c r="AR520" s="83"/>
      <c r="AT520" s="83"/>
      <c r="AV520" s="83"/>
      <c r="AX520" s="83"/>
      <c r="AZ520" s="83"/>
      <c r="BB520" s="83"/>
      <c r="BD520" s="83"/>
      <c r="BF520" s="83"/>
      <c r="BH520" s="83"/>
      <c r="BI520" s="83"/>
      <c r="BJ520" s="83"/>
      <c r="BK520" s="83"/>
      <c r="BM520" s="83"/>
      <c r="BN520" s="83"/>
      <c r="BO520" s="83"/>
      <c r="BP520" s="83"/>
      <c r="BR520" s="83"/>
      <c r="BS520" s="83"/>
      <c r="BT520" s="83"/>
      <c r="BU520" s="83"/>
      <c r="BV520" s="83"/>
      <c r="BX520" s="83"/>
      <c r="BY520" s="83"/>
      <c r="BZ520" s="83"/>
      <c r="CA520" s="83"/>
      <c r="CC520" s="83"/>
      <c r="CD520" s="83"/>
      <c r="CE520" s="83"/>
      <c r="CF520" s="83"/>
      <c r="CH520" s="83"/>
      <c r="CI520" s="83"/>
      <c r="CJ520" s="83"/>
      <c r="CK520" s="83"/>
      <c r="CM520" s="84"/>
      <c r="CO520" s="83"/>
      <c r="CP520" s="84"/>
      <c r="CQ520" s="85"/>
      <c r="CR520" s="83"/>
      <c r="CS520" s="84"/>
      <c r="CT520" s="83"/>
      <c r="CU520" s="83"/>
      <c r="CV520" s="83"/>
      <c r="CW520" s="83"/>
      <c r="CX520" s="86"/>
    </row>
    <row r="521" spans="24:102" x14ac:dyDescent="0.2">
      <c r="X521" s="83"/>
      <c r="Z521" s="83"/>
      <c r="AB521" s="83"/>
      <c r="AD521" s="83"/>
      <c r="AF521" s="83"/>
      <c r="AH521" s="83"/>
      <c r="AJ521" s="83"/>
      <c r="AL521" s="83"/>
      <c r="AN521" s="83"/>
      <c r="AP521" s="83"/>
      <c r="AR521" s="83"/>
      <c r="AT521" s="83"/>
      <c r="AV521" s="83"/>
      <c r="AX521" s="83"/>
      <c r="AZ521" s="83"/>
      <c r="BB521" s="83"/>
      <c r="BD521" s="83"/>
      <c r="BF521" s="83"/>
      <c r="BH521" s="83"/>
      <c r="BI521" s="83"/>
      <c r="BJ521" s="83"/>
      <c r="BK521" s="83"/>
      <c r="BM521" s="83"/>
      <c r="BN521" s="83"/>
      <c r="BO521" s="83"/>
      <c r="BP521" s="83"/>
      <c r="BR521" s="83"/>
      <c r="BS521" s="83"/>
      <c r="BT521" s="83"/>
      <c r="BU521" s="83"/>
      <c r="BV521" s="83"/>
      <c r="BX521" s="83"/>
      <c r="BY521" s="83"/>
      <c r="BZ521" s="83"/>
      <c r="CA521" s="83"/>
      <c r="CC521" s="83"/>
      <c r="CD521" s="83"/>
      <c r="CE521" s="83"/>
      <c r="CF521" s="83"/>
      <c r="CH521" s="83"/>
      <c r="CI521" s="83"/>
      <c r="CJ521" s="83"/>
      <c r="CK521" s="83"/>
      <c r="CM521" s="84"/>
      <c r="CO521" s="83"/>
      <c r="CP521" s="84"/>
      <c r="CQ521" s="85"/>
      <c r="CR521" s="83"/>
      <c r="CS521" s="84"/>
      <c r="CT521" s="83"/>
      <c r="CU521" s="83"/>
      <c r="CV521" s="83"/>
      <c r="CW521" s="83"/>
      <c r="CX521" s="86"/>
    </row>
    <row r="522" spans="24:102" x14ac:dyDescent="0.2">
      <c r="X522" s="83"/>
      <c r="Z522" s="83"/>
      <c r="AB522" s="83"/>
      <c r="AD522" s="83"/>
      <c r="AF522" s="83"/>
      <c r="AH522" s="83"/>
      <c r="AJ522" s="83"/>
      <c r="AL522" s="83"/>
      <c r="AN522" s="83"/>
      <c r="AP522" s="83"/>
      <c r="AR522" s="83"/>
      <c r="AT522" s="83"/>
      <c r="AV522" s="83"/>
      <c r="AX522" s="83"/>
      <c r="AZ522" s="83"/>
      <c r="BB522" s="83"/>
      <c r="BD522" s="83"/>
      <c r="BF522" s="83"/>
      <c r="BH522" s="83"/>
      <c r="BI522" s="83"/>
      <c r="BJ522" s="83"/>
      <c r="BK522" s="83"/>
      <c r="BM522" s="83"/>
      <c r="BN522" s="83"/>
      <c r="BO522" s="83"/>
      <c r="BP522" s="83"/>
      <c r="BR522" s="83"/>
      <c r="BS522" s="83"/>
      <c r="BT522" s="83"/>
      <c r="BU522" s="83"/>
      <c r="BV522" s="83"/>
      <c r="BX522" s="83"/>
      <c r="BY522" s="83"/>
      <c r="BZ522" s="83"/>
      <c r="CA522" s="83"/>
      <c r="CC522" s="83"/>
      <c r="CD522" s="83"/>
      <c r="CE522" s="83"/>
      <c r="CF522" s="83"/>
      <c r="CH522" s="83"/>
      <c r="CI522" s="83"/>
      <c r="CJ522" s="83"/>
      <c r="CK522" s="83"/>
      <c r="CM522" s="84"/>
      <c r="CO522" s="83"/>
      <c r="CP522" s="84"/>
      <c r="CQ522" s="85"/>
      <c r="CR522" s="83"/>
      <c r="CS522" s="84"/>
      <c r="CT522" s="83"/>
      <c r="CU522" s="83"/>
      <c r="CV522" s="83"/>
      <c r="CW522" s="83"/>
      <c r="CX522" s="86"/>
    </row>
    <row r="523" spans="24:102" x14ac:dyDescent="0.2">
      <c r="X523" s="83"/>
      <c r="Z523" s="83"/>
      <c r="AB523" s="83"/>
      <c r="AD523" s="83"/>
      <c r="AF523" s="83"/>
      <c r="AH523" s="83"/>
      <c r="AJ523" s="83"/>
      <c r="AL523" s="83"/>
      <c r="AN523" s="83"/>
      <c r="AP523" s="83"/>
      <c r="AR523" s="83"/>
      <c r="AT523" s="83"/>
      <c r="AV523" s="83"/>
      <c r="AX523" s="83"/>
      <c r="AZ523" s="83"/>
      <c r="BB523" s="83"/>
      <c r="BD523" s="83"/>
      <c r="BF523" s="83"/>
      <c r="BH523" s="83"/>
      <c r="BI523" s="83"/>
      <c r="BJ523" s="83"/>
      <c r="BK523" s="83"/>
      <c r="BM523" s="83"/>
      <c r="BN523" s="83"/>
      <c r="BO523" s="83"/>
      <c r="BP523" s="83"/>
      <c r="BR523" s="83"/>
      <c r="BS523" s="83"/>
      <c r="BT523" s="83"/>
      <c r="BU523" s="83"/>
      <c r="BV523" s="83"/>
      <c r="BX523" s="83"/>
      <c r="BY523" s="83"/>
      <c r="BZ523" s="83"/>
      <c r="CA523" s="83"/>
      <c r="CC523" s="83"/>
      <c r="CD523" s="83"/>
      <c r="CE523" s="83"/>
      <c r="CF523" s="83"/>
      <c r="CH523" s="83"/>
      <c r="CI523" s="83"/>
      <c r="CJ523" s="83"/>
      <c r="CK523" s="83"/>
      <c r="CM523" s="84"/>
      <c r="CO523" s="83"/>
      <c r="CP523" s="84"/>
      <c r="CQ523" s="85"/>
      <c r="CR523" s="83"/>
      <c r="CS523" s="84"/>
      <c r="CT523" s="83"/>
      <c r="CU523" s="83"/>
      <c r="CV523" s="83"/>
      <c r="CW523" s="83"/>
      <c r="CX523" s="86"/>
    </row>
    <row r="524" spans="24:102" x14ac:dyDescent="0.2">
      <c r="X524" s="83"/>
      <c r="Z524" s="83"/>
      <c r="AB524" s="83"/>
      <c r="AD524" s="83"/>
      <c r="AF524" s="83"/>
      <c r="AH524" s="83"/>
      <c r="AJ524" s="83"/>
      <c r="AL524" s="83"/>
      <c r="AN524" s="83"/>
      <c r="AP524" s="83"/>
      <c r="AR524" s="83"/>
      <c r="AT524" s="83"/>
      <c r="AV524" s="83"/>
      <c r="AX524" s="83"/>
      <c r="AZ524" s="83"/>
      <c r="BB524" s="83"/>
      <c r="BD524" s="83"/>
      <c r="BF524" s="83"/>
      <c r="BH524" s="83"/>
      <c r="BI524" s="83"/>
      <c r="BJ524" s="83"/>
      <c r="BK524" s="83"/>
      <c r="BM524" s="83"/>
      <c r="BN524" s="83"/>
      <c r="BO524" s="83"/>
      <c r="BP524" s="83"/>
      <c r="BR524" s="83"/>
      <c r="BS524" s="83"/>
      <c r="BT524" s="83"/>
      <c r="BU524" s="83"/>
      <c r="BV524" s="83"/>
      <c r="BX524" s="83"/>
      <c r="BY524" s="83"/>
      <c r="BZ524" s="83"/>
      <c r="CA524" s="83"/>
      <c r="CC524" s="83"/>
      <c r="CD524" s="83"/>
      <c r="CE524" s="83"/>
      <c r="CF524" s="83"/>
      <c r="CH524" s="83"/>
      <c r="CI524" s="83"/>
      <c r="CJ524" s="83"/>
      <c r="CK524" s="83"/>
      <c r="CM524" s="84"/>
      <c r="CO524" s="83"/>
      <c r="CP524" s="84"/>
      <c r="CQ524" s="85"/>
      <c r="CR524" s="83"/>
      <c r="CS524" s="84"/>
      <c r="CT524" s="83"/>
      <c r="CU524" s="83"/>
      <c r="CV524" s="83"/>
      <c r="CW524" s="83"/>
      <c r="CX524" s="86"/>
    </row>
    <row r="525" spans="24:102" x14ac:dyDescent="0.2">
      <c r="X525" s="83"/>
      <c r="Z525" s="83"/>
      <c r="AB525" s="83"/>
      <c r="AD525" s="83"/>
      <c r="AF525" s="83"/>
      <c r="AH525" s="83"/>
      <c r="AJ525" s="83"/>
      <c r="AL525" s="83"/>
      <c r="AN525" s="83"/>
      <c r="AP525" s="83"/>
      <c r="AR525" s="83"/>
      <c r="AT525" s="83"/>
      <c r="AV525" s="83"/>
      <c r="AX525" s="83"/>
      <c r="AZ525" s="83"/>
      <c r="BB525" s="83"/>
      <c r="BD525" s="83"/>
      <c r="BF525" s="83"/>
      <c r="BH525" s="83"/>
      <c r="BI525" s="83"/>
      <c r="BJ525" s="83"/>
      <c r="BK525" s="83"/>
      <c r="BM525" s="83"/>
      <c r="BN525" s="83"/>
      <c r="BO525" s="83"/>
      <c r="BP525" s="83"/>
      <c r="BR525" s="83"/>
      <c r="BS525" s="83"/>
      <c r="BT525" s="83"/>
      <c r="BU525" s="83"/>
      <c r="BV525" s="83"/>
      <c r="BX525" s="83"/>
      <c r="BY525" s="83"/>
      <c r="BZ525" s="83"/>
      <c r="CA525" s="83"/>
      <c r="CC525" s="83"/>
      <c r="CD525" s="83"/>
      <c r="CE525" s="83"/>
      <c r="CF525" s="83"/>
      <c r="CH525" s="83"/>
      <c r="CI525" s="83"/>
      <c r="CJ525" s="83"/>
      <c r="CK525" s="83"/>
      <c r="CM525" s="84"/>
      <c r="CO525" s="83"/>
      <c r="CP525" s="84"/>
      <c r="CQ525" s="85"/>
      <c r="CR525" s="83"/>
      <c r="CS525" s="84"/>
      <c r="CT525" s="83"/>
      <c r="CU525" s="83"/>
      <c r="CV525" s="83"/>
      <c r="CW525" s="83"/>
      <c r="CX525" s="86"/>
    </row>
    <row r="526" spans="24:102" x14ac:dyDescent="0.2">
      <c r="X526" s="83"/>
      <c r="Z526" s="83"/>
      <c r="AB526" s="83"/>
      <c r="AD526" s="83"/>
      <c r="AF526" s="83"/>
      <c r="AH526" s="83"/>
      <c r="AJ526" s="83"/>
      <c r="AL526" s="83"/>
      <c r="AN526" s="83"/>
      <c r="AP526" s="83"/>
      <c r="AR526" s="83"/>
      <c r="AT526" s="83"/>
      <c r="AV526" s="83"/>
      <c r="AX526" s="83"/>
      <c r="AZ526" s="83"/>
      <c r="BB526" s="83"/>
      <c r="BD526" s="83"/>
      <c r="BF526" s="83"/>
      <c r="BH526" s="83"/>
      <c r="BI526" s="83"/>
      <c r="BJ526" s="83"/>
      <c r="BK526" s="83"/>
      <c r="BM526" s="83"/>
      <c r="BN526" s="83"/>
      <c r="BO526" s="83"/>
      <c r="BP526" s="83"/>
      <c r="BR526" s="83"/>
      <c r="BS526" s="83"/>
      <c r="BT526" s="83"/>
      <c r="BU526" s="83"/>
      <c r="BV526" s="83"/>
      <c r="BX526" s="83"/>
      <c r="BY526" s="83"/>
      <c r="BZ526" s="83"/>
      <c r="CA526" s="83"/>
      <c r="CC526" s="83"/>
      <c r="CD526" s="83"/>
      <c r="CE526" s="83"/>
      <c r="CF526" s="83"/>
      <c r="CH526" s="83"/>
      <c r="CI526" s="83"/>
      <c r="CJ526" s="83"/>
      <c r="CK526" s="83"/>
      <c r="CM526" s="84"/>
      <c r="CO526" s="83"/>
      <c r="CP526" s="84"/>
      <c r="CQ526" s="85"/>
      <c r="CR526" s="83"/>
      <c r="CS526" s="84"/>
      <c r="CT526" s="83"/>
      <c r="CU526" s="83"/>
      <c r="CV526" s="83"/>
      <c r="CW526" s="83"/>
      <c r="CX526" s="86"/>
    </row>
    <row r="527" spans="24:102" x14ac:dyDescent="0.2">
      <c r="X527" s="83"/>
      <c r="Z527" s="83"/>
      <c r="AB527" s="83"/>
      <c r="AD527" s="83"/>
      <c r="AF527" s="83"/>
      <c r="AH527" s="83"/>
      <c r="AJ527" s="83"/>
      <c r="AL527" s="83"/>
      <c r="AN527" s="83"/>
      <c r="AP527" s="83"/>
      <c r="AR527" s="83"/>
      <c r="AT527" s="83"/>
      <c r="AV527" s="83"/>
      <c r="AX527" s="83"/>
      <c r="AZ527" s="83"/>
      <c r="BB527" s="83"/>
      <c r="BD527" s="83"/>
      <c r="BF527" s="83"/>
      <c r="BH527" s="83"/>
      <c r="BI527" s="83"/>
      <c r="BJ527" s="83"/>
      <c r="BK527" s="83"/>
      <c r="BM527" s="83"/>
      <c r="BN527" s="83"/>
      <c r="BO527" s="83"/>
      <c r="BP527" s="83"/>
      <c r="BR527" s="83"/>
      <c r="BS527" s="83"/>
      <c r="BT527" s="83"/>
      <c r="BU527" s="83"/>
      <c r="BV527" s="83"/>
      <c r="BX527" s="83"/>
      <c r="BY527" s="83"/>
      <c r="BZ527" s="83"/>
      <c r="CA527" s="83"/>
      <c r="CC527" s="83"/>
      <c r="CD527" s="83"/>
      <c r="CE527" s="83"/>
      <c r="CF527" s="83"/>
      <c r="CH527" s="83"/>
      <c r="CI527" s="83"/>
      <c r="CJ527" s="83"/>
      <c r="CK527" s="83"/>
      <c r="CM527" s="84"/>
      <c r="CO527" s="83"/>
      <c r="CP527" s="84"/>
      <c r="CQ527" s="85"/>
      <c r="CR527" s="83"/>
      <c r="CS527" s="84"/>
      <c r="CT527" s="83"/>
      <c r="CU527" s="83"/>
      <c r="CV527" s="83"/>
      <c r="CW527" s="83"/>
      <c r="CX527" s="86"/>
    </row>
    <row r="528" spans="24:102" x14ac:dyDescent="0.2">
      <c r="X528" s="83"/>
      <c r="Z528" s="83"/>
      <c r="AB528" s="83"/>
      <c r="AD528" s="83"/>
      <c r="AF528" s="83"/>
      <c r="AH528" s="83"/>
      <c r="AJ528" s="83"/>
      <c r="AL528" s="83"/>
      <c r="AN528" s="83"/>
      <c r="AP528" s="83"/>
      <c r="AR528" s="83"/>
      <c r="AT528" s="83"/>
      <c r="AV528" s="83"/>
      <c r="AX528" s="83"/>
      <c r="AZ528" s="83"/>
      <c r="BB528" s="83"/>
      <c r="BD528" s="83"/>
      <c r="BF528" s="83"/>
      <c r="BH528" s="83"/>
      <c r="BI528" s="83"/>
      <c r="BJ528" s="83"/>
      <c r="BK528" s="83"/>
      <c r="BM528" s="83"/>
      <c r="BN528" s="83"/>
      <c r="BO528" s="83"/>
      <c r="BP528" s="83"/>
      <c r="BR528" s="83"/>
      <c r="BS528" s="83"/>
      <c r="BT528" s="83"/>
      <c r="BU528" s="83"/>
      <c r="BV528" s="83"/>
      <c r="BX528" s="83"/>
      <c r="BY528" s="83"/>
      <c r="BZ528" s="83"/>
      <c r="CA528" s="83"/>
      <c r="CC528" s="83"/>
      <c r="CD528" s="83"/>
      <c r="CE528" s="83"/>
      <c r="CF528" s="83"/>
      <c r="CH528" s="83"/>
      <c r="CI528" s="83"/>
      <c r="CJ528" s="83"/>
      <c r="CK528" s="83"/>
      <c r="CM528" s="84"/>
      <c r="CO528" s="83"/>
      <c r="CP528" s="84"/>
      <c r="CQ528" s="85"/>
      <c r="CR528" s="83"/>
      <c r="CS528" s="84"/>
      <c r="CT528" s="83"/>
      <c r="CU528" s="83"/>
      <c r="CV528" s="83"/>
      <c r="CW528" s="83"/>
      <c r="CX528" s="86"/>
    </row>
    <row r="529" spans="24:102" x14ac:dyDescent="0.2">
      <c r="X529" s="83"/>
      <c r="Z529" s="83"/>
      <c r="AB529" s="83"/>
      <c r="AD529" s="83"/>
      <c r="AF529" s="83"/>
      <c r="AH529" s="83"/>
      <c r="AJ529" s="83"/>
      <c r="AL529" s="83"/>
      <c r="AN529" s="83"/>
      <c r="AP529" s="83"/>
      <c r="AR529" s="83"/>
      <c r="AT529" s="83"/>
      <c r="AV529" s="83"/>
      <c r="AX529" s="83"/>
      <c r="AZ529" s="83"/>
      <c r="BB529" s="83"/>
      <c r="BD529" s="83"/>
      <c r="BF529" s="83"/>
      <c r="BH529" s="83"/>
      <c r="BI529" s="83"/>
      <c r="BJ529" s="83"/>
      <c r="BK529" s="83"/>
      <c r="BM529" s="83"/>
      <c r="BN529" s="83"/>
      <c r="BO529" s="83"/>
      <c r="BP529" s="83"/>
      <c r="BR529" s="83"/>
      <c r="BS529" s="83"/>
      <c r="BT529" s="83"/>
      <c r="BU529" s="83"/>
      <c r="BV529" s="83"/>
      <c r="BX529" s="83"/>
      <c r="BY529" s="83"/>
      <c r="BZ529" s="83"/>
      <c r="CA529" s="83"/>
      <c r="CC529" s="83"/>
      <c r="CD529" s="83"/>
      <c r="CE529" s="83"/>
      <c r="CF529" s="83"/>
      <c r="CH529" s="83"/>
      <c r="CI529" s="83"/>
      <c r="CJ529" s="83"/>
      <c r="CK529" s="83"/>
      <c r="CM529" s="84"/>
      <c r="CO529" s="83"/>
      <c r="CP529" s="84"/>
      <c r="CQ529" s="85"/>
      <c r="CR529" s="83"/>
      <c r="CS529" s="84"/>
      <c r="CT529" s="83"/>
      <c r="CU529" s="83"/>
      <c r="CV529" s="83"/>
      <c r="CW529" s="83"/>
      <c r="CX529" s="86"/>
    </row>
    <row r="530" spans="24:102" x14ac:dyDescent="0.2">
      <c r="X530" s="83"/>
      <c r="Z530" s="83"/>
      <c r="AB530" s="83"/>
      <c r="AD530" s="83"/>
      <c r="AF530" s="83"/>
      <c r="AH530" s="83"/>
      <c r="AJ530" s="83"/>
      <c r="AL530" s="83"/>
      <c r="AN530" s="83"/>
      <c r="AP530" s="83"/>
      <c r="AR530" s="83"/>
      <c r="AT530" s="83"/>
      <c r="AV530" s="83"/>
      <c r="AX530" s="83"/>
      <c r="AZ530" s="83"/>
      <c r="BB530" s="83"/>
      <c r="BD530" s="83"/>
      <c r="BF530" s="83"/>
      <c r="BH530" s="83"/>
      <c r="BI530" s="83"/>
      <c r="BJ530" s="83"/>
      <c r="BK530" s="83"/>
      <c r="BM530" s="83"/>
      <c r="BN530" s="83"/>
      <c r="BO530" s="83"/>
      <c r="BP530" s="83"/>
      <c r="BR530" s="83"/>
      <c r="BS530" s="83"/>
      <c r="BT530" s="83"/>
      <c r="BU530" s="83"/>
      <c r="BV530" s="83"/>
      <c r="BX530" s="83"/>
      <c r="BY530" s="83"/>
      <c r="BZ530" s="83"/>
      <c r="CA530" s="83"/>
      <c r="CC530" s="83"/>
      <c r="CD530" s="83"/>
      <c r="CE530" s="83"/>
      <c r="CF530" s="83"/>
      <c r="CH530" s="83"/>
      <c r="CI530" s="83"/>
      <c r="CJ530" s="83"/>
      <c r="CK530" s="83"/>
      <c r="CM530" s="84"/>
      <c r="CO530" s="83"/>
      <c r="CP530" s="84"/>
      <c r="CQ530" s="85"/>
      <c r="CR530" s="83"/>
      <c r="CS530" s="84"/>
      <c r="CT530" s="83"/>
      <c r="CU530" s="83"/>
      <c r="CV530" s="83"/>
      <c r="CW530" s="83"/>
      <c r="CX530" s="86"/>
    </row>
    <row r="531" spans="24:102" x14ac:dyDescent="0.2">
      <c r="X531" s="83"/>
      <c r="Z531" s="83"/>
      <c r="AB531" s="83"/>
      <c r="AD531" s="83"/>
      <c r="AF531" s="83"/>
      <c r="AH531" s="83"/>
      <c r="AJ531" s="83"/>
      <c r="AL531" s="83"/>
      <c r="AN531" s="83"/>
      <c r="AP531" s="83"/>
      <c r="AR531" s="83"/>
      <c r="AT531" s="83"/>
      <c r="AV531" s="83"/>
      <c r="AX531" s="83"/>
      <c r="AZ531" s="83"/>
      <c r="BB531" s="83"/>
      <c r="BD531" s="83"/>
      <c r="BF531" s="83"/>
      <c r="BH531" s="83"/>
      <c r="BI531" s="83"/>
      <c r="BJ531" s="83"/>
      <c r="BK531" s="83"/>
      <c r="BM531" s="83"/>
      <c r="BN531" s="83"/>
      <c r="BO531" s="83"/>
      <c r="BP531" s="83"/>
      <c r="BR531" s="83"/>
      <c r="BS531" s="83"/>
      <c r="BT531" s="83"/>
      <c r="BU531" s="83"/>
      <c r="BV531" s="83"/>
      <c r="BX531" s="83"/>
      <c r="BY531" s="83"/>
      <c r="BZ531" s="83"/>
      <c r="CA531" s="83"/>
      <c r="CC531" s="83"/>
      <c r="CD531" s="83"/>
      <c r="CE531" s="83"/>
      <c r="CF531" s="83"/>
      <c r="CH531" s="83"/>
      <c r="CI531" s="83"/>
      <c r="CJ531" s="83"/>
      <c r="CK531" s="83"/>
      <c r="CM531" s="84"/>
      <c r="CO531" s="83"/>
      <c r="CP531" s="84"/>
      <c r="CQ531" s="85"/>
      <c r="CR531" s="83"/>
      <c r="CS531" s="84"/>
      <c r="CT531" s="83"/>
      <c r="CU531" s="83"/>
      <c r="CV531" s="83"/>
      <c r="CW531" s="83"/>
      <c r="CX531" s="86"/>
    </row>
    <row r="532" spans="24:102" x14ac:dyDescent="0.2">
      <c r="X532" s="83"/>
      <c r="Z532" s="83"/>
      <c r="AB532" s="83"/>
      <c r="AD532" s="83"/>
      <c r="AF532" s="83"/>
      <c r="AH532" s="83"/>
      <c r="AJ532" s="83"/>
      <c r="AL532" s="83"/>
      <c r="AN532" s="83"/>
      <c r="AP532" s="83"/>
      <c r="AR532" s="83"/>
      <c r="AT532" s="83"/>
      <c r="AV532" s="83"/>
      <c r="AX532" s="83"/>
      <c r="AZ532" s="83"/>
      <c r="BB532" s="83"/>
      <c r="BD532" s="83"/>
      <c r="BF532" s="83"/>
      <c r="BH532" s="83"/>
      <c r="BI532" s="83"/>
      <c r="BJ532" s="83"/>
      <c r="BK532" s="83"/>
      <c r="BM532" s="83"/>
      <c r="BN532" s="83"/>
      <c r="BO532" s="83"/>
      <c r="BP532" s="83"/>
      <c r="BR532" s="83"/>
      <c r="BS532" s="83"/>
      <c r="BT532" s="83"/>
      <c r="BU532" s="83"/>
      <c r="BV532" s="83"/>
      <c r="BX532" s="83"/>
      <c r="BY532" s="83"/>
      <c r="BZ532" s="83"/>
      <c r="CA532" s="83"/>
      <c r="CC532" s="83"/>
      <c r="CD532" s="83"/>
      <c r="CE532" s="83"/>
      <c r="CF532" s="83"/>
      <c r="CH532" s="83"/>
      <c r="CI532" s="83"/>
      <c r="CJ532" s="83"/>
      <c r="CK532" s="83"/>
      <c r="CM532" s="84"/>
      <c r="CO532" s="83"/>
      <c r="CP532" s="84"/>
      <c r="CQ532" s="85"/>
      <c r="CR532" s="83"/>
      <c r="CS532" s="84"/>
      <c r="CT532" s="83"/>
      <c r="CU532" s="83"/>
      <c r="CV532" s="83"/>
      <c r="CW532" s="83"/>
      <c r="CX532" s="86"/>
    </row>
    <row r="533" spans="24:102" x14ac:dyDescent="0.2">
      <c r="X533" s="83"/>
      <c r="Z533" s="83"/>
      <c r="AB533" s="83"/>
      <c r="AD533" s="83"/>
      <c r="AF533" s="83"/>
      <c r="AH533" s="83"/>
      <c r="AJ533" s="83"/>
      <c r="AL533" s="83"/>
      <c r="AN533" s="83"/>
      <c r="AP533" s="83"/>
      <c r="AR533" s="83"/>
      <c r="AT533" s="83"/>
      <c r="AV533" s="83"/>
      <c r="AX533" s="83"/>
      <c r="AZ533" s="83"/>
      <c r="BB533" s="83"/>
      <c r="BD533" s="83"/>
      <c r="BF533" s="83"/>
      <c r="BH533" s="83"/>
      <c r="BI533" s="83"/>
      <c r="BJ533" s="83"/>
      <c r="BK533" s="83"/>
      <c r="BM533" s="83"/>
      <c r="BN533" s="83"/>
      <c r="BO533" s="83"/>
      <c r="BP533" s="83"/>
      <c r="BR533" s="83"/>
      <c r="BS533" s="83"/>
      <c r="BT533" s="83"/>
      <c r="BU533" s="83"/>
      <c r="BV533" s="83"/>
      <c r="BX533" s="83"/>
      <c r="BY533" s="83"/>
      <c r="BZ533" s="83"/>
      <c r="CA533" s="83"/>
      <c r="CC533" s="83"/>
      <c r="CD533" s="83"/>
      <c r="CE533" s="83"/>
      <c r="CF533" s="83"/>
      <c r="CH533" s="83"/>
      <c r="CI533" s="83"/>
      <c r="CJ533" s="83"/>
      <c r="CK533" s="83"/>
      <c r="CM533" s="84"/>
      <c r="CO533" s="83"/>
      <c r="CP533" s="84"/>
      <c r="CQ533" s="85"/>
      <c r="CR533" s="83"/>
      <c r="CS533" s="84"/>
      <c r="CT533" s="83"/>
      <c r="CU533" s="83"/>
      <c r="CV533" s="83"/>
      <c r="CW533" s="83"/>
      <c r="CX533" s="86"/>
    </row>
    <row r="534" spans="24:102" x14ac:dyDescent="0.2">
      <c r="X534" s="83"/>
      <c r="Z534" s="83"/>
      <c r="AB534" s="83"/>
      <c r="AD534" s="83"/>
      <c r="AF534" s="83"/>
      <c r="AH534" s="83"/>
      <c r="AJ534" s="83"/>
      <c r="AL534" s="83"/>
      <c r="AN534" s="83"/>
      <c r="AP534" s="83"/>
      <c r="AR534" s="83"/>
      <c r="AT534" s="83"/>
      <c r="AV534" s="83"/>
      <c r="AX534" s="83"/>
      <c r="AZ534" s="83"/>
      <c r="BB534" s="83"/>
      <c r="BD534" s="83"/>
      <c r="BF534" s="83"/>
      <c r="BH534" s="83"/>
      <c r="BI534" s="83"/>
      <c r="BJ534" s="83"/>
      <c r="BK534" s="83"/>
      <c r="BM534" s="83"/>
      <c r="BN534" s="83"/>
      <c r="BO534" s="83"/>
      <c r="BP534" s="83"/>
      <c r="BR534" s="83"/>
      <c r="BS534" s="83"/>
      <c r="BT534" s="83"/>
      <c r="BU534" s="83"/>
      <c r="BV534" s="83"/>
      <c r="BX534" s="83"/>
      <c r="BY534" s="83"/>
      <c r="BZ534" s="83"/>
      <c r="CA534" s="83"/>
      <c r="CC534" s="83"/>
      <c r="CD534" s="83"/>
      <c r="CE534" s="83"/>
      <c r="CF534" s="83"/>
      <c r="CH534" s="83"/>
      <c r="CI534" s="83"/>
      <c r="CJ534" s="83"/>
      <c r="CK534" s="83"/>
      <c r="CM534" s="84"/>
      <c r="CO534" s="83"/>
      <c r="CP534" s="84"/>
      <c r="CQ534" s="85"/>
      <c r="CR534" s="83"/>
      <c r="CS534" s="84"/>
      <c r="CT534" s="83"/>
      <c r="CU534" s="83"/>
      <c r="CV534" s="83"/>
      <c r="CW534" s="83"/>
      <c r="CX534" s="86"/>
    </row>
    <row r="535" spans="24:102" x14ac:dyDescent="0.2">
      <c r="X535" s="83"/>
      <c r="Z535" s="83"/>
      <c r="AB535" s="83"/>
      <c r="AD535" s="83"/>
      <c r="AF535" s="83"/>
      <c r="AH535" s="83"/>
      <c r="AJ535" s="83"/>
      <c r="AL535" s="83"/>
      <c r="AN535" s="83"/>
      <c r="AP535" s="83"/>
      <c r="AR535" s="83"/>
      <c r="AT535" s="83"/>
      <c r="AV535" s="83"/>
      <c r="AX535" s="83"/>
      <c r="AZ535" s="83"/>
      <c r="BB535" s="83"/>
      <c r="BD535" s="83"/>
      <c r="BF535" s="83"/>
      <c r="BH535" s="83"/>
      <c r="BI535" s="83"/>
      <c r="BJ535" s="83"/>
      <c r="BK535" s="83"/>
      <c r="BM535" s="83"/>
      <c r="BN535" s="83"/>
      <c r="BO535" s="83"/>
      <c r="BP535" s="83"/>
      <c r="BR535" s="83"/>
      <c r="BS535" s="83"/>
      <c r="BT535" s="83"/>
      <c r="BU535" s="83"/>
      <c r="BV535" s="83"/>
      <c r="BX535" s="83"/>
      <c r="BY535" s="83"/>
      <c r="BZ535" s="83"/>
      <c r="CA535" s="83"/>
      <c r="CC535" s="83"/>
      <c r="CD535" s="83"/>
      <c r="CE535" s="83"/>
      <c r="CF535" s="83"/>
      <c r="CH535" s="83"/>
      <c r="CI535" s="83"/>
      <c r="CJ535" s="83"/>
      <c r="CK535" s="83"/>
      <c r="CM535" s="84"/>
      <c r="CO535" s="83"/>
      <c r="CP535" s="84"/>
      <c r="CQ535" s="85"/>
      <c r="CR535" s="83"/>
      <c r="CS535" s="84"/>
      <c r="CT535" s="83"/>
      <c r="CU535" s="83"/>
      <c r="CV535" s="83"/>
      <c r="CW535" s="83"/>
      <c r="CX535" s="86"/>
    </row>
    <row r="536" spans="24:102" x14ac:dyDescent="0.2">
      <c r="X536" s="83"/>
      <c r="Z536" s="83"/>
      <c r="AB536" s="83"/>
      <c r="AD536" s="83"/>
      <c r="AF536" s="83"/>
      <c r="AH536" s="83"/>
      <c r="AJ536" s="83"/>
      <c r="AL536" s="83"/>
      <c r="AN536" s="83"/>
      <c r="AP536" s="83"/>
      <c r="AR536" s="83"/>
      <c r="AT536" s="83"/>
      <c r="AV536" s="83"/>
      <c r="AX536" s="83"/>
      <c r="AZ536" s="83"/>
      <c r="BB536" s="83"/>
      <c r="BD536" s="83"/>
      <c r="BF536" s="83"/>
      <c r="BH536" s="83"/>
      <c r="BI536" s="83"/>
      <c r="BJ536" s="83"/>
      <c r="BK536" s="83"/>
      <c r="BM536" s="83"/>
      <c r="BN536" s="83"/>
      <c r="BO536" s="83"/>
      <c r="BP536" s="83"/>
      <c r="BR536" s="83"/>
      <c r="BS536" s="83"/>
      <c r="BT536" s="83"/>
      <c r="BU536" s="83"/>
      <c r="BV536" s="83"/>
      <c r="BX536" s="83"/>
      <c r="BY536" s="83"/>
      <c r="BZ536" s="83"/>
      <c r="CA536" s="83"/>
      <c r="CC536" s="83"/>
      <c r="CD536" s="83"/>
      <c r="CE536" s="83"/>
      <c r="CF536" s="83"/>
      <c r="CH536" s="83"/>
      <c r="CI536" s="83"/>
      <c r="CJ536" s="83"/>
      <c r="CK536" s="83"/>
      <c r="CM536" s="84"/>
      <c r="CO536" s="83"/>
      <c r="CP536" s="84"/>
      <c r="CQ536" s="85"/>
      <c r="CR536" s="83"/>
      <c r="CS536" s="84"/>
      <c r="CT536" s="83"/>
      <c r="CU536" s="83"/>
      <c r="CV536" s="83"/>
      <c r="CW536" s="83"/>
      <c r="CX536" s="86"/>
    </row>
    <row r="537" spans="24:102" x14ac:dyDescent="0.2">
      <c r="X537" s="83"/>
      <c r="Z537" s="83"/>
      <c r="AB537" s="83"/>
      <c r="AD537" s="83"/>
      <c r="AF537" s="83"/>
      <c r="AH537" s="83"/>
      <c r="AJ537" s="83"/>
      <c r="AL537" s="83"/>
      <c r="AN537" s="83"/>
      <c r="AP537" s="83"/>
      <c r="AR537" s="83"/>
      <c r="AT537" s="83"/>
      <c r="AV537" s="83"/>
      <c r="AX537" s="83"/>
      <c r="AZ537" s="83"/>
      <c r="BB537" s="83"/>
      <c r="BD537" s="83"/>
      <c r="BF537" s="83"/>
      <c r="BH537" s="83"/>
      <c r="BI537" s="83"/>
      <c r="BJ537" s="83"/>
      <c r="BK537" s="83"/>
      <c r="BM537" s="83"/>
      <c r="BN537" s="83"/>
      <c r="BO537" s="83"/>
      <c r="BP537" s="83"/>
      <c r="BR537" s="83"/>
      <c r="BS537" s="83"/>
      <c r="BT537" s="83"/>
      <c r="BU537" s="83"/>
      <c r="BV537" s="83"/>
      <c r="BX537" s="83"/>
      <c r="BY537" s="83"/>
      <c r="BZ537" s="83"/>
      <c r="CA537" s="83"/>
      <c r="CC537" s="83"/>
      <c r="CD537" s="83"/>
      <c r="CE537" s="83"/>
      <c r="CF537" s="83"/>
      <c r="CH537" s="83"/>
      <c r="CI537" s="83"/>
      <c r="CJ537" s="83"/>
      <c r="CK537" s="83"/>
      <c r="CM537" s="84"/>
      <c r="CO537" s="83"/>
      <c r="CP537" s="84"/>
      <c r="CQ537" s="85"/>
      <c r="CR537" s="83"/>
      <c r="CS537" s="84"/>
      <c r="CT537" s="83"/>
      <c r="CU537" s="83"/>
      <c r="CV537" s="83"/>
      <c r="CW537" s="83"/>
      <c r="CX537" s="86"/>
    </row>
    <row r="538" spans="24:102" x14ac:dyDescent="0.2">
      <c r="X538" s="83"/>
      <c r="Z538" s="83"/>
      <c r="AB538" s="83"/>
      <c r="AD538" s="83"/>
      <c r="AF538" s="83"/>
      <c r="AH538" s="83"/>
      <c r="AJ538" s="83"/>
      <c r="AL538" s="83"/>
      <c r="AN538" s="83"/>
      <c r="AP538" s="83"/>
      <c r="AR538" s="83"/>
      <c r="AT538" s="83"/>
      <c r="AV538" s="83"/>
      <c r="AX538" s="83"/>
      <c r="AZ538" s="83"/>
      <c r="BB538" s="83"/>
      <c r="BD538" s="83"/>
      <c r="BF538" s="83"/>
      <c r="BH538" s="83"/>
      <c r="BI538" s="83"/>
      <c r="BJ538" s="83"/>
      <c r="BK538" s="83"/>
      <c r="BM538" s="83"/>
      <c r="BN538" s="83"/>
      <c r="BO538" s="83"/>
      <c r="BP538" s="83"/>
      <c r="BR538" s="83"/>
      <c r="BS538" s="83"/>
      <c r="BT538" s="83"/>
      <c r="BU538" s="83"/>
      <c r="BV538" s="83"/>
      <c r="BX538" s="83"/>
      <c r="BY538" s="83"/>
      <c r="BZ538" s="83"/>
      <c r="CA538" s="83"/>
      <c r="CC538" s="83"/>
      <c r="CD538" s="83"/>
      <c r="CE538" s="83"/>
      <c r="CF538" s="83"/>
      <c r="CH538" s="83"/>
      <c r="CI538" s="83"/>
      <c r="CJ538" s="83"/>
      <c r="CK538" s="83"/>
      <c r="CM538" s="84"/>
      <c r="CO538" s="83"/>
      <c r="CP538" s="84"/>
      <c r="CQ538" s="85"/>
      <c r="CR538" s="83"/>
      <c r="CS538" s="84"/>
      <c r="CT538" s="83"/>
      <c r="CU538" s="83"/>
      <c r="CV538" s="83"/>
      <c r="CW538" s="83"/>
      <c r="CX538" s="86"/>
    </row>
    <row r="539" spans="24:102" x14ac:dyDescent="0.2">
      <c r="X539" s="83"/>
      <c r="Z539" s="83"/>
      <c r="AB539" s="83"/>
      <c r="AD539" s="83"/>
      <c r="AF539" s="83"/>
      <c r="AH539" s="83"/>
      <c r="AJ539" s="83"/>
      <c r="AL539" s="83"/>
      <c r="AN539" s="83"/>
      <c r="AP539" s="83"/>
      <c r="AR539" s="83"/>
      <c r="AT539" s="83"/>
      <c r="AV539" s="83"/>
      <c r="AX539" s="83"/>
      <c r="AZ539" s="83"/>
      <c r="BB539" s="83"/>
      <c r="BD539" s="83"/>
      <c r="BF539" s="83"/>
      <c r="BH539" s="83"/>
      <c r="BI539" s="83"/>
      <c r="BJ539" s="83"/>
      <c r="BK539" s="83"/>
      <c r="BM539" s="83"/>
      <c r="BN539" s="83"/>
      <c r="BO539" s="83"/>
      <c r="BP539" s="83"/>
      <c r="BR539" s="83"/>
      <c r="BS539" s="83"/>
      <c r="BT539" s="83"/>
      <c r="BU539" s="83"/>
      <c r="BV539" s="83"/>
      <c r="BX539" s="83"/>
      <c r="BY539" s="83"/>
      <c r="BZ539" s="83"/>
      <c r="CA539" s="83"/>
      <c r="CC539" s="83"/>
      <c r="CD539" s="83"/>
      <c r="CE539" s="83"/>
      <c r="CF539" s="83"/>
      <c r="CH539" s="83"/>
      <c r="CI539" s="83"/>
      <c r="CJ539" s="83"/>
      <c r="CK539" s="83"/>
      <c r="CM539" s="84"/>
      <c r="CO539" s="83"/>
      <c r="CP539" s="84"/>
      <c r="CQ539" s="85"/>
      <c r="CR539" s="83"/>
      <c r="CS539" s="84"/>
      <c r="CT539" s="83"/>
      <c r="CU539" s="83"/>
      <c r="CV539" s="83"/>
      <c r="CW539" s="83"/>
      <c r="CX539" s="86"/>
    </row>
    <row r="540" spans="24:102" x14ac:dyDescent="0.2">
      <c r="X540" s="83"/>
      <c r="Z540" s="83"/>
      <c r="AB540" s="83"/>
      <c r="AD540" s="83"/>
      <c r="AF540" s="83"/>
      <c r="AH540" s="83"/>
      <c r="AJ540" s="83"/>
      <c r="AL540" s="83"/>
      <c r="AN540" s="83"/>
      <c r="AP540" s="83"/>
      <c r="AR540" s="83"/>
      <c r="AT540" s="83"/>
      <c r="AV540" s="83"/>
      <c r="AX540" s="83"/>
      <c r="AZ540" s="83"/>
      <c r="BB540" s="83"/>
      <c r="BD540" s="83"/>
      <c r="BF540" s="83"/>
      <c r="BH540" s="83"/>
      <c r="BI540" s="83"/>
      <c r="BJ540" s="83"/>
      <c r="BK540" s="83"/>
      <c r="BM540" s="83"/>
      <c r="BN540" s="83"/>
      <c r="BO540" s="83"/>
      <c r="BP540" s="83"/>
      <c r="BR540" s="83"/>
      <c r="BS540" s="83"/>
      <c r="BT540" s="83"/>
      <c r="BU540" s="83"/>
      <c r="BV540" s="83"/>
      <c r="BX540" s="83"/>
      <c r="BY540" s="83"/>
      <c r="BZ540" s="83"/>
      <c r="CA540" s="83"/>
      <c r="CC540" s="83"/>
      <c r="CD540" s="83"/>
      <c r="CE540" s="83"/>
      <c r="CF540" s="83"/>
      <c r="CH540" s="83"/>
      <c r="CI540" s="83"/>
      <c r="CJ540" s="83"/>
      <c r="CK540" s="83"/>
      <c r="CM540" s="84"/>
      <c r="CO540" s="83"/>
      <c r="CP540" s="84"/>
      <c r="CQ540" s="85"/>
      <c r="CR540" s="83"/>
      <c r="CS540" s="84"/>
      <c r="CT540" s="83"/>
      <c r="CU540" s="83"/>
      <c r="CV540" s="83"/>
      <c r="CW540" s="83"/>
      <c r="CX540" s="86"/>
    </row>
    <row r="541" spans="24:102" x14ac:dyDescent="0.2">
      <c r="X541" s="83"/>
      <c r="Z541" s="83"/>
      <c r="AB541" s="83"/>
      <c r="AD541" s="83"/>
      <c r="AF541" s="83"/>
      <c r="AH541" s="83"/>
      <c r="AJ541" s="83"/>
      <c r="AL541" s="83"/>
      <c r="AN541" s="83"/>
      <c r="AP541" s="83"/>
      <c r="AR541" s="83"/>
      <c r="AT541" s="83"/>
      <c r="AV541" s="83"/>
      <c r="AX541" s="83"/>
      <c r="AZ541" s="83"/>
      <c r="BB541" s="83"/>
      <c r="BD541" s="83"/>
      <c r="BF541" s="83"/>
      <c r="BH541" s="83"/>
      <c r="BI541" s="83"/>
      <c r="BJ541" s="83"/>
      <c r="BK541" s="83"/>
      <c r="BM541" s="83"/>
      <c r="BN541" s="83"/>
      <c r="BO541" s="83"/>
      <c r="BP541" s="83"/>
      <c r="BR541" s="83"/>
      <c r="BS541" s="83"/>
      <c r="BT541" s="83"/>
      <c r="BU541" s="83"/>
      <c r="BV541" s="83"/>
      <c r="BX541" s="83"/>
      <c r="BY541" s="83"/>
      <c r="BZ541" s="83"/>
      <c r="CA541" s="83"/>
      <c r="CC541" s="83"/>
      <c r="CD541" s="83"/>
      <c r="CE541" s="83"/>
      <c r="CF541" s="83"/>
      <c r="CH541" s="83"/>
      <c r="CI541" s="83"/>
      <c r="CJ541" s="83"/>
      <c r="CK541" s="83"/>
      <c r="CM541" s="84"/>
      <c r="CO541" s="83"/>
      <c r="CP541" s="84"/>
      <c r="CQ541" s="85"/>
      <c r="CR541" s="83"/>
      <c r="CS541" s="84"/>
      <c r="CT541" s="83"/>
      <c r="CU541" s="83"/>
      <c r="CV541" s="83"/>
      <c r="CW541" s="83"/>
      <c r="CX541" s="86"/>
    </row>
    <row r="542" spans="24:102" x14ac:dyDescent="0.2">
      <c r="X542" s="83"/>
      <c r="Z542" s="83"/>
      <c r="AB542" s="83"/>
      <c r="AD542" s="83"/>
      <c r="AF542" s="83"/>
      <c r="AH542" s="83"/>
      <c r="AJ542" s="83"/>
      <c r="AL542" s="83"/>
      <c r="AN542" s="83"/>
      <c r="AP542" s="83"/>
      <c r="AR542" s="83"/>
      <c r="AT542" s="83"/>
      <c r="AV542" s="83"/>
      <c r="AX542" s="83"/>
      <c r="AZ542" s="83"/>
      <c r="BB542" s="83"/>
      <c r="BD542" s="83"/>
      <c r="BF542" s="83"/>
      <c r="BH542" s="83"/>
      <c r="BI542" s="83"/>
      <c r="BJ542" s="83"/>
      <c r="BK542" s="83"/>
      <c r="BM542" s="83"/>
      <c r="BN542" s="83"/>
      <c r="BO542" s="83"/>
      <c r="BP542" s="83"/>
      <c r="BR542" s="83"/>
      <c r="BS542" s="83"/>
      <c r="BT542" s="83"/>
      <c r="BU542" s="83"/>
      <c r="BV542" s="83"/>
      <c r="BX542" s="83"/>
      <c r="BY542" s="83"/>
      <c r="BZ542" s="83"/>
      <c r="CA542" s="83"/>
      <c r="CC542" s="83"/>
      <c r="CD542" s="83"/>
      <c r="CE542" s="83"/>
      <c r="CF542" s="83"/>
      <c r="CH542" s="83"/>
      <c r="CI542" s="83"/>
      <c r="CJ542" s="83"/>
      <c r="CK542" s="83"/>
      <c r="CM542" s="84"/>
      <c r="CO542" s="83"/>
      <c r="CP542" s="84"/>
      <c r="CQ542" s="85"/>
      <c r="CR542" s="83"/>
      <c r="CS542" s="84"/>
      <c r="CT542" s="83"/>
      <c r="CU542" s="83"/>
      <c r="CV542" s="83"/>
      <c r="CW542" s="83"/>
      <c r="CX542" s="86"/>
    </row>
    <row r="543" spans="24:102" x14ac:dyDescent="0.2">
      <c r="X543" s="83"/>
      <c r="Z543" s="83"/>
      <c r="AB543" s="83"/>
      <c r="AD543" s="83"/>
      <c r="AF543" s="83"/>
      <c r="AH543" s="83"/>
      <c r="AJ543" s="83"/>
      <c r="AL543" s="83"/>
      <c r="AN543" s="83"/>
      <c r="AP543" s="83"/>
      <c r="AR543" s="83"/>
      <c r="AT543" s="83"/>
      <c r="AV543" s="83"/>
      <c r="AX543" s="83"/>
      <c r="AZ543" s="83"/>
      <c r="BB543" s="83"/>
      <c r="BD543" s="83"/>
      <c r="BF543" s="83"/>
      <c r="BH543" s="83"/>
      <c r="BI543" s="83"/>
      <c r="BJ543" s="83"/>
      <c r="BK543" s="83"/>
      <c r="BM543" s="83"/>
      <c r="BN543" s="83"/>
      <c r="BO543" s="83"/>
      <c r="BP543" s="83"/>
      <c r="BR543" s="83"/>
      <c r="BS543" s="83"/>
      <c r="BT543" s="83"/>
      <c r="BU543" s="83"/>
      <c r="BV543" s="83"/>
      <c r="BX543" s="83"/>
      <c r="BY543" s="83"/>
      <c r="BZ543" s="83"/>
      <c r="CA543" s="83"/>
      <c r="CC543" s="83"/>
      <c r="CD543" s="83"/>
      <c r="CE543" s="83"/>
      <c r="CF543" s="83"/>
      <c r="CH543" s="83"/>
      <c r="CI543" s="83"/>
      <c r="CJ543" s="83"/>
      <c r="CK543" s="83"/>
      <c r="CM543" s="84"/>
      <c r="CO543" s="83"/>
      <c r="CP543" s="84"/>
      <c r="CQ543" s="85"/>
      <c r="CR543" s="83"/>
      <c r="CS543" s="84"/>
      <c r="CT543" s="83"/>
      <c r="CU543" s="83"/>
      <c r="CV543" s="83"/>
      <c r="CW543" s="83"/>
      <c r="CX543" s="86"/>
    </row>
    <row r="544" spans="24:102" x14ac:dyDescent="0.2">
      <c r="X544" s="83"/>
      <c r="Z544" s="83"/>
      <c r="AB544" s="83"/>
      <c r="AD544" s="83"/>
      <c r="AF544" s="83"/>
      <c r="AH544" s="83"/>
      <c r="AJ544" s="83"/>
      <c r="AL544" s="83"/>
      <c r="AN544" s="83"/>
      <c r="AP544" s="83"/>
      <c r="AR544" s="83"/>
      <c r="AT544" s="83"/>
      <c r="AV544" s="83"/>
      <c r="AX544" s="83"/>
      <c r="AZ544" s="83"/>
      <c r="BB544" s="83"/>
      <c r="BD544" s="83"/>
      <c r="BF544" s="83"/>
      <c r="BH544" s="83"/>
      <c r="BI544" s="83"/>
      <c r="BJ544" s="83"/>
      <c r="BK544" s="83"/>
      <c r="BM544" s="83"/>
      <c r="BN544" s="83"/>
      <c r="BO544" s="83"/>
      <c r="BP544" s="83"/>
      <c r="BR544" s="83"/>
      <c r="BS544" s="83"/>
      <c r="BT544" s="83"/>
      <c r="BU544" s="83"/>
      <c r="BV544" s="83"/>
      <c r="BX544" s="83"/>
      <c r="BY544" s="83"/>
      <c r="BZ544" s="83"/>
      <c r="CA544" s="83"/>
      <c r="CC544" s="83"/>
      <c r="CD544" s="83"/>
      <c r="CE544" s="83"/>
      <c r="CF544" s="83"/>
      <c r="CH544" s="83"/>
      <c r="CI544" s="83"/>
      <c r="CJ544" s="83"/>
      <c r="CK544" s="83"/>
      <c r="CM544" s="84"/>
      <c r="CO544" s="83"/>
      <c r="CP544" s="84"/>
      <c r="CQ544" s="85"/>
      <c r="CR544" s="83"/>
      <c r="CS544" s="84"/>
      <c r="CT544" s="83"/>
      <c r="CU544" s="83"/>
      <c r="CV544" s="83"/>
      <c r="CW544" s="83"/>
      <c r="CX544" s="86"/>
    </row>
    <row r="545" spans="24:102" x14ac:dyDescent="0.2">
      <c r="X545" s="83"/>
      <c r="Z545" s="83"/>
      <c r="AB545" s="83"/>
      <c r="AD545" s="83"/>
      <c r="AF545" s="83"/>
      <c r="AH545" s="83"/>
      <c r="AJ545" s="83"/>
      <c r="AL545" s="83"/>
      <c r="AN545" s="83"/>
      <c r="AP545" s="83"/>
      <c r="AR545" s="83"/>
      <c r="AT545" s="83"/>
      <c r="AV545" s="83"/>
      <c r="AX545" s="83"/>
      <c r="AZ545" s="83"/>
      <c r="BB545" s="83"/>
      <c r="BD545" s="83"/>
      <c r="BF545" s="83"/>
      <c r="BH545" s="83"/>
      <c r="BI545" s="83"/>
      <c r="BJ545" s="83"/>
      <c r="BK545" s="83"/>
      <c r="BM545" s="83"/>
      <c r="BN545" s="83"/>
      <c r="BO545" s="83"/>
      <c r="BP545" s="83"/>
      <c r="BR545" s="83"/>
      <c r="BS545" s="83"/>
      <c r="BT545" s="83"/>
      <c r="BU545" s="83"/>
      <c r="BV545" s="83"/>
      <c r="BX545" s="83"/>
      <c r="BY545" s="83"/>
      <c r="BZ545" s="83"/>
      <c r="CA545" s="83"/>
      <c r="CC545" s="83"/>
      <c r="CD545" s="83"/>
      <c r="CE545" s="83"/>
      <c r="CF545" s="83"/>
      <c r="CH545" s="83"/>
      <c r="CI545" s="83"/>
      <c r="CJ545" s="83"/>
      <c r="CK545" s="83"/>
      <c r="CM545" s="84"/>
      <c r="CO545" s="83"/>
      <c r="CP545" s="84"/>
      <c r="CQ545" s="85"/>
      <c r="CR545" s="83"/>
      <c r="CS545" s="84"/>
      <c r="CT545" s="83"/>
      <c r="CU545" s="83"/>
      <c r="CV545" s="83"/>
      <c r="CW545" s="83"/>
      <c r="CX545" s="86"/>
    </row>
    <row r="546" spans="24:102" x14ac:dyDescent="0.2">
      <c r="X546" s="83"/>
      <c r="Z546" s="83"/>
      <c r="AB546" s="83"/>
      <c r="AD546" s="83"/>
      <c r="AF546" s="83"/>
      <c r="AH546" s="83"/>
      <c r="AJ546" s="83"/>
      <c r="AL546" s="83"/>
      <c r="AN546" s="83"/>
      <c r="AP546" s="83"/>
      <c r="AR546" s="83"/>
      <c r="AT546" s="83"/>
      <c r="AV546" s="83"/>
      <c r="AX546" s="83"/>
      <c r="AZ546" s="83"/>
      <c r="BB546" s="83"/>
      <c r="BD546" s="83"/>
      <c r="BF546" s="83"/>
      <c r="BH546" s="83"/>
      <c r="BI546" s="83"/>
      <c r="BJ546" s="83"/>
      <c r="BK546" s="83"/>
      <c r="BM546" s="83"/>
      <c r="BN546" s="83"/>
      <c r="BO546" s="83"/>
      <c r="BP546" s="83"/>
      <c r="BR546" s="83"/>
      <c r="BS546" s="83"/>
      <c r="BT546" s="83"/>
      <c r="BU546" s="83"/>
      <c r="BV546" s="83"/>
      <c r="BX546" s="83"/>
      <c r="BY546" s="83"/>
      <c r="BZ546" s="83"/>
      <c r="CA546" s="83"/>
      <c r="CC546" s="83"/>
      <c r="CD546" s="83"/>
      <c r="CE546" s="83"/>
      <c r="CF546" s="83"/>
      <c r="CH546" s="83"/>
      <c r="CI546" s="83"/>
      <c r="CJ546" s="83"/>
      <c r="CK546" s="83"/>
      <c r="CM546" s="84"/>
      <c r="CO546" s="83"/>
      <c r="CP546" s="84"/>
      <c r="CQ546" s="85"/>
      <c r="CR546" s="83"/>
      <c r="CS546" s="84"/>
      <c r="CT546" s="83"/>
      <c r="CU546" s="83"/>
      <c r="CV546" s="83"/>
      <c r="CW546" s="83"/>
      <c r="CX546" s="86"/>
    </row>
    <row r="547" spans="24:102" x14ac:dyDescent="0.2">
      <c r="X547" s="83"/>
      <c r="Z547" s="83"/>
      <c r="AB547" s="83"/>
      <c r="AD547" s="83"/>
      <c r="AF547" s="83"/>
      <c r="AH547" s="83"/>
      <c r="AJ547" s="83"/>
      <c r="AL547" s="83"/>
      <c r="AN547" s="83"/>
      <c r="AP547" s="83"/>
      <c r="AR547" s="83"/>
      <c r="AT547" s="83"/>
      <c r="AV547" s="83"/>
      <c r="AX547" s="83"/>
      <c r="AZ547" s="83"/>
      <c r="BB547" s="83"/>
      <c r="BD547" s="83"/>
      <c r="BF547" s="83"/>
      <c r="BH547" s="83"/>
      <c r="BI547" s="83"/>
      <c r="BJ547" s="83"/>
      <c r="BK547" s="83"/>
      <c r="BM547" s="83"/>
      <c r="BN547" s="83"/>
      <c r="BO547" s="83"/>
      <c r="BP547" s="83"/>
      <c r="BR547" s="83"/>
      <c r="BS547" s="83"/>
      <c r="BT547" s="83"/>
      <c r="BU547" s="83"/>
      <c r="BV547" s="83"/>
      <c r="BX547" s="83"/>
      <c r="BY547" s="83"/>
      <c r="BZ547" s="83"/>
      <c r="CA547" s="83"/>
      <c r="CC547" s="83"/>
      <c r="CD547" s="83"/>
      <c r="CE547" s="83"/>
      <c r="CF547" s="83"/>
      <c r="CH547" s="83"/>
      <c r="CI547" s="83"/>
      <c r="CJ547" s="83"/>
      <c r="CK547" s="83"/>
      <c r="CM547" s="84"/>
      <c r="CO547" s="83"/>
      <c r="CP547" s="84"/>
      <c r="CQ547" s="85"/>
      <c r="CR547" s="83"/>
      <c r="CS547" s="84"/>
      <c r="CT547" s="83"/>
      <c r="CU547" s="83"/>
      <c r="CV547" s="83"/>
      <c r="CW547" s="83"/>
      <c r="CX547" s="86"/>
    </row>
    <row r="548" spans="24:102" x14ac:dyDescent="0.2">
      <c r="X548" s="83"/>
      <c r="Z548" s="83"/>
      <c r="AB548" s="83"/>
      <c r="AD548" s="83"/>
      <c r="AF548" s="83"/>
      <c r="AH548" s="83"/>
      <c r="AJ548" s="83"/>
      <c r="AL548" s="83"/>
      <c r="AN548" s="83"/>
      <c r="AP548" s="83"/>
      <c r="AR548" s="83"/>
      <c r="AT548" s="83"/>
      <c r="AV548" s="83"/>
      <c r="AX548" s="83"/>
      <c r="AZ548" s="83"/>
      <c r="BB548" s="83"/>
      <c r="BD548" s="83"/>
      <c r="BF548" s="83"/>
      <c r="BH548" s="83"/>
      <c r="BI548" s="83"/>
      <c r="BJ548" s="83"/>
      <c r="BK548" s="83"/>
      <c r="BM548" s="83"/>
      <c r="BN548" s="83"/>
      <c r="BO548" s="83"/>
      <c r="BP548" s="83"/>
      <c r="BR548" s="83"/>
      <c r="BS548" s="83"/>
      <c r="BT548" s="83"/>
      <c r="BU548" s="83"/>
      <c r="BV548" s="83"/>
      <c r="BX548" s="83"/>
      <c r="BY548" s="83"/>
      <c r="BZ548" s="83"/>
      <c r="CA548" s="83"/>
      <c r="CC548" s="83"/>
      <c r="CD548" s="83"/>
      <c r="CE548" s="83"/>
      <c r="CF548" s="83"/>
      <c r="CH548" s="83"/>
      <c r="CI548" s="83"/>
      <c r="CJ548" s="83"/>
      <c r="CK548" s="83"/>
      <c r="CM548" s="84"/>
      <c r="CO548" s="83"/>
      <c r="CP548" s="84"/>
      <c r="CQ548" s="85"/>
      <c r="CR548" s="83"/>
      <c r="CS548" s="84"/>
      <c r="CT548" s="83"/>
      <c r="CU548" s="83"/>
      <c r="CV548" s="83"/>
      <c r="CW548" s="83"/>
      <c r="CX548" s="86"/>
    </row>
    <row r="549" spans="24:102" x14ac:dyDescent="0.2">
      <c r="X549" s="83"/>
      <c r="Z549" s="83"/>
      <c r="AB549" s="83"/>
      <c r="AD549" s="83"/>
      <c r="AF549" s="83"/>
      <c r="AH549" s="83"/>
      <c r="AJ549" s="83"/>
      <c r="AL549" s="83"/>
      <c r="AN549" s="83"/>
      <c r="AP549" s="83"/>
      <c r="AR549" s="83"/>
      <c r="AT549" s="83"/>
      <c r="AV549" s="83"/>
      <c r="AX549" s="83"/>
      <c r="AZ549" s="83"/>
      <c r="BB549" s="83"/>
      <c r="BD549" s="83"/>
      <c r="BF549" s="83"/>
      <c r="BH549" s="83"/>
      <c r="BI549" s="83"/>
      <c r="BJ549" s="83"/>
      <c r="BK549" s="83"/>
      <c r="BM549" s="83"/>
      <c r="BN549" s="83"/>
      <c r="BO549" s="83"/>
      <c r="BP549" s="83"/>
      <c r="BR549" s="83"/>
      <c r="BS549" s="83"/>
      <c r="BT549" s="83"/>
      <c r="BU549" s="83"/>
      <c r="BV549" s="83"/>
      <c r="BX549" s="83"/>
      <c r="BY549" s="83"/>
      <c r="BZ549" s="83"/>
      <c r="CA549" s="83"/>
      <c r="CC549" s="83"/>
      <c r="CD549" s="83"/>
      <c r="CE549" s="83"/>
      <c r="CF549" s="83"/>
      <c r="CH549" s="83"/>
      <c r="CI549" s="83"/>
      <c r="CJ549" s="83"/>
      <c r="CK549" s="83"/>
      <c r="CM549" s="84"/>
      <c r="CO549" s="83"/>
      <c r="CP549" s="84"/>
      <c r="CQ549" s="85"/>
      <c r="CR549" s="83"/>
      <c r="CS549" s="84"/>
      <c r="CT549" s="83"/>
      <c r="CU549" s="83"/>
      <c r="CV549" s="83"/>
      <c r="CW549" s="83"/>
      <c r="CX549" s="86"/>
    </row>
    <row r="550" spans="24:102" x14ac:dyDescent="0.2">
      <c r="X550" s="83"/>
      <c r="Z550" s="83"/>
      <c r="AB550" s="83"/>
      <c r="AD550" s="83"/>
      <c r="AF550" s="83"/>
      <c r="AH550" s="83"/>
      <c r="AJ550" s="83"/>
      <c r="AL550" s="83"/>
      <c r="AN550" s="83"/>
      <c r="AP550" s="83"/>
      <c r="AR550" s="83"/>
      <c r="AT550" s="83"/>
      <c r="AV550" s="83"/>
      <c r="AX550" s="83"/>
      <c r="AZ550" s="83"/>
      <c r="BB550" s="83"/>
      <c r="BD550" s="83"/>
      <c r="BF550" s="83"/>
      <c r="BH550" s="83"/>
      <c r="BI550" s="83"/>
      <c r="BJ550" s="83"/>
      <c r="BK550" s="83"/>
      <c r="BM550" s="83"/>
      <c r="BN550" s="83"/>
      <c r="BO550" s="83"/>
      <c r="BP550" s="83"/>
      <c r="BR550" s="83"/>
      <c r="BS550" s="83"/>
      <c r="BT550" s="83"/>
      <c r="BU550" s="83"/>
      <c r="BV550" s="83"/>
      <c r="BX550" s="83"/>
      <c r="BY550" s="83"/>
      <c r="BZ550" s="83"/>
      <c r="CA550" s="83"/>
      <c r="CC550" s="83"/>
      <c r="CD550" s="83"/>
      <c r="CE550" s="83"/>
      <c r="CF550" s="83"/>
      <c r="CH550" s="83"/>
      <c r="CI550" s="83"/>
      <c r="CJ550" s="83"/>
      <c r="CK550" s="83"/>
      <c r="CM550" s="84"/>
      <c r="CO550" s="83"/>
      <c r="CP550" s="84"/>
      <c r="CQ550" s="85"/>
      <c r="CR550" s="83"/>
      <c r="CS550" s="84"/>
      <c r="CT550" s="83"/>
      <c r="CU550" s="83"/>
      <c r="CV550" s="83"/>
      <c r="CW550" s="83"/>
      <c r="CX550" s="86"/>
    </row>
    <row r="551" spans="24:102" x14ac:dyDescent="0.2">
      <c r="X551" s="83"/>
      <c r="Z551" s="83"/>
      <c r="AB551" s="83"/>
      <c r="AD551" s="83"/>
      <c r="AF551" s="83"/>
      <c r="AH551" s="83"/>
      <c r="AJ551" s="83"/>
      <c r="AL551" s="83"/>
      <c r="AN551" s="83"/>
      <c r="AP551" s="83"/>
      <c r="AR551" s="83"/>
      <c r="AT551" s="83"/>
      <c r="AV551" s="83"/>
      <c r="AX551" s="83"/>
      <c r="AZ551" s="83"/>
      <c r="BB551" s="83"/>
      <c r="BD551" s="83"/>
      <c r="BF551" s="83"/>
      <c r="BH551" s="83"/>
      <c r="BI551" s="83"/>
      <c r="BJ551" s="83"/>
      <c r="BK551" s="83"/>
      <c r="BM551" s="83"/>
      <c r="BN551" s="83"/>
      <c r="BO551" s="83"/>
      <c r="BP551" s="83"/>
      <c r="BR551" s="83"/>
      <c r="BS551" s="83"/>
      <c r="BT551" s="83"/>
      <c r="BU551" s="83"/>
      <c r="BV551" s="83"/>
      <c r="BX551" s="83"/>
      <c r="BY551" s="83"/>
      <c r="BZ551" s="83"/>
      <c r="CA551" s="83"/>
      <c r="CC551" s="83"/>
      <c r="CD551" s="83"/>
      <c r="CE551" s="83"/>
      <c r="CF551" s="83"/>
      <c r="CH551" s="83"/>
      <c r="CI551" s="83"/>
      <c r="CJ551" s="83"/>
      <c r="CK551" s="83"/>
      <c r="CM551" s="84"/>
      <c r="CO551" s="83"/>
      <c r="CP551" s="84"/>
      <c r="CQ551" s="85"/>
      <c r="CR551" s="83"/>
      <c r="CS551" s="84"/>
      <c r="CT551" s="83"/>
      <c r="CU551" s="83"/>
      <c r="CV551" s="83"/>
      <c r="CW551" s="83"/>
      <c r="CX551" s="86"/>
    </row>
    <row r="552" spans="24:102" x14ac:dyDescent="0.2">
      <c r="X552" s="83"/>
      <c r="Z552" s="83"/>
      <c r="AB552" s="83"/>
      <c r="AD552" s="83"/>
      <c r="AF552" s="83"/>
      <c r="AH552" s="83"/>
      <c r="AJ552" s="83"/>
      <c r="AL552" s="83"/>
      <c r="AN552" s="83"/>
      <c r="AP552" s="83"/>
      <c r="AR552" s="83"/>
      <c r="AT552" s="83"/>
      <c r="AV552" s="83"/>
      <c r="AX552" s="83"/>
      <c r="AZ552" s="83"/>
      <c r="BB552" s="83"/>
      <c r="BD552" s="83"/>
      <c r="BF552" s="83"/>
      <c r="BH552" s="83"/>
      <c r="BI552" s="83"/>
      <c r="BJ552" s="83"/>
      <c r="BK552" s="83"/>
      <c r="BM552" s="83"/>
      <c r="BN552" s="83"/>
      <c r="BO552" s="83"/>
      <c r="BP552" s="83"/>
      <c r="BR552" s="83"/>
      <c r="BS552" s="83"/>
      <c r="BT552" s="83"/>
      <c r="BU552" s="83"/>
      <c r="BV552" s="83"/>
      <c r="BX552" s="83"/>
      <c r="BY552" s="83"/>
      <c r="BZ552" s="83"/>
      <c r="CA552" s="83"/>
      <c r="CC552" s="83"/>
      <c r="CD552" s="83"/>
      <c r="CE552" s="83"/>
      <c r="CF552" s="83"/>
      <c r="CH552" s="83"/>
      <c r="CI552" s="83"/>
      <c r="CJ552" s="83"/>
      <c r="CK552" s="83"/>
      <c r="CM552" s="84"/>
      <c r="CO552" s="83"/>
      <c r="CP552" s="84"/>
      <c r="CQ552" s="85"/>
      <c r="CR552" s="83"/>
      <c r="CS552" s="84"/>
      <c r="CT552" s="83"/>
      <c r="CU552" s="83"/>
      <c r="CV552" s="83"/>
      <c r="CW552" s="83"/>
      <c r="CX552" s="86"/>
    </row>
    <row r="553" spans="24:102" x14ac:dyDescent="0.2">
      <c r="X553" s="83"/>
      <c r="Z553" s="83"/>
      <c r="AB553" s="83"/>
      <c r="AD553" s="83"/>
      <c r="AF553" s="83"/>
      <c r="AH553" s="83"/>
      <c r="AJ553" s="83"/>
      <c r="AL553" s="83"/>
      <c r="AN553" s="83"/>
      <c r="AP553" s="83"/>
      <c r="AR553" s="83"/>
      <c r="AT553" s="83"/>
      <c r="AV553" s="83"/>
      <c r="AX553" s="83"/>
      <c r="AZ553" s="83"/>
      <c r="BB553" s="83"/>
      <c r="BD553" s="83"/>
      <c r="BF553" s="83"/>
      <c r="BH553" s="83"/>
      <c r="BI553" s="83"/>
      <c r="BJ553" s="83"/>
      <c r="BK553" s="83"/>
      <c r="BM553" s="83"/>
      <c r="BN553" s="83"/>
      <c r="BO553" s="83"/>
      <c r="BP553" s="83"/>
      <c r="BR553" s="83"/>
      <c r="BS553" s="83"/>
      <c r="BT553" s="83"/>
      <c r="BU553" s="83"/>
      <c r="BV553" s="83"/>
      <c r="BX553" s="83"/>
      <c r="BY553" s="83"/>
      <c r="BZ553" s="83"/>
      <c r="CA553" s="83"/>
      <c r="CC553" s="83"/>
      <c r="CD553" s="83"/>
      <c r="CE553" s="83"/>
      <c r="CF553" s="83"/>
      <c r="CH553" s="83"/>
      <c r="CI553" s="83"/>
      <c r="CJ553" s="83"/>
      <c r="CK553" s="83"/>
      <c r="CM553" s="84"/>
      <c r="CO553" s="83"/>
      <c r="CP553" s="84"/>
      <c r="CQ553" s="85"/>
      <c r="CR553" s="83"/>
      <c r="CS553" s="84"/>
      <c r="CT553" s="83"/>
      <c r="CU553" s="83"/>
      <c r="CV553" s="83"/>
      <c r="CW553" s="83"/>
      <c r="CX553" s="86"/>
    </row>
    <row r="554" spans="24:102" x14ac:dyDescent="0.2">
      <c r="X554" s="83"/>
      <c r="Z554" s="83"/>
      <c r="AB554" s="83"/>
      <c r="AD554" s="83"/>
      <c r="AF554" s="83"/>
      <c r="AH554" s="83"/>
      <c r="AJ554" s="83"/>
      <c r="AL554" s="83"/>
      <c r="AN554" s="83"/>
      <c r="AP554" s="83"/>
      <c r="AR554" s="83"/>
      <c r="AT554" s="83"/>
      <c r="AV554" s="83"/>
      <c r="AX554" s="83"/>
      <c r="AZ554" s="83"/>
      <c r="BB554" s="83"/>
      <c r="BD554" s="83"/>
      <c r="BF554" s="83"/>
      <c r="BH554" s="83"/>
      <c r="BI554" s="83"/>
      <c r="BJ554" s="83"/>
      <c r="BK554" s="83"/>
      <c r="BM554" s="83"/>
      <c r="BN554" s="83"/>
      <c r="BO554" s="83"/>
      <c r="BP554" s="83"/>
      <c r="BR554" s="83"/>
      <c r="BS554" s="83"/>
      <c r="BT554" s="83"/>
      <c r="BU554" s="83"/>
      <c r="BV554" s="83"/>
      <c r="BX554" s="83"/>
      <c r="BY554" s="83"/>
      <c r="BZ554" s="83"/>
      <c r="CA554" s="83"/>
      <c r="CC554" s="83"/>
      <c r="CD554" s="83"/>
      <c r="CE554" s="83"/>
      <c r="CF554" s="83"/>
      <c r="CH554" s="83"/>
      <c r="CI554" s="83"/>
      <c r="CJ554" s="83"/>
      <c r="CK554" s="83"/>
      <c r="CM554" s="84"/>
      <c r="CO554" s="83"/>
      <c r="CP554" s="84"/>
      <c r="CQ554" s="85"/>
      <c r="CR554" s="83"/>
      <c r="CS554" s="84"/>
      <c r="CT554" s="83"/>
      <c r="CU554" s="83"/>
      <c r="CV554" s="83"/>
      <c r="CW554" s="83"/>
      <c r="CX554" s="86"/>
    </row>
    <row r="555" spans="24:102" x14ac:dyDescent="0.2">
      <c r="X555" s="83"/>
      <c r="Z555" s="83"/>
      <c r="AB555" s="83"/>
      <c r="AD555" s="83"/>
      <c r="AF555" s="83"/>
      <c r="AH555" s="83"/>
      <c r="AJ555" s="83"/>
      <c r="AL555" s="83"/>
      <c r="AN555" s="83"/>
      <c r="AP555" s="83"/>
      <c r="AR555" s="83"/>
      <c r="AT555" s="83"/>
      <c r="AV555" s="83"/>
      <c r="AX555" s="83"/>
      <c r="AZ555" s="83"/>
      <c r="BB555" s="83"/>
      <c r="BD555" s="83"/>
      <c r="BF555" s="83"/>
      <c r="BH555" s="83"/>
      <c r="BI555" s="83"/>
      <c r="BJ555" s="83"/>
      <c r="BK555" s="83"/>
      <c r="BM555" s="83"/>
      <c r="BN555" s="83"/>
      <c r="BO555" s="83"/>
      <c r="BP555" s="83"/>
      <c r="BR555" s="83"/>
      <c r="BS555" s="83"/>
      <c r="BT555" s="83"/>
      <c r="BU555" s="83"/>
      <c r="BV555" s="83"/>
      <c r="BX555" s="83"/>
      <c r="BY555" s="83"/>
      <c r="BZ555" s="83"/>
      <c r="CA555" s="83"/>
      <c r="CC555" s="83"/>
      <c r="CD555" s="83"/>
      <c r="CE555" s="83"/>
      <c r="CF555" s="83"/>
      <c r="CH555" s="83"/>
      <c r="CI555" s="83"/>
      <c r="CJ555" s="83"/>
      <c r="CK555" s="83"/>
      <c r="CM555" s="84"/>
      <c r="CO555" s="83"/>
      <c r="CP555" s="84"/>
      <c r="CQ555" s="85"/>
      <c r="CR555" s="83"/>
      <c r="CS555" s="84"/>
      <c r="CT555" s="83"/>
      <c r="CU555" s="83"/>
      <c r="CV555" s="83"/>
      <c r="CW555" s="83"/>
      <c r="CX555" s="86"/>
    </row>
    <row r="556" spans="24:102" x14ac:dyDescent="0.2">
      <c r="X556" s="83"/>
      <c r="Z556" s="83"/>
      <c r="AB556" s="83"/>
      <c r="AD556" s="83"/>
      <c r="AF556" s="83"/>
      <c r="AH556" s="83"/>
      <c r="AJ556" s="83"/>
      <c r="AL556" s="83"/>
      <c r="AN556" s="83"/>
      <c r="AP556" s="83"/>
      <c r="AR556" s="83"/>
      <c r="AT556" s="83"/>
      <c r="AV556" s="83"/>
      <c r="AX556" s="83"/>
      <c r="AZ556" s="83"/>
      <c r="BB556" s="83"/>
      <c r="BD556" s="83"/>
      <c r="BF556" s="83"/>
      <c r="BH556" s="83"/>
      <c r="BI556" s="83"/>
      <c r="BJ556" s="83"/>
      <c r="BK556" s="83"/>
      <c r="BM556" s="83"/>
      <c r="BN556" s="83"/>
      <c r="BO556" s="83"/>
      <c r="BP556" s="83"/>
      <c r="BR556" s="83"/>
      <c r="BS556" s="83"/>
      <c r="BT556" s="83"/>
      <c r="BU556" s="83"/>
      <c r="BV556" s="83"/>
      <c r="BX556" s="83"/>
      <c r="BY556" s="83"/>
      <c r="BZ556" s="83"/>
      <c r="CA556" s="83"/>
      <c r="CC556" s="83"/>
      <c r="CD556" s="83"/>
      <c r="CE556" s="83"/>
      <c r="CF556" s="83"/>
      <c r="CH556" s="83"/>
      <c r="CI556" s="83"/>
      <c r="CJ556" s="83"/>
      <c r="CK556" s="83"/>
      <c r="CM556" s="84"/>
      <c r="CO556" s="83"/>
      <c r="CP556" s="84"/>
      <c r="CQ556" s="85"/>
      <c r="CR556" s="83"/>
      <c r="CS556" s="84"/>
      <c r="CT556" s="83"/>
      <c r="CU556" s="83"/>
      <c r="CV556" s="83"/>
      <c r="CW556" s="83"/>
      <c r="CX556" s="86"/>
    </row>
    <row r="557" spans="24:102" x14ac:dyDescent="0.2">
      <c r="X557" s="83"/>
      <c r="Z557" s="83"/>
      <c r="AB557" s="83"/>
      <c r="AD557" s="83"/>
      <c r="AF557" s="83"/>
      <c r="AH557" s="83"/>
      <c r="AJ557" s="83"/>
      <c r="AL557" s="83"/>
      <c r="AN557" s="83"/>
      <c r="AP557" s="83"/>
      <c r="AR557" s="83"/>
      <c r="AT557" s="83"/>
      <c r="AV557" s="83"/>
      <c r="AX557" s="83"/>
      <c r="AZ557" s="83"/>
      <c r="BB557" s="83"/>
      <c r="BD557" s="83"/>
      <c r="BF557" s="83"/>
      <c r="BH557" s="83"/>
      <c r="BI557" s="83"/>
      <c r="BJ557" s="83"/>
      <c r="BK557" s="83"/>
      <c r="BM557" s="83"/>
      <c r="BN557" s="83"/>
      <c r="BO557" s="83"/>
      <c r="BP557" s="83"/>
      <c r="BR557" s="83"/>
      <c r="BS557" s="83"/>
      <c r="BT557" s="83"/>
      <c r="BU557" s="83"/>
      <c r="BV557" s="83"/>
      <c r="BX557" s="83"/>
      <c r="BY557" s="83"/>
      <c r="BZ557" s="83"/>
      <c r="CA557" s="83"/>
      <c r="CC557" s="83"/>
      <c r="CD557" s="83"/>
      <c r="CE557" s="83"/>
      <c r="CF557" s="83"/>
      <c r="CH557" s="83"/>
      <c r="CI557" s="83"/>
      <c r="CJ557" s="83"/>
      <c r="CK557" s="83"/>
      <c r="CM557" s="84"/>
      <c r="CO557" s="83"/>
      <c r="CP557" s="84"/>
      <c r="CQ557" s="85"/>
      <c r="CR557" s="83"/>
      <c r="CS557" s="84"/>
      <c r="CT557" s="83"/>
      <c r="CU557" s="83"/>
      <c r="CV557" s="83"/>
      <c r="CW557" s="83"/>
      <c r="CX557" s="86"/>
    </row>
    <row r="558" spans="24:102" x14ac:dyDescent="0.2">
      <c r="X558" s="83"/>
      <c r="Z558" s="83"/>
      <c r="AB558" s="83"/>
      <c r="AD558" s="83"/>
      <c r="AF558" s="83"/>
      <c r="AH558" s="83"/>
      <c r="AJ558" s="83"/>
      <c r="AL558" s="83"/>
      <c r="AN558" s="83"/>
      <c r="AP558" s="83"/>
      <c r="AR558" s="83"/>
      <c r="AT558" s="83"/>
      <c r="AV558" s="83"/>
      <c r="AX558" s="83"/>
      <c r="AZ558" s="83"/>
      <c r="BB558" s="83"/>
      <c r="BD558" s="83"/>
      <c r="BF558" s="83"/>
      <c r="BH558" s="83"/>
      <c r="BI558" s="83"/>
      <c r="BJ558" s="83"/>
      <c r="BK558" s="83"/>
      <c r="BM558" s="83"/>
      <c r="BN558" s="83"/>
      <c r="BO558" s="83"/>
      <c r="BP558" s="83"/>
      <c r="BR558" s="83"/>
      <c r="BS558" s="83"/>
      <c r="BT558" s="83"/>
      <c r="BU558" s="83"/>
      <c r="BV558" s="83"/>
      <c r="BX558" s="83"/>
      <c r="BY558" s="83"/>
      <c r="BZ558" s="83"/>
      <c r="CA558" s="83"/>
      <c r="CC558" s="83"/>
      <c r="CD558" s="83"/>
      <c r="CE558" s="83"/>
      <c r="CF558" s="83"/>
      <c r="CH558" s="83"/>
      <c r="CI558" s="83"/>
      <c r="CJ558" s="83"/>
      <c r="CK558" s="83"/>
      <c r="CM558" s="84"/>
      <c r="CO558" s="83"/>
      <c r="CP558" s="84"/>
      <c r="CQ558" s="85"/>
      <c r="CR558" s="83"/>
      <c r="CS558" s="84"/>
      <c r="CT558" s="83"/>
      <c r="CU558" s="83"/>
      <c r="CV558" s="83"/>
      <c r="CW558" s="83"/>
      <c r="CX558" s="86"/>
    </row>
    <row r="559" spans="24:102" x14ac:dyDescent="0.2">
      <c r="X559" s="83"/>
      <c r="Z559" s="83"/>
      <c r="AB559" s="83"/>
      <c r="AD559" s="83"/>
      <c r="AF559" s="83"/>
      <c r="AH559" s="83"/>
      <c r="AJ559" s="83"/>
      <c r="AL559" s="83"/>
      <c r="AN559" s="83"/>
      <c r="AP559" s="83"/>
      <c r="AR559" s="83"/>
      <c r="AT559" s="83"/>
      <c r="AV559" s="83"/>
      <c r="AX559" s="83"/>
      <c r="AZ559" s="83"/>
      <c r="BB559" s="83"/>
      <c r="BD559" s="83"/>
      <c r="BF559" s="83"/>
      <c r="BH559" s="83"/>
      <c r="BI559" s="83"/>
      <c r="BJ559" s="83"/>
      <c r="BK559" s="83"/>
      <c r="BM559" s="83"/>
      <c r="BN559" s="83"/>
      <c r="BO559" s="83"/>
      <c r="BP559" s="83"/>
      <c r="BR559" s="83"/>
      <c r="BS559" s="83"/>
      <c r="BT559" s="83"/>
      <c r="BU559" s="83"/>
      <c r="BV559" s="83"/>
      <c r="BX559" s="83"/>
      <c r="BY559" s="83"/>
      <c r="BZ559" s="83"/>
      <c r="CA559" s="83"/>
      <c r="CC559" s="83"/>
      <c r="CD559" s="83"/>
      <c r="CE559" s="83"/>
      <c r="CF559" s="83"/>
      <c r="CH559" s="83"/>
      <c r="CI559" s="83"/>
      <c r="CJ559" s="83"/>
      <c r="CK559" s="83"/>
      <c r="CM559" s="84"/>
      <c r="CO559" s="83"/>
      <c r="CP559" s="84"/>
      <c r="CQ559" s="85"/>
      <c r="CR559" s="83"/>
      <c r="CS559" s="84"/>
      <c r="CT559" s="83"/>
      <c r="CU559" s="83"/>
      <c r="CV559" s="83"/>
      <c r="CW559" s="83"/>
      <c r="CX559" s="86"/>
    </row>
    <row r="560" spans="24:102" x14ac:dyDescent="0.2">
      <c r="X560" s="83"/>
      <c r="Z560" s="83"/>
      <c r="AB560" s="83"/>
      <c r="AD560" s="83"/>
      <c r="AF560" s="83"/>
      <c r="AH560" s="83"/>
      <c r="AJ560" s="83"/>
      <c r="AL560" s="83"/>
      <c r="AN560" s="83"/>
      <c r="AP560" s="83"/>
      <c r="AR560" s="83"/>
      <c r="AT560" s="83"/>
      <c r="AV560" s="83"/>
      <c r="AX560" s="83"/>
      <c r="AZ560" s="83"/>
      <c r="BB560" s="83"/>
      <c r="BD560" s="83"/>
      <c r="BF560" s="83"/>
      <c r="BH560" s="83"/>
      <c r="BI560" s="83"/>
      <c r="BJ560" s="83"/>
      <c r="BK560" s="83"/>
      <c r="BM560" s="83"/>
      <c r="BN560" s="83"/>
      <c r="BO560" s="83"/>
      <c r="BP560" s="83"/>
      <c r="BR560" s="83"/>
      <c r="BS560" s="83"/>
      <c r="BT560" s="83"/>
      <c r="BU560" s="83"/>
      <c r="BV560" s="83"/>
      <c r="BX560" s="83"/>
      <c r="BY560" s="83"/>
      <c r="BZ560" s="83"/>
      <c r="CA560" s="83"/>
      <c r="CC560" s="83"/>
      <c r="CD560" s="83"/>
      <c r="CE560" s="83"/>
      <c r="CF560" s="83"/>
      <c r="CH560" s="83"/>
      <c r="CI560" s="83"/>
      <c r="CJ560" s="83"/>
      <c r="CK560" s="83"/>
      <c r="CM560" s="84"/>
      <c r="CO560" s="83"/>
      <c r="CP560" s="84"/>
      <c r="CQ560" s="85"/>
      <c r="CR560" s="83"/>
      <c r="CS560" s="84"/>
      <c r="CT560" s="83"/>
      <c r="CU560" s="83"/>
      <c r="CV560" s="83"/>
      <c r="CW560" s="83"/>
      <c r="CX560" s="86"/>
    </row>
    <row r="561" spans="24:102" x14ac:dyDescent="0.2">
      <c r="X561" s="83"/>
      <c r="Z561" s="83"/>
      <c r="AB561" s="83"/>
      <c r="AD561" s="83"/>
      <c r="AF561" s="83"/>
      <c r="AH561" s="83"/>
      <c r="AJ561" s="83"/>
      <c r="AL561" s="83"/>
      <c r="AN561" s="83"/>
      <c r="AP561" s="83"/>
      <c r="AR561" s="83"/>
      <c r="AT561" s="83"/>
      <c r="AV561" s="83"/>
      <c r="AX561" s="83"/>
      <c r="AZ561" s="83"/>
      <c r="BB561" s="83"/>
      <c r="BD561" s="83"/>
      <c r="BF561" s="83"/>
      <c r="BH561" s="83"/>
      <c r="BI561" s="83"/>
      <c r="BJ561" s="83"/>
      <c r="BK561" s="83"/>
      <c r="BM561" s="83"/>
      <c r="BN561" s="83"/>
      <c r="BO561" s="83"/>
      <c r="BP561" s="83"/>
      <c r="BR561" s="83"/>
      <c r="BS561" s="83"/>
      <c r="BT561" s="83"/>
      <c r="BU561" s="83"/>
      <c r="BV561" s="83"/>
      <c r="BX561" s="83"/>
      <c r="BY561" s="83"/>
      <c r="BZ561" s="83"/>
      <c r="CA561" s="83"/>
      <c r="CC561" s="83"/>
      <c r="CD561" s="83"/>
      <c r="CE561" s="83"/>
      <c r="CF561" s="83"/>
      <c r="CH561" s="83"/>
      <c r="CI561" s="83"/>
      <c r="CJ561" s="83"/>
      <c r="CK561" s="83"/>
      <c r="CM561" s="84"/>
      <c r="CO561" s="83"/>
      <c r="CP561" s="84"/>
      <c r="CQ561" s="85"/>
      <c r="CR561" s="83"/>
      <c r="CS561" s="84"/>
      <c r="CT561" s="83"/>
      <c r="CU561" s="83"/>
      <c r="CV561" s="83"/>
      <c r="CW561" s="83"/>
      <c r="CX561" s="86"/>
    </row>
    <row r="562" spans="24:102" x14ac:dyDescent="0.2">
      <c r="X562" s="83"/>
      <c r="Z562" s="83"/>
      <c r="AB562" s="83"/>
      <c r="AD562" s="83"/>
      <c r="AF562" s="83"/>
      <c r="AH562" s="83"/>
      <c r="AJ562" s="83"/>
      <c r="AL562" s="83"/>
      <c r="AN562" s="83"/>
      <c r="AP562" s="83"/>
      <c r="AR562" s="83"/>
      <c r="AT562" s="83"/>
      <c r="AV562" s="83"/>
      <c r="AX562" s="83"/>
      <c r="AZ562" s="83"/>
      <c r="BB562" s="83"/>
      <c r="BD562" s="83"/>
      <c r="BF562" s="83"/>
      <c r="BH562" s="83"/>
      <c r="BI562" s="83"/>
      <c r="BJ562" s="83"/>
      <c r="BK562" s="83"/>
      <c r="BM562" s="83"/>
      <c r="BN562" s="83"/>
      <c r="BO562" s="83"/>
      <c r="BP562" s="83"/>
      <c r="BR562" s="83"/>
      <c r="BS562" s="83"/>
      <c r="BT562" s="83"/>
      <c r="BU562" s="83"/>
      <c r="BV562" s="83"/>
      <c r="BX562" s="83"/>
      <c r="BY562" s="83"/>
      <c r="BZ562" s="83"/>
      <c r="CA562" s="83"/>
      <c r="CC562" s="83"/>
      <c r="CD562" s="83"/>
      <c r="CE562" s="83"/>
      <c r="CF562" s="83"/>
      <c r="CH562" s="83"/>
      <c r="CI562" s="83"/>
      <c r="CJ562" s="83"/>
      <c r="CK562" s="83"/>
      <c r="CM562" s="84"/>
      <c r="CO562" s="83"/>
      <c r="CP562" s="84"/>
      <c r="CQ562" s="85"/>
      <c r="CR562" s="83"/>
      <c r="CS562" s="84"/>
      <c r="CT562" s="83"/>
      <c r="CU562" s="83"/>
      <c r="CV562" s="83"/>
      <c r="CW562" s="83"/>
      <c r="CX562" s="86"/>
    </row>
    <row r="563" spans="24:102" x14ac:dyDescent="0.2">
      <c r="X563" s="83"/>
      <c r="Z563" s="83"/>
      <c r="AB563" s="83"/>
      <c r="AD563" s="83"/>
      <c r="AF563" s="83"/>
      <c r="AH563" s="83"/>
      <c r="AJ563" s="83"/>
      <c r="AL563" s="83"/>
      <c r="AN563" s="83"/>
      <c r="AP563" s="83"/>
      <c r="AR563" s="83"/>
      <c r="AT563" s="83"/>
      <c r="AV563" s="83"/>
      <c r="AX563" s="83"/>
      <c r="AZ563" s="83"/>
      <c r="BB563" s="83"/>
      <c r="BD563" s="83"/>
      <c r="BF563" s="83"/>
      <c r="BH563" s="83"/>
      <c r="BI563" s="83"/>
      <c r="BJ563" s="83"/>
      <c r="BK563" s="83"/>
      <c r="BM563" s="83"/>
      <c r="BN563" s="83"/>
      <c r="BO563" s="83"/>
      <c r="BP563" s="83"/>
      <c r="BR563" s="83"/>
      <c r="BS563" s="83"/>
      <c r="BT563" s="83"/>
      <c r="BU563" s="83"/>
      <c r="BV563" s="83"/>
      <c r="BX563" s="83"/>
      <c r="BY563" s="83"/>
      <c r="BZ563" s="83"/>
      <c r="CA563" s="83"/>
      <c r="CC563" s="83"/>
      <c r="CD563" s="83"/>
      <c r="CE563" s="83"/>
      <c r="CF563" s="83"/>
      <c r="CH563" s="83"/>
      <c r="CI563" s="83"/>
      <c r="CJ563" s="83"/>
      <c r="CK563" s="83"/>
      <c r="CM563" s="84"/>
      <c r="CO563" s="83"/>
      <c r="CP563" s="84"/>
      <c r="CQ563" s="85"/>
      <c r="CR563" s="83"/>
      <c r="CS563" s="84"/>
      <c r="CT563" s="83"/>
      <c r="CU563" s="83"/>
      <c r="CV563" s="83"/>
      <c r="CW563" s="83"/>
      <c r="CX563" s="86"/>
    </row>
    <row r="564" spans="24:102" x14ac:dyDescent="0.2">
      <c r="X564" s="83"/>
      <c r="Z564" s="83"/>
      <c r="AB564" s="83"/>
      <c r="AD564" s="83"/>
      <c r="AF564" s="83"/>
      <c r="AH564" s="83"/>
      <c r="AJ564" s="83"/>
      <c r="AL564" s="83"/>
      <c r="AN564" s="83"/>
      <c r="AP564" s="83"/>
      <c r="AR564" s="83"/>
      <c r="AT564" s="83"/>
      <c r="AV564" s="83"/>
      <c r="AX564" s="83"/>
      <c r="AZ564" s="83"/>
      <c r="BB564" s="83"/>
      <c r="BD564" s="83"/>
      <c r="BF564" s="83"/>
      <c r="BH564" s="83"/>
      <c r="BI564" s="83"/>
      <c r="BJ564" s="83"/>
      <c r="BK564" s="83"/>
      <c r="BM564" s="83"/>
      <c r="BN564" s="83"/>
      <c r="BO564" s="83"/>
      <c r="BP564" s="83"/>
      <c r="BR564" s="83"/>
      <c r="BS564" s="83"/>
      <c r="BT564" s="83"/>
      <c r="BU564" s="83"/>
      <c r="BV564" s="83"/>
      <c r="BX564" s="83"/>
      <c r="BY564" s="83"/>
      <c r="BZ564" s="83"/>
      <c r="CA564" s="83"/>
      <c r="CC564" s="83"/>
      <c r="CD564" s="83"/>
      <c r="CE564" s="83"/>
      <c r="CF564" s="83"/>
      <c r="CH564" s="83"/>
      <c r="CI564" s="83"/>
      <c r="CJ564" s="83"/>
      <c r="CK564" s="83"/>
      <c r="CM564" s="84"/>
      <c r="CO564" s="83"/>
      <c r="CP564" s="84"/>
      <c r="CQ564" s="85"/>
      <c r="CR564" s="83"/>
      <c r="CS564" s="84"/>
      <c r="CT564" s="83"/>
      <c r="CU564" s="83"/>
      <c r="CV564" s="83"/>
      <c r="CW564" s="83"/>
      <c r="CX564" s="86"/>
    </row>
    <row r="565" spans="24:102" x14ac:dyDescent="0.2">
      <c r="X565" s="83"/>
      <c r="Z565" s="83"/>
      <c r="AB565" s="83"/>
      <c r="AD565" s="83"/>
      <c r="AF565" s="83"/>
      <c r="AH565" s="83"/>
      <c r="AJ565" s="83"/>
      <c r="AL565" s="83"/>
      <c r="AN565" s="83"/>
      <c r="AP565" s="83"/>
      <c r="AR565" s="83"/>
      <c r="AT565" s="83"/>
      <c r="AV565" s="83"/>
      <c r="AX565" s="83"/>
      <c r="AZ565" s="83"/>
      <c r="BB565" s="83"/>
      <c r="BD565" s="83"/>
      <c r="BF565" s="83"/>
      <c r="BH565" s="83"/>
      <c r="BI565" s="83"/>
      <c r="BJ565" s="83"/>
      <c r="BK565" s="83"/>
      <c r="BM565" s="83"/>
      <c r="BN565" s="83"/>
      <c r="BO565" s="83"/>
      <c r="BP565" s="83"/>
      <c r="BR565" s="83"/>
      <c r="BS565" s="83"/>
      <c r="BT565" s="83"/>
      <c r="BU565" s="83"/>
      <c r="BV565" s="83"/>
      <c r="BX565" s="83"/>
      <c r="BY565" s="83"/>
      <c r="BZ565" s="83"/>
      <c r="CA565" s="83"/>
      <c r="CC565" s="83"/>
      <c r="CD565" s="83"/>
      <c r="CE565" s="83"/>
      <c r="CF565" s="83"/>
      <c r="CH565" s="83"/>
      <c r="CI565" s="83"/>
      <c r="CJ565" s="83"/>
      <c r="CK565" s="83"/>
      <c r="CM565" s="84"/>
      <c r="CO565" s="83"/>
      <c r="CP565" s="84"/>
      <c r="CQ565" s="85"/>
      <c r="CR565" s="83"/>
      <c r="CS565" s="84"/>
      <c r="CT565" s="83"/>
      <c r="CU565" s="83"/>
      <c r="CV565" s="83"/>
      <c r="CW565" s="83"/>
      <c r="CX565" s="86"/>
    </row>
    <row r="566" spans="24:102" x14ac:dyDescent="0.2">
      <c r="X566" s="83"/>
      <c r="Z566" s="83"/>
      <c r="AB566" s="83"/>
      <c r="AD566" s="83"/>
      <c r="AF566" s="83"/>
      <c r="AH566" s="83"/>
      <c r="AJ566" s="83"/>
      <c r="AL566" s="83"/>
      <c r="AN566" s="83"/>
      <c r="AP566" s="83"/>
      <c r="AR566" s="83"/>
      <c r="AT566" s="83"/>
      <c r="AV566" s="83"/>
      <c r="AX566" s="83"/>
      <c r="AZ566" s="83"/>
      <c r="BB566" s="83"/>
      <c r="BD566" s="83"/>
      <c r="BF566" s="83"/>
      <c r="BH566" s="83"/>
      <c r="BI566" s="83"/>
      <c r="BJ566" s="83"/>
      <c r="BK566" s="83"/>
      <c r="BM566" s="83"/>
      <c r="BN566" s="83"/>
      <c r="BO566" s="83"/>
      <c r="BP566" s="83"/>
      <c r="BR566" s="83"/>
      <c r="BS566" s="83"/>
      <c r="BT566" s="83"/>
      <c r="BU566" s="83"/>
      <c r="BV566" s="83"/>
      <c r="BX566" s="83"/>
      <c r="BY566" s="83"/>
      <c r="BZ566" s="83"/>
      <c r="CA566" s="83"/>
      <c r="CC566" s="83"/>
      <c r="CD566" s="83"/>
      <c r="CE566" s="83"/>
      <c r="CF566" s="83"/>
      <c r="CH566" s="83"/>
      <c r="CI566" s="83"/>
      <c r="CJ566" s="83"/>
      <c r="CK566" s="83"/>
      <c r="CM566" s="84"/>
      <c r="CO566" s="83"/>
      <c r="CP566" s="84"/>
      <c r="CQ566" s="85"/>
      <c r="CR566" s="83"/>
      <c r="CS566" s="84"/>
      <c r="CT566" s="83"/>
      <c r="CU566" s="83"/>
      <c r="CV566" s="83"/>
      <c r="CW566" s="83"/>
      <c r="CX566" s="86"/>
    </row>
    <row r="567" spans="24:102" x14ac:dyDescent="0.2">
      <c r="X567" s="83"/>
      <c r="Z567" s="83"/>
      <c r="AB567" s="83"/>
      <c r="AD567" s="83"/>
      <c r="AF567" s="83"/>
      <c r="AH567" s="83"/>
      <c r="AJ567" s="83"/>
      <c r="AL567" s="83"/>
      <c r="AN567" s="83"/>
      <c r="AP567" s="83"/>
      <c r="AR567" s="83"/>
      <c r="AT567" s="83"/>
      <c r="AV567" s="83"/>
      <c r="AX567" s="83"/>
      <c r="AZ567" s="83"/>
      <c r="BB567" s="83"/>
      <c r="BD567" s="83"/>
      <c r="BF567" s="83"/>
      <c r="BH567" s="83"/>
      <c r="BI567" s="83"/>
      <c r="BJ567" s="83"/>
      <c r="BK567" s="83"/>
      <c r="BM567" s="83"/>
      <c r="BN567" s="83"/>
      <c r="BO567" s="83"/>
      <c r="BP567" s="83"/>
      <c r="BR567" s="83"/>
      <c r="BS567" s="83"/>
      <c r="BT567" s="83"/>
      <c r="BU567" s="83"/>
      <c r="BV567" s="83"/>
      <c r="BX567" s="83"/>
      <c r="BY567" s="83"/>
      <c r="BZ567" s="83"/>
      <c r="CA567" s="83"/>
      <c r="CC567" s="83"/>
      <c r="CD567" s="83"/>
      <c r="CE567" s="83"/>
      <c r="CF567" s="83"/>
      <c r="CH567" s="83"/>
      <c r="CI567" s="83"/>
      <c r="CJ567" s="83"/>
      <c r="CK567" s="83"/>
      <c r="CM567" s="84"/>
      <c r="CO567" s="83"/>
      <c r="CP567" s="84"/>
      <c r="CQ567" s="85"/>
      <c r="CR567" s="83"/>
      <c r="CS567" s="84"/>
      <c r="CT567" s="83"/>
      <c r="CU567" s="83"/>
      <c r="CV567" s="83"/>
      <c r="CW567" s="83"/>
      <c r="CX567" s="86"/>
    </row>
    <row r="568" spans="24:102" x14ac:dyDescent="0.2">
      <c r="X568" s="83"/>
      <c r="Z568" s="83"/>
      <c r="AB568" s="83"/>
      <c r="AD568" s="83"/>
      <c r="AF568" s="83"/>
      <c r="AH568" s="83"/>
      <c r="AJ568" s="83"/>
      <c r="AL568" s="83"/>
      <c r="AN568" s="83"/>
      <c r="AP568" s="83"/>
      <c r="AR568" s="83"/>
      <c r="AT568" s="83"/>
      <c r="AV568" s="83"/>
      <c r="AX568" s="83"/>
      <c r="AZ568" s="83"/>
      <c r="BB568" s="83"/>
      <c r="BD568" s="83"/>
      <c r="BF568" s="83"/>
      <c r="BH568" s="83"/>
      <c r="BI568" s="83"/>
      <c r="BJ568" s="83"/>
      <c r="BK568" s="83"/>
      <c r="BM568" s="83"/>
      <c r="BN568" s="83"/>
      <c r="BO568" s="83"/>
      <c r="BP568" s="83"/>
      <c r="BR568" s="83"/>
      <c r="BS568" s="83"/>
      <c r="BT568" s="83"/>
      <c r="BU568" s="83"/>
      <c r="BV568" s="83"/>
      <c r="BX568" s="83"/>
      <c r="BY568" s="83"/>
      <c r="BZ568" s="83"/>
      <c r="CA568" s="83"/>
      <c r="CC568" s="83"/>
      <c r="CD568" s="83"/>
      <c r="CE568" s="83"/>
      <c r="CF568" s="83"/>
      <c r="CH568" s="83"/>
      <c r="CI568" s="83"/>
      <c r="CJ568" s="83"/>
      <c r="CK568" s="83"/>
      <c r="CM568" s="84"/>
      <c r="CO568" s="83"/>
      <c r="CP568" s="84"/>
      <c r="CQ568" s="85"/>
      <c r="CR568" s="83"/>
      <c r="CS568" s="84"/>
      <c r="CT568" s="83"/>
      <c r="CU568" s="83"/>
      <c r="CV568" s="83"/>
      <c r="CW568" s="83"/>
      <c r="CX568" s="86"/>
    </row>
    <row r="569" spans="24:102" x14ac:dyDescent="0.2">
      <c r="X569" s="83"/>
      <c r="Z569" s="83"/>
      <c r="AB569" s="83"/>
      <c r="AD569" s="83"/>
      <c r="AF569" s="83"/>
      <c r="AH569" s="83"/>
      <c r="AJ569" s="83"/>
      <c r="AL569" s="83"/>
      <c r="AN569" s="83"/>
      <c r="AP569" s="83"/>
      <c r="AR569" s="83"/>
      <c r="AT569" s="83"/>
      <c r="AV569" s="83"/>
      <c r="AX569" s="83"/>
      <c r="AZ569" s="83"/>
      <c r="BB569" s="83"/>
      <c r="BD569" s="83"/>
      <c r="BF569" s="83"/>
      <c r="BH569" s="83"/>
      <c r="BI569" s="83"/>
      <c r="BJ569" s="83"/>
      <c r="BK569" s="83"/>
      <c r="BM569" s="83"/>
      <c r="BN569" s="83"/>
      <c r="BO569" s="83"/>
      <c r="BP569" s="83"/>
      <c r="BR569" s="83"/>
      <c r="BS569" s="83"/>
      <c r="BT569" s="83"/>
      <c r="BU569" s="83"/>
      <c r="BV569" s="83"/>
      <c r="BX569" s="83"/>
      <c r="BY569" s="83"/>
      <c r="BZ569" s="83"/>
      <c r="CA569" s="83"/>
      <c r="CC569" s="83"/>
      <c r="CD569" s="83"/>
      <c r="CE569" s="83"/>
      <c r="CF569" s="83"/>
      <c r="CH569" s="83"/>
      <c r="CI569" s="83"/>
      <c r="CJ569" s="83"/>
      <c r="CK569" s="83"/>
      <c r="CM569" s="84"/>
      <c r="CO569" s="83"/>
      <c r="CP569" s="84"/>
      <c r="CQ569" s="85"/>
      <c r="CR569" s="83"/>
      <c r="CS569" s="84"/>
      <c r="CT569" s="83"/>
      <c r="CU569" s="83"/>
      <c r="CV569" s="83"/>
      <c r="CW569" s="83"/>
      <c r="CX569" s="86"/>
    </row>
    <row r="570" spans="24:102" x14ac:dyDescent="0.2">
      <c r="X570" s="83"/>
      <c r="Z570" s="83"/>
      <c r="AB570" s="83"/>
      <c r="AD570" s="83"/>
      <c r="AF570" s="83"/>
      <c r="AH570" s="83"/>
      <c r="AJ570" s="83"/>
      <c r="AL570" s="83"/>
      <c r="AN570" s="83"/>
      <c r="AP570" s="83"/>
      <c r="AR570" s="83"/>
      <c r="AT570" s="83"/>
      <c r="AV570" s="83"/>
      <c r="AX570" s="83"/>
      <c r="AZ570" s="83"/>
      <c r="BB570" s="83"/>
      <c r="BD570" s="83"/>
      <c r="BF570" s="83"/>
      <c r="BH570" s="83"/>
      <c r="BI570" s="83"/>
      <c r="BJ570" s="83"/>
      <c r="BK570" s="83"/>
      <c r="BM570" s="83"/>
      <c r="BN570" s="83"/>
      <c r="BO570" s="83"/>
      <c r="BP570" s="83"/>
      <c r="BR570" s="83"/>
      <c r="BS570" s="83"/>
      <c r="BT570" s="83"/>
      <c r="BU570" s="83"/>
      <c r="BV570" s="83"/>
      <c r="BX570" s="83"/>
      <c r="BY570" s="83"/>
      <c r="BZ570" s="83"/>
      <c r="CA570" s="83"/>
      <c r="CC570" s="83"/>
      <c r="CD570" s="83"/>
      <c r="CE570" s="83"/>
      <c r="CF570" s="83"/>
      <c r="CH570" s="83"/>
      <c r="CI570" s="83"/>
      <c r="CJ570" s="83"/>
      <c r="CK570" s="83"/>
      <c r="CM570" s="84"/>
      <c r="CO570" s="83"/>
      <c r="CP570" s="84"/>
      <c r="CQ570" s="85"/>
      <c r="CR570" s="83"/>
      <c r="CS570" s="84"/>
      <c r="CT570" s="83"/>
      <c r="CU570" s="83"/>
      <c r="CV570" s="83"/>
      <c r="CW570" s="83"/>
      <c r="CX570" s="86"/>
    </row>
    <row r="571" spans="24:102" x14ac:dyDescent="0.2">
      <c r="X571" s="83"/>
      <c r="Z571" s="83"/>
      <c r="AB571" s="83"/>
      <c r="AD571" s="83"/>
      <c r="AF571" s="83"/>
      <c r="AH571" s="83"/>
      <c r="AJ571" s="83"/>
      <c r="AL571" s="83"/>
      <c r="AN571" s="83"/>
      <c r="AP571" s="83"/>
      <c r="AR571" s="83"/>
      <c r="AT571" s="83"/>
      <c r="AV571" s="83"/>
      <c r="AX571" s="83"/>
      <c r="AZ571" s="83"/>
      <c r="BB571" s="83"/>
      <c r="BD571" s="83"/>
      <c r="BF571" s="83"/>
      <c r="BH571" s="83"/>
      <c r="BI571" s="83"/>
      <c r="BJ571" s="83"/>
      <c r="BK571" s="83"/>
      <c r="BM571" s="83"/>
      <c r="BN571" s="83"/>
      <c r="BO571" s="83"/>
      <c r="BP571" s="83"/>
      <c r="BR571" s="83"/>
      <c r="BS571" s="83"/>
      <c r="BT571" s="83"/>
      <c r="BU571" s="83"/>
      <c r="BV571" s="83"/>
      <c r="BX571" s="83"/>
      <c r="BY571" s="83"/>
      <c r="BZ571" s="83"/>
      <c r="CA571" s="83"/>
      <c r="CC571" s="83"/>
      <c r="CD571" s="83"/>
      <c r="CE571" s="83"/>
      <c r="CF571" s="83"/>
      <c r="CH571" s="83"/>
      <c r="CI571" s="83"/>
      <c r="CJ571" s="83"/>
      <c r="CK571" s="83"/>
      <c r="CM571" s="84"/>
      <c r="CO571" s="83"/>
      <c r="CP571" s="84"/>
      <c r="CQ571" s="85"/>
      <c r="CR571" s="83"/>
      <c r="CS571" s="84"/>
      <c r="CT571" s="83"/>
      <c r="CU571" s="83"/>
      <c r="CV571" s="83"/>
      <c r="CW571" s="83"/>
      <c r="CX571" s="86"/>
    </row>
    <row r="572" spans="24:102" x14ac:dyDescent="0.2">
      <c r="X572" s="83"/>
      <c r="Z572" s="83"/>
      <c r="AB572" s="83"/>
      <c r="AD572" s="83"/>
      <c r="AF572" s="83"/>
      <c r="AH572" s="83"/>
      <c r="AJ572" s="83"/>
      <c r="AL572" s="83"/>
      <c r="AN572" s="83"/>
      <c r="AP572" s="83"/>
      <c r="AR572" s="83"/>
      <c r="AT572" s="83"/>
      <c r="AV572" s="83"/>
      <c r="AX572" s="83"/>
      <c r="AZ572" s="83"/>
      <c r="BB572" s="83"/>
      <c r="BD572" s="83"/>
      <c r="BF572" s="83"/>
      <c r="BH572" s="83"/>
      <c r="BI572" s="83"/>
      <c r="BJ572" s="83"/>
      <c r="BK572" s="83"/>
      <c r="BM572" s="83"/>
      <c r="BN572" s="83"/>
      <c r="BO572" s="83"/>
      <c r="BP572" s="83"/>
      <c r="BR572" s="83"/>
      <c r="BS572" s="83"/>
      <c r="BT572" s="83"/>
      <c r="BU572" s="83"/>
      <c r="BV572" s="83"/>
      <c r="BX572" s="83"/>
      <c r="BY572" s="83"/>
      <c r="BZ572" s="83"/>
      <c r="CA572" s="83"/>
      <c r="CC572" s="83"/>
      <c r="CD572" s="83"/>
      <c r="CE572" s="83"/>
      <c r="CF572" s="83"/>
      <c r="CH572" s="83"/>
      <c r="CI572" s="83"/>
      <c r="CJ572" s="83"/>
      <c r="CK572" s="83"/>
      <c r="CM572" s="84"/>
      <c r="CO572" s="83"/>
      <c r="CP572" s="84"/>
      <c r="CQ572" s="85"/>
      <c r="CR572" s="83"/>
      <c r="CS572" s="84"/>
      <c r="CT572" s="83"/>
      <c r="CU572" s="83"/>
      <c r="CV572" s="83"/>
      <c r="CW572" s="83"/>
      <c r="CX572" s="86"/>
    </row>
    <row r="573" spans="24:102" x14ac:dyDescent="0.2">
      <c r="X573" s="83"/>
      <c r="Z573" s="83"/>
      <c r="AB573" s="83"/>
      <c r="AD573" s="83"/>
      <c r="AF573" s="83"/>
      <c r="AH573" s="83"/>
      <c r="AJ573" s="83"/>
      <c r="AL573" s="83"/>
      <c r="AN573" s="83"/>
      <c r="AP573" s="83"/>
      <c r="AR573" s="83"/>
      <c r="AT573" s="83"/>
      <c r="AV573" s="83"/>
      <c r="AX573" s="83"/>
      <c r="AZ573" s="83"/>
      <c r="BB573" s="83"/>
      <c r="BD573" s="83"/>
      <c r="BF573" s="83"/>
      <c r="BH573" s="83"/>
      <c r="BI573" s="83"/>
      <c r="BJ573" s="83"/>
      <c r="BK573" s="83"/>
      <c r="BM573" s="83"/>
      <c r="BN573" s="83"/>
      <c r="BO573" s="83"/>
      <c r="BP573" s="83"/>
      <c r="BR573" s="83"/>
      <c r="BS573" s="83"/>
      <c r="BT573" s="83"/>
      <c r="BU573" s="83"/>
      <c r="BV573" s="83"/>
      <c r="BX573" s="83"/>
      <c r="BY573" s="83"/>
      <c r="BZ573" s="83"/>
      <c r="CA573" s="83"/>
      <c r="CC573" s="83"/>
      <c r="CD573" s="83"/>
      <c r="CE573" s="83"/>
      <c r="CF573" s="83"/>
      <c r="CH573" s="83"/>
      <c r="CI573" s="83"/>
      <c r="CJ573" s="83"/>
      <c r="CK573" s="83"/>
      <c r="CM573" s="84"/>
      <c r="CO573" s="83"/>
      <c r="CP573" s="84"/>
      <c r="CQ573" s="85"/>
      <c r="CR573" s="83"/>
      <c r="CS573" s="84"/>
      <c r="CT573" s="83"/>
      <c r="CU573" s="83"/>
      <c r="CV573" s="83"/>
      <c r="CW573" s="83"/>
      <c r="CX573" s="86"/>
    </row>
    <row r="574" spans="24:102" x14ac:dyDescent="0.2">
      <c r="X574" s="83"/>
      <c r="Z574" s="83"/>
      <c r="AB574" s="83"/>
      <c r="AD574" s="83"/>
      <c r="AF574" s="83"/>
      <c r="AH574" s="83"/>
      <c r="AJ574" s="83"/>
      <c r="AL574" s="83"/>
      <c r="AN574" s="83"/>
      <c r="AP574" s="83"/>
      <c r="AR574" s="83"/>
      <c r="AT574" s="83"/>
      <c r="AV574" s="83"/>
      <c r="AX574" s="83"/>
      <c r="AZ574" s="83"/>
      <c r="BB574" s="83"/>
      <c r="BD574" s="83"/>
      <c r="BF574" s="83"/>
      <c r="BH574" s="83"/>
      <c r="BI574" s="83"/>
      <c r="BJ574" s="83"/>
      <c r="BK574" s="83"/>
      <c r="BM574" s="83"/>
      <c r="BN574" s="83"/>
      <c r="BO574" s="83"/>
      <c r="BP574" s="83"/>
      <c r="BR574" s="83"/>
      <c r="BS574" s="83"/>
      <c r="BT574" s="83"/>
      <c r="BU574" s="83"/>
      <c r="BV574" s="83"/>
      <c r="BX574" s="83"/>
      <c r="BY574" s="83"/>
      <c r="BZ574" s="83"/>
      <c r="CA574" s="83"/>
      <c r="CC574" s="83"/>
      <c r="CD574" s="83"/>
      <c r="CE574" s="83"/>
      <c r="CF574" s="83"/>
      <c r="CH574" s="83"/>
      <c r="CI574" s="83"/>
      <c r="CJ574" s="83"/>
      <c r="CK574" s="83"/>
      <c r="CM574" s="84"/>
      <c r="CO574" s="83"/>
      <c r="CP574" s="84"/>
      <c r="CQ574" s="85"/>
      <c r="CR574" s="83"/>
      <c r="CS574" s="84"/>
      <c r="CT574" s="83"/>
      <c r="CU574" s="83"/>
      <c r="CV574" s="83"/>
      <c r="CW574" s="83"/>
      <c r="CX574" s="86"/>
    </row>
    <row r="575" spans="24:102" x14ac:dyDescent="0.2">
      <c r="X575" s="83"/>
      <c r="Z575" s="83"/>
      <c r="AB575" s="83"/>
      <c r="AD575" s="83"/>
      <c r="AF575" s="83"/>
      <c r="AH575" s="83"/>
      <c r="AJ575" s="83"/>
      <c r="AL575" s="83"/>
      <c r="AN575" s="83"/>
      <c r="AP575" s="83"/>
      <c r="AR575" s="83"/>
      <c r="AT575" s="83"/>
      <c r="AV575" s="83"/>
      <c r="AX575" s="83"/>
      <c r="AZ575" s="83"/>
      <c r="BB575" s="83"/>
      <c r="BD575" s="83"/>
      <c r="BF575" s="83"/>
      <c r="BH575" s="83"/>
      <c r="BI575" s="83"/>
      <c r="BJ575" s="83"/>
      <c r="BK575" s="83"/>
      <c r="BM575" s="83"/>
      <c r="BN575" s="83"/>
      <c r="BO575" s="83"/>
      <c r="BP575" s="83"/>
      <c r="BR575" s="83"/>
      <c r="BS575" s="83"/>
      <c r="BT575" s="83"/>
      <c r="BU575" s="83"/>
      <c r="BV575" s="83"/>
      <c r="BX575" s="83"/>
      <c r="BY575" s="83"/>
      <c r="BZ575" s="83"/>
      <c r="CA575" s="83"/>
      <c r="CC575" s="83"/>
      <c r="CD575" s="83"/>
      <c r="CE575" s="83"/>
      <c r="CF575" s="83"/>
      <c r="CH575" s="83"/>
      <c r="CI575" s="83"/>
      <c r="CJ575" s="83"/>
      <c r="CK575" s="83"/>
      <c r="CM575" s="84"/>
      <c r="CO575" s="83"/>
      <c r="CP575" s="84"/>
      <c r="CQ575" s="85"/>
      <c r="CR575" s="83"/>
      <c r="CS575" s="84"/>
      <c r="CT575" s="83"/>
      <c r="CU575" s="83"/>
      <c r="CV575" s="83"/>
      <c r="CW575" s="83"/>
      <c r="CX575" s="86"/>
    </row>
    <row r="576" spans="24:102" x14ac:dyDescent="0.2">
      <c r="X576" s="83"/>
      <c r="Z576" s="83"/>
      <c r="AB576" s="83"/>
      <c r="AD576" s="83"/>
      <c r="AF576" s="83"/>
      <c r="AH576" s="83"/>
      <c r="AJ576" s="83"/>
      <c r="AL576" s="83"/>
      <c r="AN576" s="83"/>
      <c r="AP576" s="83"/>
      <c r="AR576" s="83"/>
      <c r="AT576" s="83"/>
      <c r="AV576" s="83"/>
      <c r="AX576" s="83"/>
      <c r="AZ576" s="83"/>
      <c r="BB576" s="83"/>
      <c r="BD576" s="83"/>
      <c r="BF576" s="83"/>
      <c r="BH576" s="83"/>
      <c r="BI576" s="83"/>
      <c r="BJ576" s="83"/>
      <c r="BK576" s="83"/>
      <c r="BM576" s="83"/>
      <c r="BN576" s="83"/>
      <c r="BO576" s="83"/>
      <c r="BP576" s="83"/>
      <c r="BR576" s="83"/>
      <c r="BS576" s="83"/>
      <c r="BT576" s="83"/>
      <c r="BU576" s="83"/>
      <c r="BV576" s="83"/>
      <c r="BX576" s="83"/>
      <c r="BY576" s="83"/>
      <c r="BZ576" s="83"/>
      <c r="CA576" s="83"/>
      <c r="CC576" s="83"/>
      <c r="CD576" s="83"/>
      <c r="CE576" s="83"/>
      <c r="CF576" s="83"/>
      <c r="CH576" s="83"/>
      <c r="CI576" s="83"/>
      <c r="CJ576" s="83"/>
      <c r="CK576" s="83"/>
      <c r="CM576" s="84"/>
      <c r="CO576" s="83"/>
      <c r="CP576" s="84"/>
      <c r="CQ576" s="85"/>
      <c r="CR576" s="83"/>
      <c r="CS576" s="84"/>
      <c r="CT576" s="83"/>
      <c r="CU576" s="83"/>
      <c r="CV576" s="83"/>
      <c r="CW576" s="83"/>
      <c r="CX576" s="86"/>
    </row>
    <row r="577" spans="24:102" x14ac:dyDescent="0.2">
      <c r="X577" s="83"/>
      <c r="Z577" s="83"/>
      <c r="AB577" s="83"/>
      <c r="AD577" s="83"/>
      <c r="AF577" s="83"/>
      <c r="AH577" s="83"/>
      <c r="AJ577" s="83"/>
      <c r="AL577" s="83"/>
      <c r="AN577" s="83"/>
      <c r="AP577" s="83"/>
      <c r="AR577" s="83"/>
      <c r="AT577" s="83"/>
      <c r="AV577" s="83"/>
      <c r="AX577" s="83"/>
      <c r="AZ577" s="83"/>
      <c r="BB577" s="83"/>
      <c r="BD577" s="83"/>
      <c r="BF577" s="83"/>
      <c r="BH577" s="83"/>
      <c r="BI577" s="83"/>
      <c r="BJ577" s="83"/>
      <c r="BK577" s="83"/>
      <c r="BM577" s="83"/>
      <c r="BN577" s="83"/>
      <c r="BO577" s="83"/>
      <c r="BP577" s="83"/>
      <c r="BR577" s="83"/>
      <c r="BS577" s="83"/>
      <c r="BT577" s="83"/>
      <c r="BU577" s="83"/>
      <c r="BV577" s="83"/>
      <c r="BX577" s="83"/>
      <c r="BY577" s="83"/>
      <c r="BZ577" s="83"/>
      <c r="CA577" s="83"/>
      <c r="CC577" s="83"/>
      <c r="CD577" s="83"/>
      <c r="CE577" s="83"/>
      <c r="CF577" s="83"/>
      <c r="CH577" s="83"/>
      <c r="CI577" s="83"/>
      <c r="CJ577" s="83"/>
      <c r="CK577" s="83"/>
      <c r="CM577" s="84"/>
      <c r="CO577" s="83"/>
      <c r="CP577" s="84"/>
      <c r="CQ577" s="85"/>
      <c r="CR577" s="83"/>
      <c r="CS577" s="84"/>
      <c r="CT577" s="83"/>
      <c r="CU577" s="83"/>
      <c r="CV577" s="83"/>
      <c r="CW577" s="83"/>
      <c r="CX577" s="86"/>
    </row>
    <row r="578" spans="24:102" x14ac:dyDescent="0.2">
      <c r="X578" s="83"/>
      <c r="Z578" s="83"/>
      <c r="AB578" s="83"/>
      <c r="AD578" s="83"/>
      <c r="AF578" s="83"/>
      <c r="AH578" s="83"/>
      <c r="AJ578" s="83"/>
      <c r="AL578" s="83"/>
      <c r="AN578" s="83"/>
      <c r="AP578" s="83"/>
      <c r="AR578" s="83"/>
      <c r="AT578" s="83"/>
      <c r="AV578" s="83"/>
      <c r="AX578" s="83"/>
      <c r="AZ578" s="83"/>
      <c r="BB578" s="83"/>
      <c r="BD578" s="83"/>
      <c r="BF578" s="83"/>
      <c r="BH578" s="83"/>
      <c r="BI578" s="83"/>
      <c r="BJ578" s="83"/>
      <c r="BK578" s="83"/>
      <c r="BM578" s="83"/>
      <c r="BN578" s="83"/>
      <c r="BO578" s="83"/>
      <c r="BP578" s="83"/>
      <c r="BR578" s="83"/>
      <c r="BS578" s="83"/>
      <c r="BT578" s="83"/>
      <c r="BU578" s="83"/>
      <c r="BV578" s="83"/>
      <c r="BX578" s="83"/>
      <c r="BY578" s="83"/>
      <c r="BZ578" s="83"/>
      <c r="CA578" s="83"/>
      <c r="CC578" s="83"/>
      <c r="CD578" s="83"/>
      <c r="CE578" s="83"/>
      <c r="CF578" s="83"/>
      <c r="CH578" s="83"/>
      <c r="CI578" s="83"/>
      <c r="CJ578" s="83"/>
      <c r="CK578" s="83"/>
      <c r="CM578" s="84"/>
      <c r="CO578" s="83"/>
      <c r="CP578" s="84"/>
      <c r="CQ578" s="85"/>
      <c r="CR578" s="83"/>
      <c r="CS578" s="84"/>
      <c r="CT578" s="83"/>
      <c r="CU578" s="83"/>
      <c r="CV578" s="83"/>
      <c r="CW578" s="83"/>
      <c r="CX578" s="86"/>
    </row>
    <row r="579" spans="24:102" x14ac:dyDescent="0.2">
      <c r="X579" s="83"/>
      <c r="Z579" s="83"/>
      <c r="AB579" s="83"/>
      <c r="AD579" s="83"/>
      <c r="AF579" s="83"/>
      <c r="AH579" s="83"/>
      <c r="AJ579" s="83"/>
      <c r="AL579" s="83"/>
      <c r="AN579" s="83"/>
      <c r="AP579" s="83"/>
      <c r="AR579" s="83"/>
      <c r="AT579" s="83"/>
      <c r="AV579" s="83"/>
      <c r="AX579" s="83"/>
      <c r="AZ579" s="83"/>
      <c r="BB579" s="83"/>
      <c r="BD579" s="83"/>
      <c r="BF579" s="83"/>
      <c r="BH579" s="83"/>
      <c r="BI579" s="83"/>
      <c r="BJ579" s="83"/>
      <c r="BK579" s="83"/>
      <c r="BM579" s="83"/>
      <c r="BN579" s="83"/>
      <c r="BO579" s="83"/>
      <c r="BP579" s="83"/>
      <c r="BR579" s="83"/>
      <c r="BS579" s="83"/>
      <c r="BT579" s="83"/>
      <c r="BU579" s="83"/>
      <c r="BV579" s="83"/>
      <c r="BX579" s="83"/>
      <c r="BY579" s="83"/>
      <c r="BZ579" s="83"/>
      <c r="CA579" s="83"/>
      <c r="CC579" s="83"/>
      <c r="CD579" s="83"/>
      <c r="CE579" s="83"/>
      <c r="CF579" s="83"/>
      <c r="CH579" s="83"/>
      <c r="CI579" s="83"/>
      <c r="CJ579" s="83"/>
      <c r="CK579" s="83"/>
      <c r="CM579" s="84"/>
      <c r="CO579" s="83"/>
      <c r="CP579" s="84"/>
      <c r="CQ579" s="85"/>
      <c r="CR579" s="83"/>
      <c r="CS579" s="84"/>
      <c r="CT579" s="83"/>
      <c r="CU579" s="83"/>
      <c r="CV579" s="83"/>
      <c r="CW579" s="83"/>
      <c r="CX579" s="86"/>
    </row>
    <row r="580" spans="24:102" x14ac:dyDescent="0.2">
      <c r="X580" s="83"/>
      <c r="Z580" s="83"/>
      <c r="AB580" s="83"/>
      <c r="AD580" s="83"/>
      <c r="AF580" s="83"/>
      <c r="AH580" s="83"/>
      <c r="AJ580" s="83"/>
      <c r="AL580" s="83"/>
      <c r="AN580" s="83"/>
      <c r="AP580" s="83"/>
      <c r="AR580" s="83"/>
      <c r="AT580" s="83"/>
      <c r="AV580" s="83"/>
      <c r="AX580" s="83"/>
      <c r="AZ580" s="83"/>
      <c r="BB580" s="83"/>
      <c r="BD580" s="83"/>
      <c r="BF580" s="83"/>
      <c r="BH580" s="83"/>
      <c r="BI580" s="83"/>
      <c r="BJ580" s="83"/>
      <c r="BK580" s="83"/>
      <c r="BM580" s="83"/>
      <c r="BN580" s="83"/>
      <c r="BO580" s="83"/>
      <c r="BP580" s="83"/>
      <c r="BR580" s="83"/>
      <c r="BS580" s="83"/>
      <c r="BT580" s="83"/>
      <c r="BU580" s="83"/>
      <c r="BV580" s="83"/>
      <c r="BX580" s="83"/>
      <c r="BY580" s="83"/>
      <c r="BZ580" s="83"/>
      <c r="CA580" s="83"/>
      <c r="CC580" s="83"/>
      <c r="CD580" s="83"/>
      <c r="CE580" s="83"/>
      <c r="CF580" s="83"/>
      <c r="CH580" s="83"/>
      <c r="CI580" s="83"/>
      <c r="CJ580" s="83"/>
      <c r="CK580" s="83"/>
      <c r="CM580" s="84"/>
      <c r="CO580" s="83"/>
      <c r="CP580" s="84"/>
      <c r="CQ580" s="85"/>
      <c r="CR580" s="83"/>
      <c r="CS580" s="84"/>
      <c r="CT580" s="83"/>
      <c r="CU580" s="83"/>
      <c r="CV580" s="83"/>
      <c r="CW580" s="83"/>
      <c r="CX580" s="86"/>
    </row>
    <row r="581" spans="24:102" x14ac:dyDescent="0.2">
      <c r="X581" s="83"/>
      <c r="Z581" s="83"/>
      <c r="AB581" s="83"/>
      <c r="AD581" s="83"/>
      <c r="AF581" s="83"/>
      <c r="AH581" s="83"/>
      <c r="AJ581" s="83"/>
      <c r="AL581" s="83"/>
      <c r="AN581" s="83"/>
      <c r="AP581" s="83"/>
      <c r="AR581" s="83"/>
      <c r="AT581" s="83"/>
      <c r="AV581" s="83"/>
      <c r="AX581" s="83"/>
      <c r="AZ581" s="83"/>
      <c r="BB581" s="83"/>
      <c r="BD581" s="83"/>
      <c r="BF581" s="83"/>
      <c r="BH581" s="83"/>
      <c r="BI581" s="83"/>
      <c r="BJ581" s="83"/>
      <c r="BK581" s="83"/>
      <c r="BM581" s="83"/>
      <c r="BN581" s="83"/>
      <c r="BO581" s="83"/>
      <c r="BP581" s="83"/>
      <c r="BR581" s="83"/>
      <c r="BS581" s="83"/>
      <c r="BT581" s="83"/>
      <c r="BU581" s="83"/>
      <c r="BV581" s="83"/>
      <c r="BX581" s="83"/>
      <c r="BY581" s="83"/>
      <c r="BZ581" s="83"/>
      <c r="CA581" s="83"/>
      <c r="CC581" s="83"/>
      <c r="CD581" s="83"/>
      <c r="CE581" s="83"/>
      <c r="CF581" s="83"/>
      <c r="CH581" s="83"/>
      <c r="CI581" s="83"/>
      <c r="CJ581" s="83"/>
      <c r="CK581" s="83"/>
      <c r="CM581" s="84"/>
      <c r="CO581" s="83"/>
      <c r="CP581" s="84"/>
      <c r="CQ581" s="85"/>
      <c r="CR581" s="83"/>
      <c r="CS581" s="84"/>
      <c r="CT581" s="83"/>
      <c r="CU581" s="83"/>
      <c r="CV581" s="83"/>
      <c r="CW581" s="83"/>
      <c r="CX581" s="86"/>
    </row>
    <row r="582" spans="24:102" x14ac:dyDescent="0.2">
      <c r="X582" s="83"/>
      <c r="Z582" s="83"/>
      <c r="AB582" s="83"/>
      <c r="AD582" s="83"/>
      <c r="AF582" s="83"/>
      <c r="AH582" s="83"/>
      <c r="AJ582" s="83"/>
      <c r="AL582" s="83"/>
      <c r="AN582" s="83"/>
      <c r="AP582" s="83"/>
      <c r="AR582" s="83"/>
      <c r="AT582" s="83"/>
      <c r="AV582" s="83"/>
      <c r="AX582" s="83"/>
      <c r="AZ582" s="83"/>
      <c r="BB582" s="83"/>
      <c r="BD582" s="83"/>
      <c r="BF582" s="83"/>
      <c r="BH582" s="83"/>
      <c r="BI582" s="83"/>
      <c r="BJ582" s="83"/>
      <c r="BK582" s="83"/>
      <c r="BM582" s="83"/>
      <c r="BN582" s="83"/>
      <c r="BO582" s="83"/>
      <c r="BP582" s="83"/>
      <c r="BR582" s="83"/>
      <c r="BS582" s="83"/>
      <c r="BT582" s="83"/>
      <c r="BU582" s="83"/>
      <c r="BV582" s="83"/>
      <c r="BX582" s="83"/>
      <c r="BY582" s="83"/>
      <c r="BZ582" s="83"/>
      <c r="CA582" s="83"/>
      <c r="CC582" s="83"/>
      <c r="CD582" s="83"/>
      <c r="CE582" s="83"/>
      <c r="CF582" s="83"/>
      <c r="CH582" s="83"/>
      <c r="CI582" s="83"/>
      <c r="CJ582" s="83"/>
      <c r="CK582" s="83"/>
      <c r="CM582" s="84"/>
      <c r="CO582" s="83"/>
      <c r="CP582" s="84"/>
      <c r="CQ582" s="85"/>
      <c r="CR582" s="83"/>
      <c r="CS582" s="84"/>
      <c r="CT582" s="83"/>
      <c r="CU582" s="83"/>
      <c r="CV582" s="83"/>
      <c r="CW582" s="83"/>
      <c r="CX582" s="86"/>
    </row>
    <row r="583" spans="24:102" x14ac:dyDescent="0.2">
      <c r="X583" s="83"/>
      <c r="Z583" s="83"/>
      <c r="AB583" s="83"/>
      <c r="AD583" s="83"/>
      <c r="AF583" s="83"/>
      <c r="AH583" s="83"/>
      <c r="AJ583" s="83"/>
      <c r="AL583" s="83"/>
      <c r="AN583" s="83"/>
      <c r="AP583" s="83"/>
      <c r="AR583" s="83"/>
      <c r="AT583" s="83"/>
      <c r="AV583" s="83"/>
      <c r="AX583" s="83"/>
      <c r="AZ583" s="83"/>
      <c r="BB583" s="83"/>
      <c r="BD583" s="83"/>
      <c r="BF583" s="83"/>
      <c r="BH583" s="83"/>
      <c r="BI583" s="83"/>
      <c r="BJ583" s="83"/>
      <c r="BK583" s="83"/>
      <c r="BM583" s="83"/>
      <c r="BN583" s="83"/>
      <c r="BO583" s="83"/>
      <c r="BP583" s="83"/>
      <c r="BR583" s="83"/>
      <c r="BS583" s="83"/>
      <c r="BT583" s="83"/>
      <c r="BU583" s="83"/>
      <c r="BV583" s="83"/>
      <c r="BX583" s="83"/>
      <c r="BY583" s="83"/>
      <c r="BZ583" s="83"/>
      <c r="CA583" s="83"/>
      <c r="CC583" s="83"/>
      <c r="CD583" s="83"/>
      <c r="CE583" s="83"/>
      <c r="CF583" s="83"/>
      <c r="CH583" s="83"/>
      <c r="CI583" s="83"/>
      <c r="CJ583" s="83"/>
      <c r="CK583" s="83"/>
      <c r="CM583" s="84"/>
      <c r="CO583" s="83"/>
      <c r="CP583" s="84"/>
      <c r="CQ583" s="85"/>
      <c r="CR583" s="83"/>
      <c r="CS583" s="84"/>
      <c r="CT583" s="83"/>
      <c r="CU583" s="83"/>
      <c r="CV583" s="83"/>
      <c r="CW583" s="83"/>
      <c r="CX583" s="86"/>
    </row>
    <row r="584" spans="24:102" x14ac:dyDescent="0.2">
      <c r="X584" s="83"/>
      <c r="Z584" s="83"/>
      <c r="AB584" s="83"/>
      <c r="AD584" s="83"/>
      <c r="AF584" s="83"/>
      <c r="AH584" s="83"/>
      <c r="AJ584" s="83"/>
      <c r="AL584" s="83"/>
      <c r="AN584" s="83"/>
      <c r="AP584" s="83"/>
      <c r="AR584" s="83"/>
      <c r="AT584" s="83"/>
      <c r="AV584" s="83"/>
      <c r="AX584" s="83"/>
      <c r="AZ584" s="83"/>
      <c r="BB584" s="83"/>
      <c r="BD584" s="83"/>
      <c r="BF584" s="83"/>
      <c r="BH584" s="83"/>
      <c r="BI584" s="83"/>
      <c r="BJ584" s="83"/>
      <c r="BK584" s="83"/>
      <c r="BM584" s="83"/>
      <c r="BN584" s="83"/>
      <c r="BO584" s="83"/>
      <c r="BP584" s="83"/>
      <c r="BR584" s="83"/>
      <c r="BS584" s="83"/>
      <c r="BT584" s="83"/>
      <c r="BU584" s="83"/>
      <c r="BV584" s="83"/>
      <c r="BX584" s="83"/>
      <c r="BY584" s="83"/>
      <c r="BZ584" s="83"/>
      <c r="CA584" s="83"/>
      <c r="CC584" s="83"/>
      <c r="CD584" s="83"/>
      <c r="CE584" s="83"/>
      <c r="CF584" s="83"/>
      <c r="CH584" s="83"/>
      <c r="CI584" s="83"/>
      <c r="CJ584" s="83"/>
      <c r="CK584" s="83"/>
      <c r="CM584" s="84"/>
      <c r="CO584" s="83"/>
      <c r="CP584" s="84"/>
      <c r="CQ584" s="85"/>
      <c r="CR584" s="83"/>
      <c r="CS584" s="84"/>
      <c r="CT584" s="83"/>
      <c r="CU584" s="83"/>
      <c r="CV584" s="83"/>
      <c r="CW584" s="83"/>
      <c r="CX584" s="86"/>
    </row>
    <row r="585" spans="24:102" x14ac:dyDescent="0.2">
      <c r="X585" s="83"/>
      <c r="Z585" s="83"/>
      <c r="AB585" s="83"/>
      <c r="AD585" s="83"/>
      <c r="AF585" s="83"/>
      <c r="AH585" s="83"/>
      <c r="AJ585" s="83"/>
      <c r="AL585" s="83"/>
      <c r="AN585" s="83"/>
      <c r="AP585" s="83"/>
      <c r="AR585" s="83"/>
      <c r="AT585" s="83"/>
      <c r="AV585" s="83"/>
      <c r="AX585" s="83"/>
      <c r="AZ585" s="83"/>
      <c r="BB585" s="83"/>
      <c r="BD585" s="83"/>
      <c r="BF585" s="83"/>
      <c r="BH585" s="83"/>
      <c r="BI585" s="83"/>
      <c r="BJ585" s="83"/>
      <c r="BK585" s="83"/>
      <c r="BM585" s="83"/>
      <c r="BN585" s="83"/>
      <c r="BO585" s="83"/>
      <c r="BP585" s="83"/>
      <c r="BR585" s="83"/>
      <c r="BS585" s="83"/>
      <c r="BT585" s="83"/>
      <c r="BU585" s="83"/>
      <c r="BV585" s="83"/>
      <c r="BX585" s="83"/>
      <c r="BY585" s="83"/>
      <c r="BZ585" s="83"/>
      <c r="CA585" s="83"/>
      <c r="CC585" s="83"/>
      <c r="CD585" s="83"/>
      <c r="CE585" s="83"/>
      <c r="CF585" s="83"/>
      <c r="CH585" s="83"/>
      <c r="CI585" s="83"/>
      <c r="CJ585" s="83"/>
      <c r="CK585" s="83"/>
      <c r="CM585" s="84"/>
      <c r="CO585" s="83"/>
      <c r="CP585" s="84"/>
      <c r="CQ585" s="85"/>
      <c r="CR585" s="83"/>
      <c r="CS585" s="84"/>
      <c r="CT585" s="83"/>
      <c r="CU585" s="83"/>
      <c r="CV585" s="83"/>
      <c r="CW585" s="83"/>
      <c r="CX585" s="86"/>
    </row>
    <row r="586" spans="24:102" x14ac:dyDescent="0.2">
      <c r="X586" s="83"/>
      <c r="Z586" s="83"/>
      <c r="AB586" s="83"/>
      <c r="AD586" s="83"/>
      <c r="AF586" s="83"/>
      <c r="AH586" s="83"/>
      <c r="AJ586" s="83"/>
      <c r="AL586" s="83"/>
      <c r="AN586" s="83"/>
      <c r="AP586" s="83"/>
      <c r="AR586" s="83"/>
      <c r="AT586" s="83"/>
      <c r="AV586" s="83"/>
      <c r="AX586" s="83"/>
      <c r="AZ586" s="83"/>
      <c r="BB586" s="83"/>
      <c r="BD586" s="83"/>
      <c r="BF586" s="83"/>
      <c r="BH586" s="83"/>
      <c r="BI586" s="83"/>
      <c r="BJ586" s="83"/>
      <c r="BK586" s="83"/>
      <c r="BM586" s="83"/>
      <c r="BN586" s="83"/>
      <c r="BO586" s="83"/>
      <c r="BP586" s="83"/>
      <c r="BR586" s="83"/>
      <c r="BS586" s="83"/>
      <c r="BT586" s="83"/>
      <c r="BU586" s="83"/>
      <c r="BV586" s="83"/>
      <c r="BX586" s="83"/>
      <c r="BY586" s="83"/>
      <c r="BZ586" s="83"/>
      <c r="CA586" s="83"/>
      <c r="CC586" s="83"/>
      <c r="CD586" s="83"/>
      <c r="CE586" s="83"/>
      <c r="CF586" s="83"/>
      <c r="CH586" s="83"/>
      <c r="CI586" s="83"/>
      <c r="CJ586" s="83"/>
      <c r="CK586" s="83"/>
      <c r="CM586" s="84"/>
      <c r="CO586" s="83"/>
      <c r="CP586" s="84"/>
      <c r="CQ586" s="85"/>
      <c r="CR586" s="83"/>
      <c r="CS586" s="84"/>
      <c r="CT586" s="83"/>
      <c r="CU586" s="83"/>
      <c r="CV586" s="83"/>
      <c r="CW586" s="83"/>
      <c r="CX586" s="86"/>
    </row>
    <row r="587" spans="24:102" x14ac:dyDescent="0.2">
      <c r="X587" s="83"/>
      <c r="Z587" s="83"/>
      <c r="AB587" s="83"/>
      <c r="AD587" s="83"/>
      <c r="AF587" s="83"/>
      <c r="AH587" s="83"/>
      <c r="AJ587" s="83"/>
      <c r="AL587" s="83"/>
      <c r="AN587" s="83"/>
      <c r="AP587" s="83"/>
      <c r="AR587" s="83"/>
      <c r="AT587" s="83"/>
      <c r="AV587" s="83"/>
      <c r="AX587" s="83"/>
      <c r="AZ587" s="83"/>
      <c r="BB587" s="83"/>
      <c r="BD587" s="83"/>
      <c r="BF587" s="83"/>
      <c r="BH587" s="83"/>
      <c r="BI587" s="83"/>
      <c r="BJ587" s="83"/>
      <c r="BK587" s="83"/>
      <c r="BM587" s="83"/>
      <c r="BN587" s="83"/>
      <c r="BO587" s="83"/>
      <c r="BP587" s="83"/>
      <c r="BR587" s="83"/>
      <c r="BS587" s="83"/>
      <c r="BT587" s="83"/>
      <c r="BU587" s="83"/>
      <c r="BV587" s="83"/>
      <c r="BX587" s="83"/>
      <c r="BY587" s="83"/>
      <c r="BZ587" s="83"/>
      <c r="CA587" s="83"/>
      <c r="CC587" s="83"/>
      <c r="CD587" s="83"/>
      <c r="CE587" s="83"/>
      <c r="CF587" s="83"/>
      <c r="CH587" s="83"/>
      <c r="CI587" s="83"/>
      <c r="CJ587" s="83"/>
      <c r="CK587" s="83"/>
      <c r="CM587" s="84"/>
      <c r="CO587" s="83"/>
      <c r="CP587" s="84"/>
      <c r="CQ587" s="85"/>
      <c r="CR587" s="83"/>
      <c r="CS587" s="84"/>
      <c r="CT587" s="83"/>
      <c r="CU587" s="83"/>
      <c r="CV587" s="83"/>
      <c r="CW587" s="83"/>
      <c r="CX587" s="86"/>
    </row>
    <row r="588" spans="24:102" x14ac:dyDescent="0.2">
      <c r="X588" s="83"/>
      <c r="Z588" s="83"/>
      <c r="AB588" s="83"/>
      <c r="AD588" s="83"/>
      <c r="AF588" s="83"/>
      <c r="AH588" s="83"/>
      <c r="AJ588" s="83"/>
      <c r="AL588" s="83"/>
      <c r="AN588" s="83"/>
      <c r="AP588" s="83"/>
      <c r="AR588" s="83"/>
      <c r="AT588" s="83"/>
      <c r="AV588" s="83"/>
      <c r="AX588" s="83"/>
      <c r="AZ588" s="83"/>
      <c r="BB588" s="83"/>
      <c r="BD588" s="83"/>
      <c r="BF588" s="83"/>
      <c r="BH588" s="83"/>
      <c r="BI588" s="83"/>
      <c r="BJ588" s="83"/>
      <c r="BK588" s="83"/>
      <c r="BM588" s="83"/>
      <c r="BN588" s="83"/>
      <c r="BO588" s="83"/>
      <c r="BP588" s="83"/>
      <c r="BR588" s="83"/>
      <c r="BS588" s="83"/>
      <c r="BT588" s="83"/>
      <c r="BU588" s="83"/>
      <c r="BV588" s="83"/>
      <c r="BX588" s="83"/>
      <c r="BY588" s="83"/>
      <c r="BZ588" s="83"/>
      <c r="CA588" s="83"/>
      <c r="CC588" s="83"/>
      <c r="CD588" s="83"/>
      <c r="CE588" s="83"/>
      <c r="CF588" s="83"/>
      <c r="CH588" s="83"/>
      <c r="CI588" s="83"/>
      <c r="CJ588" s="83"/>
      <c r="CK588" s="83"/>
      <c r="CM588" s="84"/>
      <c r="CO588" s="83"/>
      <c r="CP588" s="84"/>
      <c r="CQ588" s="85"/>
      <c r="CR588" s="83"/>
      <c r="CS588" s="84"/>
      <c r="CT588" s="83"/>
      <c r="CU588" s="83"/>
      <c r="CV588" s="83"/>
      <c r="CW588" s="83"/>
      <c r="CX588" s="86"/>
    </row>
    <row r="589" spans="24:102" x14ac:dyDescent="0.2">
      <c r="X589" s="83"/>
      <c r="Z589" s="83"/>
      <c r="AB589" s="83"/>
      <c r="AD589" s="83"/>
      <c r="AF589" s="83"/>
      <c r="AH589" s="83"/>
      <c r="AJ589" s="83"/>
      <c r="AL589" s="83"/>
      <c r="AN589" s="83"/>
      <c r="AP589" s="83"/>
      <c r="AR589" s="83"/>
      <c r="AT589" s="83"/>
      <c r="AV589" s="83"/>
      <c r="AX589" s="83"/>
      <c r="AZ589" s="83"/>
      <c r="BB589" s="83"/>
      <c r="BD589" s="83"/>
      <c r="BF589" s="83"/>
      <c r="BH589" s="83"/>
      <c r="BI589" s="83"/>
      <c r="BJ589" s="83"/>
      <c r="BK589" s="83"/>
      <c r="BM589" s="83"/>
      <c r="BN589" s="83"/>
      <c r="BO589" s="83"/>
      <c r="BP589" s="83"/>
      <c r="BR589" s="83"/>
      <c r="BS589" s="83"/>
      <c r="BT589" s="83"/>
      <c r="BU589" s="83"/>
      <c r="BV589" s="83"/>
      <c r="BX589" s="83"/>
      <c r="BY589" s="83"/>
      <c r="BZ589" s="83"/>
      <c r="CA589" s="83"/>
      <c r="CC589" s="83"/>
      <c r="CD589" s="83"/>
      <c r="CE589" s="83"/>
      <c r="CF589" s="83"/>
      <c r="CH589" s="83"/>
      <c r="CI589" s="83"/>
      <c r="CJ589" s="83"/>
      <c r="CK589" s="83"/>
      <c r="CM589" s="84"/>
      <c r="CO589" s="83"/>
      <c r="CP589" s="84"/>
      <c r="CQ589" s="85"/>
      <c r="CR589" s="83"/>
      <c r="CS589" s="84"/>
      <c r="CT589" s="83"/>
      <c r="CU589" s="83"/>
      <c r="CV589" s="83"/>
      <c r="CW589" s="83"/>
      <c r="CX589" s="86"/>
    </row>
    <row r="590" spans="24:102" x14ac:dyDescent="0.2">
      <c r="X590" s="83"/>
      <c r="Z590" s="83"/>
      <c r="AB590" s="83"/>
      <c r="AD590" s="83"/>
      <c r="AF590" s="83"/>
      <c r="AH590" s="83"/>
      <c r="AJ590" s="83"/>
      <c r="AL590" s="83"/>
      <c r="AN590" s="83"/>
      <c r="AP590" s="83"/>
      <c r="AR590" s="83"/>
      <c r="AT590" s="83"/>
      <c r="AV590" s="83"/>
      <c r="AX590" s="83"/>
      <c r="AZ590" s="83"/>
      <c r="BB590" s="83"/>
      <c r="BD590" s="83"/>
      <c r="BF590" s="83"/>
      <c r="BH590" s="83"/>
      <c r="BI590" s="83"/>
      <c r="BJ590" s="83"/>
      <c r="BK590" s="83"/>
      <c r="BM590" s="83"/>
      <c r="BN590" s="83"/>
      <c r="BO590" s="83"/>
      <c r="BP590" s="83"/>
      <c r="BR590" s="83"/>
      <c r="BS590" s="83"/>
      <c r="BT590" s="83"/>
      <c r="BU590" s="83"/>
      <c r="BV590" s="83"/>
      <c r="BX590" s="83"/>
      <c r="BY590" s="83"/>
      <c r="BZ590" s="83"/>
      <c r="CA590" s="83"/>
      <c r="CC590" s="83"/>
      <c r="CD590" s="83"/>
      <c r="CE590" s="83"/>
      <c r="CF590" s="83"/>
      <c r="CH590" s="83"/>
      <c r="CI590" s="83"/>
      <c r="CJ590" s="83"/>
      <c r="CK590" s="83"/>
      <c r="CM590" s="84"/>
      <c r="CO590" s="83"/>
      <c r="CP590" s="84"/>
      <c r="CQ590" s="85"/>
      <c r="CR590" s="83"/>
      <c r="CS590" s="84"/>
      <c r="CT590" s="83"/>
      <c r="CU590" s="83"/>
      <c r="CV590" s="83"/>
      <c r="CW590" s="83"/>
      <c r="CX590" s="86"/>
    </row>
    <row r="591" spans="24:102" x14ac:dyDescent="0.2">
      <c r="X591" s="83"/>
      <c r="Z591" s="83"/>
      <c r="AB591" s="83"/>
      <c r="AD591" s="83"/>
      <c r="AF591" s="83"/>
      <c r="AH591" s="83"/>
      <c r="AJ591" s="83"/>
      <c r="AL591" s="83"/>
      <c r="AN591" s="83"/>
      <c r="AP591" s="83"/>
      <c r="AR591" s="83"/>
      <c r="AT591" s="83"/>
      <c r="AV591" s="83"/>
      <c r="AX591" s="83"/>
      <c r="AZ591" s="83"/>
      <c r="BB591" s="83"/>
      <c r="BD591" s="83"/>
      <c r="BF591" s="83"/>
      <c r="BH591" s="83"/>
      <c r="BI591" s="83"/>
      <c r="BJ591" s="83"/>
      <c r="BK591" s="83"/>
      <c r="BM591" s="83"/>
      <c r="BN591" s="83"/>
      <c r="BO591" s="83"/>
      <c r="BP591" s="83"/>
      <c r="BR591" s="83"/>
      <c r="BS591" s="83"/>
      <c r="BT591" s="83"/>
      <c r="BU591" s="83"/>
      <c r="BV591" s="83"/>
      <c r="BX591" s="83"/>
      <c r="BY591" s="83"/>
      <c r="BZ591" s="83"/>
      <c r="CA591" s="83"/>
      <c r="CC591" s="83"/>
      <c r="CD591" s="83"/>
      <c r="CE591" s="83"/>
      <c r="CF591" s="83"/>
      <c r="CH591" s="83"/>
      <c r="CI591" s="83"/>
      <c r="CJ591" s="83"/>
      <c r="CK591" s="83"/>
      <c r="CM591" s="84"/>
      <c r="CO591" s="83"/>
      <c r="CP591" s="84"/>
      <c r="CQ591" s="85"/>
      <c r="CR591" s="83"/>
      <c r="CS591" s="84"/>
      <c r="CT591" s="83"/>
      <c r="CU591" s="83"/>
      <c r="CV591" s="83"/>
      <c r="CW591" s="83"/>
      <c r="CX591" s="86"/>
    </row>
    <row r="592" spans="24:102" x14ac:dyDescent="0.2">
      <c r="X592" s="83"/>
      <c r="Z592" s="83"/>
      <c r="AB592" s="83"/>
      <c r="AD592" s="83"/>
      <c r="AF592" s="83"/>
      <c r="AH592" s="83"/>
      <c r="AJ592" s="83"/>
      <c r="AL592" s="83"/>
      <c r="AN592" s="83"/>
      <c r="AP592" s="83"/>
      <c r="AR592" s="83"/>
      <c r="AT592" s="83"/>
      <c r="AV592" s="83"/>
      <c r="AX592" s="83"/>
      <c r="AZ592" s="83"/>
      <c r="BB592" s="83"/>
      <c r="BD592" s="83"/>
      <c r="BF592" s="83"/>
      <c r="BH592" s="83"/>
      <c r="BI592" s="83"/>
      <c r="BJ592" s="83"/>
      <c r="BK592" s="83"/>
      <c r="BM592" s="83"/>
      <c r="BN592" s="83"/>
      <c r="BO592" s="83"/>
      <c r="BP592" s="83"/>
      <c r="BR592" s="83"/>
      <c r="BS592" s="83"/>
      <c r="BT592" s="83"/>
      <c r="BU592" s="83"/>
      <c r="BV592" s="83"/>
      <c r="BX592" s="83"/>
      <c r="BY592" s="83"/>
      <c r="BZ592" s="83"/>
      <c r="CA592" s="83"/>
      <c r="CC592" s="83"/>
      <c r="CD592" s="83"/>
      <c r="CE592" s="83"/>
      <c r="CF592" s="83"/>
      <c r="CH592" s="83"/>
      <c r="CI592" s="83"/>
      <c r="CJ592" s="83"/>
      <c r="CK592" s="83"/>
      <c r="CM592" s="84"/>
      <c r="CO592" s="83"/>
      <c r="CP592" s="84"/>
      <c r="CQ592" s="85"/>
      <c r="CR592" s="83"/>
      <c r="CS592" s="84"/>
      <c r="CT592" s="83"/>
      <c r="CU592" s="83"/>
      <c r="CV592" s="83"/>
      <c r="CW592" s="83"/>
      <c r="CX592" s="86"/>
    </row>
    <row r="593" spans="24:102" x14ac:dyDescent="0.2">
      <c r="X593" s="83"/>
      <c r="Z593" s="83"/>
      <c r="AB593" s="83"/>
      <c r="AD593" s="83"/>
      <c r="AF593" s="83"/>
      <c r="AH593" s="83"/>
      <c r="AJ593" s="83"/>
      <c r="AL593" s="83"/>
      <c r="AN593" s="83"/>
      <c r="AP593" s="83"/>
      <c r="AR593" s="83"/>
      <c r="AT593" s="83"/>
      <c r="AV593" s="83"/>
      <c r="AX593" s="83"/>
      <c r="AZ593" s="83"/>
      <c r="BB593" s="83"/>
      <c r="BD593" s="83"/>
      <c r="BF593" s="83"/>
      <c r="BH593" s="83"/>
      <c r="BI593" s="83"/>
      <c r="BJ593" s="83"/>
      <c r="BK593" s="83"/>
      <c r="BM593" s="83"/>
      <c r="BN593" s="83"/>
      <c r="BO593" s="83"/>
      <c r="BP593" s="83"/>
      <c r="BR593" s="83"/>
      <c r="BS593" s="83"/>
      <c r="BT593" s="83"/>
      <c r="BU593" s="83"/>
      <c r="BV593" s="83"/>
      <c r="BX593" s="83"/>
      <c r="BY593" s="83"/>
      <c r="BZ593" s="83"/>
      <c r="CA593" s="83"/>
      <c r="CC593" s="83"/>
      <c r="CD593" s="83"/>
      <c r="CE593" s="83"/>
      <c r="CF593" s="83"/>
      <c r="CH593" s="83"/>
      <c r="CI593" s="83"/>
      <c r="CJ593" s="83"/>
      <c r="CK593" s="83"/>
      <c r="CM593" s="84"/>
      <c r="CO593" s="83"/>
      <c r="CP593" s="84"/>
      <c r="CQ593" s="85"/>
      <c r="CR593" s="83"/>
      <c r="CS593" s="84"/>
      <c r="CT593" s="83"/>
      <c r="CU593" s="83"/>
      <c r="CV593" s="83"/>
      <c r="CW593" s="83"/>
      <c r="CX593" s="86"/>
    </row>
    <row r="594" spans="24:102" x14ac:dyDescent="0.2">
      <c r="X594" s="83"/>
      <c r="Z594" s="83"/>
      <c r="AB594" s="83"/>
      <c r="AD594" s="83"/>
      <c r="AF594" s="83"/>
      <c r="AH594" s="83"/>
      <c r="AJ594" s="83"/>
      <c r="AL594" s="83"/>
      <c r="AN594" s="83"/>
      <c r="AP594" s="83"/>
      <c r="AR594" s="83"/>
      <c r="AT594" s="83"/>
      <c r="AV594" s="83"/>
      <c r="AX594" s="83"/>
      <c r="AZ594" s="83"/>
      <c r="BB594" s="83"/>
      <c r="BD594" s="83"/>
      <c r="BF594" s="83"/>
      <c r="BH594" s="83"/>
      <c r="BI594" s="83"/>
      <c r="BJ594" s="83"/>
      <c r="BK594" s="83"/>
      <c r="BM594" s="83"/>
      <c r="BN594" s="83"/>
      <c r="BO594" s="83"/>
      <c r="BP594" s="83"/>
      <c r="BR594" s="83"/>
      <c r="BS594" s="83"/>
      <c r="BT594" s="83"/>
      <c r="BU594" s="83"/>
      <c r="BV594" s="83"/>
      <c r="BX594" s="83"/>
      <c r="BY594" s="83"/>
      <c r="BZ594" s="83"/>
      <c r="CA594" s="83"/>
      <c r="CC594" s="83"/>
      <c r="CD594" s="83"/>
      <c r="CE594" s="83"/>
      <c r="CF594" s="83"/>
      <c r="CH594" s="83"/>
      <c r="CI594" s="83"/>
      <c r="CJ594" s="83"/>
      <c r="CK594" s="83"/>
      <c r="CM594" s="84"/>
      <c r="CO594" s="83"/>
      <c r="CP594" s="84"/>
      <c r="CQ594" s="85"/>
      <c r="CR594" s="83"/>
      <c r="CS594" s="84"/>
      <c r="CT594" s="83"/>
      <c r="CU594" s="83"/>
      <c r="CV594" s="83"/>
      <c r="CW594" s="83"/>
      <c r="CX594" s="86"/>
    </row>
    <row r="595" spans="24:102" x14ac:dyDescent="0.2">
      <c r="X595" s="83"/>
      <c r="Z595" s="83"/>
      <c r="AB595" s="83"/>
      <c r="AD595" s="83"/>
      <c r="AF595" s="83"/>
      <c r="AH595" s="83"/>
      <c r="AJ595" s="83"/>
      <c r="AL595" s="83"/>
      <c r="AN595" s="83"/>
      <c r="AP595" s="83"/>
      <c r="AR595" s="83"/>
      <c r="AT595" s="83"/>
      <c r="AV595" s="83"/>
      <c r="AX595" s="83"/>
      <c r="AZ595" s="83"/>
      <c r="BB595" s="83"/>
      <c r="BD595" s="83"/>
      <c r="BF595" s="83"/>
      <c r="BH595" s="83"/>
      <c r="BI595" s="83"/>
      <c r="BJ595" s="83"/>
      <c r="BK595" s="83"/>
      <c r="BM595" s="83"/>
      <c r="BN595" s="83"/>
      <c r="BO595" s="83"/>
      <c r="BP595" s="83"/>
      <c r="BR595" s="83"/>
      <c r="BS595" s="83"/>
      <c r="BT595" s="83"/>
      <c r="BU595" s="83"/>
      <c r="BV595" s="83"/>
      <c r="BX595" s="83"/>
      <c r="BY595" s="83"/>
      <c r="BZ595" s="83"/>
      <c r="CA595" s="83"/>
      <c r="CC595" s="83"/>
      <c r="CD595" s="83"/>
      <c r="CE595" s="83"/>
      <c r="CF595" s="83"/>
      <c r="CH595" s="83"/>
      <c r="CI595" s="83"/>
      <c r="CJ595" s="83"/>
      <c r="CK595" s="83"/>
      <c r="CM595" s="84"/>
      <c r="CO595" s="83"/>
      <c r="CP595" s="84"/>
      <c r="CQ595" s="85"/>
      <c r="CR595" s="83"/>
      <c r="CS595" s="84"/>
      <c r="CT595" s="83"/>
      <c r="CU595" s="83"/>
      <c r="CV595" s="83"/>
      <c r="CW595" s="83"/>
      <c r="CX595" s="86"/>
    </row>
    <row r="596" spans="24:102" x14ac:dyDescent="0.2">
      <c r="X596" s="83"/>
      <c r="Z596" s="83"/>
      <c r="AB596" s="83"/>
      <c r="AD596" s="83"/>
      <c r="AF596" s="83"/>
      <c r="AH596" s="83"/>
      <c r="AJ596" s="83"/>
      <c r="AL596" s="83"/>
      <c r="AN596" s="83"/>
      <c r="AP596" s="83"/>
      <c r="AR596" s="83"/>
      <c r="AT596" s="83"/>
      <c r="AV596" s="83"/>
      <c r="AX596" s="83"/>
      <c r="AZ596" s="83"/>
      <c r="BB596" s="83"/>
      <c r="BD596" s="83"/>
      <c r="BF596" s="83"/>
      <c r="BH596" s="83"/>
      <c r="BI596" s="83"/>
      <c r="BJ596" s="83"/>
      <c r="BK596" s="83"/>
      <c r="BM596" s="83"/>
      <c r="BN596" s="83"/>
      <c r="BO596" s="83"/>
      <c r="BP596" s="83"/>
      <c r="BR596" s="83"/>
      <c r="BS596" s="83"/>
      <c r="BT596" s="83"/>
      <c r="BU596" s="83"/>
      <c r="BV596" s="83"/>
      <c r="BX596" s="83"/>
      <c r="BY596" s="83"/>
      <c r="BZ596" s="83"/>
      <c r="CA596" s="83"/>
      <c r="CC596" s="83"/>
      <c r="CD596" s="83"/>
      <c r="CE596" s="83"/>
      <c r="CF596" s="83"/>
      <c r="CH596" s="83"/>
      <c r="CI596" s="83"/>
      <c r="CJ596" s="83"/>
      <c r="CK596" s="83"/>
      <c r="CM596" s="84"/>
      <c r="CO596" s="83"/>
      <c r="CP596" s="84"/>
      <c r="CQ596" s="85"/>
      <c r="CR596" s="83"/>
      <c r="CS596" s="84"/>
      <c r="CT596" s="83"/>
      <c r="CU596" s="83"/>
      <c r="CV596" s="83"/>
      <c r="CW596" s="83"/>
      <c r="CX596" s="86"/>
    </row>
    <row r="597" spans="24:102" x14ac:dyDescent="0.2">
      <c r="X597" s="83"/>
      <c r="Z597" s="83"/>
      <c r="AB597" s="83"/>
      <c r="AD597" s="83"/>
      <c r="AF597" s="83"/>
      <c r="AH597" s="83"/>
      <c r="AJ597" s="83"/>
      <c r="AL597" s="83"/>
      <c r="AN597" s="83"/>
      <c r="AP597" s="83"/>
      <c r="AR597" s="83"/>
      <c r="AT597" s="83"/>
      <c r="AV597" s="83"/>
      <c r="AX597" s="83"/>
      <c r="AZ597" s="83"/>
      <c r="BB597" s="83"/>
      <c r="BD597" s="83"/>
      <c r="BF597" s="83"/>
      <c r="BH597" s="83"/>
      <c r="BI597" s="83"/>
      <c r="BJ597" s="83"/>
      <c r="BK597" s="83"/>
      <c r="BM597" s="83"/>
      <c r="BN597" s="83"/>
      <c r="BO597" s="83"/>
      <c r="BP597" s="83"/>
      <c r="BR597" s="83"/>
      <c r="BS597" s="83"/>
      <c r="BT597" s="83"/>
      <c r="BU597" s="83"/>
      <c r="BV597" s="83"/>
      <c r="BX597" s="83"/>
      <c r="BY597" s="83"/>
      <c r="BZ597" s="83"/>
      <c r="CA597" s="83"/>
      <c r="CC597" s="83"/>
      <c r="CD597" s="83"/>
      <c r="CE597" s="83"/>
      <c r="CF597" s="83"/>
      <c r="CH597" s="83"/>
      <c r="CI597" s="83"/>
      <c r="CJ597" s="83"/>
      <c r="CK597" s="83"/>
      <c r="CM597" s="84"/>
      <c r="CO597" s="83"/>
      <c r="CP597" s="84"/>
      <c r="CQ597" s="85"/>
      <c r="CR597" s="83"/>
      <c r="CS597" s="84"/>
      <c r="CT597" s="83"/>
      <c r="CU597" s="83"/>
      <c r="CV597" s="83"/>
      <c r="CW597" s="83"/>
      <c r="CX597" s="86"/>
    </row>
    <row r="598" spans="24:102" x14ac:dyDescent="0.2">
      <c r="X598" s="83"/>
      <c r="Z598" s="83"/>
      <c r="AB598" s="83"/>
      <c r="AD598" s="83"/>
      <c r="AF598" s="83"/>
      <c r="AH598" s="83"/>
      <c r="AJ598" s="83"/>
      <c r="AL598" s="83"/>
      <c r="AN598" s="83"/>
      <c r="AP598" s="83"/>
      <c r="AR598" s="83"/>
      <c r="AT598" s="83"/>
      <c r="AV598" s="83"/>
      <c r="AX598" s="83"/>
      <c r="AZ598" s="83"/>
      <c r="BB598" s="83"/>
      <c r="BD598" s="83"/>
      <c r="BF598" s="83"/>
      <c r="BH598" s="83"/>
      <c r="BI598" s="83"/>
      <c r="BJ598" s="83"/>
      <c r="BK598" s="83"/>
      <c r="BM598" s="83"/>
      <c r="BN598" s="83"/>
      <c r="BO598" s="83"/>
      <c r="BP598" s="83"/>
      <c r="BR598" s="83"/>
      <c r="BS598" s="83"/>
      <c r="BT598" s="83"/>
      <c r="BU598" s="83"/>
      <c r="BV598" s="83"/>
      <c r="BX598" s="83"/>
      <c r="BY598" s="83"/>
      <c r="BZ598" s="83"/>
      <c r="CA598" s="83"/>
      <c r="CC598" s="83"/>
      <c r="CD598" s="83"/>
      <c r="CE598" s="83"/>
      <c r="CF598" s="83"/>
      <c r="CH598" s="83"/>
      <c r="CI598" s="83"/>
      <c r="CJ598" s="83"/>
      <c r="CK598" s="83"/>
      <c r="CM598" s="84"/>
      <c r="CO598" s="83"/>
      <c r="CP598" s="84"/>
      <c r="CQ598" s="85"/>
      <c r="CR598" s="83"/>
      <c r="CS598" s="84"/>
      <c r="CT598" s="83"/>
      <c r="CU598" s="83"/>
      <c r="CV598" s="83"/>
      <c r="CW598" s="83"/>
      <c r="CX598" s="86"/>
    </row>
    <row r="599" spans="24:102" x14ac:dyDescent="0.2">
      <c r="X599" s="83"/>
      <c r="Z599" s="83"/>
      <c r="AB599" s="83"/>
      <c r="AD599" s="83"/>
      <c r="AF599" s="83"/>
      <c r="AH599" s="83"/>
      <c r="AJ599" s="83"/>
      <c r="AL599" s="83"/>
      <c r="AN599" s="83"/>
      <c r="AP599" s="83"/>
      <c r="AR599" s="83"/>
      <c r="AT599" s="83"/>
      <c r="AV599" s="83"/>
      <c r="AX599" s="83"/>
      <c r="AZ599" s="83"/>
      <c r="BB599" s="83"/>
      <c r="BD599" s="83"/>
      <c r="BF599" s="83"/>
      <c r="BH599" s="83"/>
      <c r="BI599" s="83"/>
      <c r="BJ599" s="83"/>
      <c r="BK599" s="83"/>
      <c r="BM599" s="83"/>
      <c r="BN599" s="83"/>
      <c r="BO599" s="83"/>
      <c r="BP599" s="83"/>
      <c r="BR599" s="83"/>
      <c r="BS599" s="83"/>
      <c r="BT599" s="83"/>
      <c r="BU599" s="83"/>
      <c r="BV599" s="83"/>
      <c r="BX599" s="83"/>
      <c r="BY599" s="83"/>
      <c r="BZ599" s="83"/>
      <c r="CA599" s="83"/>
      <c r="CC599" s="83"/>
      <c r="CD599" s="83"/>
      <c r="CE599" s="83"/>
      <c r="CF599" s="83"/>
      <c r="CH599" s="83"/>
      <c r="CI599" s="83"/>
      <c r="CJ599" s="83"/>
      <c r="CK599" s="83"/>
      <c r="CM599" s="84"/>
      <c r="CO599" s="83"/>
      <c r="CP599" s="84"/>
      <c r="CQ599" s="85"/>
      <c r="CR599" s="83"/>
      <c r="CS599" s="84"/>
      <c r="CT599" s="83"/>
      <c r="CU599" s="83"/>
      <c r="CV599" s="83"/>
      <c r="CW599" s="83"/>
      <c r="CX599" s="86"/>
    </row>
    <row r="600" spans="24:102" x14ac:dyDescent="0.2">
      <c r="X600" s="83"/>
      <c r="Z600" s="83"/>
      <c r="AB600" s="83"/>
      <c r="AD600" s="83"/>
      <c r="AF600" s="83"/>
      <c r="AH600" s="83"/>
      <c r="AJ600" s="83"/>
      <c r="AL600" s="83"/>
      <c r="AN600" s="83"/>
      <c r="AP600" s="83"/>
      <c r="AR600" s="83"/>
      <c r="AT600" s="83"/>
      <c r="AV600" s="83"/>
      <c r="AX600" s="83"/>
      <c r="AZ600" s="83"/>
      <c r="BB600" s="83"/>
      <c r="BD600" s="83"/>
      <c r="BF600" s="83"/>
      <c r="BH600" s="83"/>
      <c r="BI600" s="83"/>
      <c r="BJ600" s="83"/>
      <c r="BK600" s="83"/>
      <c r="BM600" s="83"/>
      <c r="BN600" s="83"/>
      <c r="BO600" s="83"/>
      <c r="BP600" s="83"/>
      <c r="BR600" s="83"/>
      <c r="BS600" s="83"/>
      <c r="BT600" s="83"/>
      <c r="BU600" s="83"/>
      <c r="BV600" s="83"/>
      <c r="BX600" s="83"/>
      <c r="BY600" s="83"/>
      <c r="BZ600" s="83"/>
      <c r="CA600" s="83"/>
      <c r="CC600" s="83"/>
      <c r="CD600" s="83"/>
      <c r="CE600" s="83"/>
      <c r="CF600" s="83"/>
      <c r="CH600" s="83"/>
      <c r="CI600" s="83"/>
      <c r="CJ600" s="83"/>
      <c r="CK600" s="83"/>
      <c r="CM600" s="84"/>
      <c r="CO600" s="83"/>
      <c r="CP600" s="84"/>
      <c r="CQ600" s="85"/>
      <c r="CR600" s="83"/>
      <c r="CS600" s="84"/>
      <c r="CT600" s="83"/>
      <c r="CU600" s="83"/>
      <c r="CV600" s="83"/>
      <c r="CW600" s="83"/>
      <c r="CX600" s="86"/>
    </row>
    <row r="601" spans="24:102" x14ac:dyDescent="0.2">
      <c r="X601" s="83"/>
      <c r="Z601" s="83"/>
      <c r="AB601" s="83"/>
      <c r="AD601" s="83"/>
      <c r="AF601" s="83"/>
      <c r="AH601" s="83"/>
      <c r="AJ601" s="83"/>
      <c r="AL601" s="83"/>
      <c r="AN601" s="83"/>
      <c r="AP601" s="83"/>
      <c r="AR601" s="83"/>
      <c r="AT601" s="83"/>
      <c r="AV601" s="83"/>
      <c r="AX601" s="83"/>
      <c r="AZ601" s="83"/>
      <c r="BB601" s="83"/>
      <c r="BD601" s="83"/>
      <c r="BF601" s="83"/>
      <c r="BH601" s="83"/>
      <c r="BI601" s="83"/>
      <c r="BJ601" s="83"/>
      <c r="BK601" s="83"/>
      <c r="BM601" s="83"/>
      <c r="BN601" s="83"/>
      <c r="BO601" s="83"/>
      <c r="BP601" s="83"/>
      <c r="BR601" s="83"/>
      <c r="BS601" s="83"/>
      <c r="BT601" s="83"/>
      <c r="BU601" s="83"/>
      <c r="BV601" s="83"/>
      <c r="BX601" s="83"/>
      <c r="BY601" s="83"/>
      <c r="BZ601" s="83"/>
      <c r="CA601" s="83"/>
      <c r="CC601" s="83"/>
      <c r="CD601" s="83"/>
      <c r="CE601" s="83"/>
      <c r="CF601" s="83"/>
      <c r="CH601" s="83"/>
      <c r="CI601" s="83"/>
      <c r="CJ601" s="83"/>
      <c r="CK601" s="83"/>
      <c r="CM601" s="84"/>
      <c r="CO601" s="83"/>
      <c r="CP601" s="84"/>
      <c r="CQ601" s="85"/>
      <c r="CR601" s="83"/>
      <c r="CS601" s="84"/>
      <c r="CT601" s="83"/>
      <c r="CU601" s="83"/>
      <c r="CV601" s="83"/>
      <c r="CW601" s="83"/>
      <c r="CX601" s="86"/>
    </row>
    <row r="602" spans="24:102" x14ac:dyDescent="0.2">
      <c r="X602" s="83"/>
      <c r="Z602" s="83"/>
      <c r="AB602" s="83"/>
      <c r="AD602" s="83"/>
      <c r="AF602" s="83"/>
      <c r="AH602" s="83"/>
      <c r="AJ602" s="83"/>
      <c r="AL602" s="83"/>
      <c r="AN602" s="83"/>
      <c r="AP602" s="83"/>
      <c r="AR602" s="83"/>
      <c r="AT602" s="83"/>
      <c r="AV602" s="83"/>
      <c r="AX602" s="83"/>
      <c r="AZ602" s="83"/>
      <c r="BB602" s="83"/>
      <c r="BD602" s="83"/>
      <c r="BF602" s="83"/>
      <c r="BH602" s="83"/>
      <c r="BI602" s="83"/>
      <c r="BJ602" s="83"/>
      <c r="BK602" s="83"/>
      <c r="BM602" s="83"/>
      <c r="BN602" s="83"/>
      <c r="BO602" s="83"/>
      <c r="BP602" s="83"/>
      <c r="BR602" s="83"/>
      <c r="BS602" s="83"/>
      <c r="BT602" s="83"/>
      <c r="BU602" s="83"/>
      <c r="BV602" s="83"/>
      <c r="BX602" s="83"/>
      <c r="BY602" s="83"/>
      <c r="BZ602" s="83"/>
      <c r="CA602" s="83"/>
      <c r="CC602" s="83"/>
      <c r="CD602" s="83"/>
      <c r="CE602" s="83"/>
      <c r="CF602" s="83"/>
      <c r="CH602" s="83"/>
      <c r="CI602" s="83"/>
      <c r="CJ602" s="83"/>
      <c r="CK602" s="83"/>
      <c r="CM602" s="84"/>
      <c r="CO602" s="83"/>
      <c r="CP602" s="84"/>
      <c r="CQ602" s="85"/>
      <c r="CR602" s="83"/>
      <c r="CS602" s="84"/>
      <c r="CT602" s="83"/>
      <c r="CU602" s="83"/>
      <c r="CV602" s="83"/>
      <c r="CW602" s="83"/>
      <c r="CX602" s="86"/>
    </row>
    <row r="603" spans="24:102" x14ac:dyDescent="0.2">
      <c r="X603" s="83"/>
      <c r="Z603" s="83"/>
      <c r="AB603" s="83"/>
      <c r="AD603" s="83"/>
      <c r="AF603" s="83"/>
      <c r="AH603" s="83"/>
      <c r="AJ603" s="83"/>
      <c r="AL603" s="83"/>
      <c r="AN603" s="83"/>
      <c r="AP603" s="83"/>
      <c r="AR603" s="83"/>
      <c r="AT603" s="83"/>
      <c r="AV603" s="83"/>
      <c r="AX603" s="83"/>
      <c r="AZ603" s="83"/>
      <c r="BB603" s="83"/>
      <c r="BD603" s="83"/>
      <c r="BF603" s="83"/>
      <c r="BH603" s="83"/>
      <c r="BI603" s="83"/>
      <c r="BJ603" s="83"/>
      <c r="BK603" s="83"/>
      <c r="BM603" s="83"/>
      <c r="BN603" s="83"/>
      <c r="BO603" s="83"/>
      <c r="BP603" s="83"/>
      <c r="BR603" s="83"/>
      <c r="BS603" s="83"/>
      <c r="BT603" s="83"/>
      <c r="BU603" s="83"/>
      <c r="BV603" s="83"/>
      <c r="BX603" s="83"/>
      <c r="BY603" s="83"/>
      <c r="BZ603" s="83"/>
      <c r="CA603" s="83"/>
      <c r="CC603" s="83"/>
      <c r="CD603" s="83"/>
      <c r="CE603" s="83"/>
      <c r="CF603" s="83"/>
      <c r="CH603" s="83"/>
      <c r="CI603" s="83"/>
      <c r="CJ603" s="83"/>
      <c r="CK603" s="83"/>
      <c r="CM603" s="84"/>
      <c r="CO603" s="83"/>
      <c r="CP603" s="84"/>
      <c r="CQ603" s="85"/>
      <c r="CR603" s="83"/>
      <c r="CS603" s="84"/>
      <c r="CT603" s="83"/>
      <c r="CU603" s="83"/>
      <c r="CV603" s="83"/>
      <c r="CW603" s="83"/>
      <c r="CX603" s="86"/>
    </row>
    <row r="604" spans="24:102" x14ac:dyDescent="0.2">
      <c r="X604" s="83"/>
      <c r="Z604" s="83"/>
      <c r="AB604" s="83"/>
      <c r="AD604" s="83"/>
      <c r="AF604" s="83"/>
      <c r="AH604" s="83"/>
      <c r="AJ604" s="83"/>
      <c r="AL604" s="83"/>
      <c r="AN604" s="83"/>
      <c r="AP604" s="83"/>
      <c r="AR604" s="83"/>
      <c r="AT604" s="83"/>
      <c r="AV604" s="83"/>
      <c r="AX604" s="83"/>
      <c r="AZ604" s="83"/>
      <c r="BB604" s="83"/>
      <c r="BD604" s="83"/>
      <c r="BF604" s="83"/>
      <c r="BH604" s="83"/>
      <c r="BI604" s="83"/>
      <c r="BJ604" s="83"/>
      <c r="BK604" s="83"/>
      <c r="BM604" s="83"/>
      <c r="BN604" s="83"/>
      <c r="BO604" s="83"/>
      <c r="BP604" s="83"/>
      <c r="BR604" s="83"/>
      <c r="BS604" s="83"/>
      <c r="BT604" s="83"/>
      <c r="BU604" s="83"/>
      <c r="BV604" s="83"/>
      <c r="BX604" s="83"/>
      <c r="BY604" s="83"/>
      <c r="BZ604" s="83"/>
      <c r="CA604" s="83"/>
      <c r="CC604" s="83"/>
      <c r="CD604" s="83"/>
      <c r="CE604" s="83"/>
      <c r="CF604" s="83"/>
      <c r="CH604" s="83"/>
      <c r="CI604" s="83"/>
      <c r="CJ604" s="83"/>
      <c r="CK604" s="83"/>
      <c r="CM604" s="84"/>
      <c r="CO604" s="83"/>
      <c r="CP604" s="84"/>
      <c r="CQ604" s="85"/>
      <c r="CR604" s="83"/>
      <c r="CS604" s="84"/>
      <c r="CT604" s="83"/>
      <c r="CU604" s="83"/>
      <c r="CV604" s="83"/>
      <c r="CW604" s="83"/>
      <c r="CX604" s="86"/>
    </row>
    <row r="605" spans="24:102" x14ac:dyDescent="0.2">
      <c r="X605" s="83"/>
      <c r="Z605" s="83"/>
      <c r="AB605" s="83"/>
      <c r="AD605" s="83"/>
      <c r="AF605" s="83"/>
      <c r="AH605" s="83"/>
      <c r="AJ605" s="83"/>
      <c r="AL605" s="83"/>
      <c r="AN605" s="83"/>
      <c r="AP605" s="83"/>
      <c r="AR605" s="83"/>
      <c r="AT605" s="83"/>
      <c r="AV605" s="83"/>
      <c r="AX605" s="83"/>
      <c r="AZ605" s="83"/>
      <c r="BB605" s="83"/>
      <c r="BD605" s="83"/>
      <c r="BF605" s="83"/>
      <c r="BH605" s="83"/>
      <c r="BI605" s="83"/>
      <c r="BJ605" s="83"/>
      <c r="BK605" s="83"/>
      <c r="BM605" s="83"/>
      <c r="BN605" s="83"/>
      <c r="BO605" s="83"/>
      <c r="BP605" s="83"/>
      <c r="BR605" s="83"/>
      <c r="BS605" s="83"/>
      <c r="BT605" s="83"/>
      <c r="BU605" s="83"/>
      <c r="BV605" s="83"/>
      <c r="BX605" s="83"/>
      <c r="BY605" s="83"/>
      <c r="BZ605" s="83"/>
      <c r="CA605" s="83"/>
      <c r="CC605" s="83"/>
      <c r="CD605" s="83"/>
      <c r="CE605" s="83"/>
      <c r="CF605" s="83"/>
      <c r="CH605" s="83"/>
      <c r="CI605" s="83"/>
      <c r="CJ605" s="83"/>
      <c r="CK605" s="83"/>
      <c r="CM605" s="84"/>
      <c r="CO605" s="83"/>
      <c r="CP605" s="84"/>
      <c r="CQ605" s="85"/>
      <c r="CR605" s="83"/>
      <c r="CS605" s="84"/>
      <c r="CT605" s="83"/>
      <c r="CU605" s="83"/>
      <c r="CV605" s="83"/>
      <c r="CW605" s="83"/>
      <c r="CX605" s="86"/>
    </row>
    <row r="606" spans="24:102" x14ac:dyDescent="0.2">
      <c r="X606" s="83"/>
      <c r="Z606" s="83"/>
      <c r="AB606" s="83"/>
      <c r="AD606" s="83"/>
      <c r="AF606" s="83"/>
      <c r="AH606" s="83"/>
      <c r="AJ606" s="83"/>
      <c r="AL606" s="83"/>
      <c r="AN606" s="83"/>
      <c r="AP606" s="83"/>
      <c r="AR606" s="83"/>
      <c r="AT606" s="83"/>
      <c r="AV606" s="83"/>
      <c r="AX606" s="83"/>
      <c r="AZ606" s="83"/>
      <c r="BB606" s="83"/>
      <c r="BD606" s="83"/>
      <c r="BF606" s="83"/>
      <c r="BH606" s="83"/>
      <c r="BI606" s="83"/>
      <c r="BJ606" s="83"/>
      <c r="BK606" s="83"/>
      <c r="BM606" s="83"/>
      <c r="BN606" s="83"/>
      <c r="BO606" s="83"/>
      <c r="BP606" s="83"/>
      <c r="BR606" s="83"/>
      <c r="BS606" s="83"/>
      <c r="BT606" s="83"/>
      <c r="BU606" s="83"/>
      <c r="BV606" s="83"/>
      <c r="BX606" s="83"/>
      <c r="BY606" s="83"/>
      <c r="BZ606" s="83"/>
      <c r="CA606" s="83"/>
      <c r="CC606" s="83"/>
      <c r="CD606" s="83"/>
      <c r="CE606" s="83"/>
      <c r="CF606" s="83"/>
      <c r="CH606" s="83"/>
      <c r="CI606" s="83"/>
      <c r="CJ606" s="83"/>
      <c r="CK606" s="83"/>
      <c r="CM606" s="84"/>
      <c r="CO606" s="83"/>
      <c r="CP606" s="84"/>
      <c r="CQ606" s="85"/>
      <c r="CR606" s="83"/>
      <c r="CS606" s="84"/>
      <c r="CT606" s="83"/>
      <c r="CU606" s="83"/>
      <c r="CV606" s="83"/>
      <c r="CW606" s="83"/>
      <c r="CX606" s="86"/>
    </row>
    <row r="607" spans="24:102" x14ac:dyDescent="0.2">
      <c r="X607" s="83"/>
      <c r="Z607" s="83"/>
      <c r="AB607" s="83"/>
      <c r="AD607" s="83"/>
      <c r="AF607" s="83"/>
      <c r="AH607" s="83"/>
      <c r="AJ607" s="83"/>
      <c r="AL607" s="83"/>
      <c r="AN607" s="83"/>
      <c r="AP607" s="83"/>
      <c r="AR607" s="83"/>
      <c r="AT607" s="83"/>
      <c r="AV607" s="83"/>
      <c r="AX607" s="83"/>
      <c r="AZ607" s="83"/>
      <c r="BB607" s="83"/>
      <c r="BD607" s="83"/>
      <c r="BF607" s="83"/>
      <c r="BH607" s="83"/>
      <c r="BI607" s="83"/>
      <c r="BJ607" s="83"/>
      <c r="BK607" s="83"/>
      <c r="BM607" s="83"/>
      <c r="BN607" s="83"/>
      <c r="BO607" s="83"/>
      <c r="BP607" s="83"/>
      <c r="BR607" s="83"/>
      <c r="BS607" s="83"/>
      <c r="BT607" s="83"/>
      <c r="BU607" s="83"/>
      <c r="BV607" s="83"/>
      <c r="BX607" s="83"/>
      <c r="BY607" s="83"/>
      <c r="BZ607" s="83"/>
      <c r="CA607" s="83"/>
      <c r="CC607" s="83"/>
      <c r="CD607" s="83"/>
      <c r="CE607" s="83"/>
      <c r="CF607" s="83"/>
      <c r="CH607" s="83"/>
      <c r="CI607" s="83"/>
      <c r="CJ607" s="83"/>
      <c r="CK607" s="83"/>
      <c r="CM607" s="84"/>
      <c r="CO607" s="83"/>
      <c r="CP607" s="84"/>
      <c r="CQ607" s="85"/>
      <c r="CR607" s="83"/>
      <c r="CS607" s="84"/>
      <c r="CT607" s="83"/>
      <c r="CU607" s="83"/>
      <c r="CV607" s="83"/>
      <c r="CW607" s="83"/>
      <c r="CX607" s="86"/>
    </row>
    <row r="608" spans="24:102" x14ac:dyDescent="0.2">
      <c r="X608" s="83"/>
      <c r="Z608" s="83"/>
      <c r="AB608" s="83"/>
      <c r="AD608" s="83"/>
      <c r="AF608" s="83"/>
      <c r="AH608" s="83"/>
      <c r="AJ608" s="83"/>
      <c r="AL608" s="83"/>
      <c r="AN608" s="83"/>
      <c r="AP608" s="83"/>
      <c r="AR608" s="83"/>
      <c r="AT608" s="83"/>
      <c r="AV608" s="83"/>
      <c r="AX608" s="83"/>
      <c r="AZ608" s="83"/>
      <c r="BB608" s="83"/>
      <c r="BD608" s="83"/>
      <c r="BF608" s="83"/>
      <c r="BH608" s="83"/>
      <c r="BI608" s="83"/>
      <c r="BJ608" s="83"/>
      <c r="BK608" s="83"/>
      <c r="BM608" s="83"/>
      <c r="BN608" s="83"/>
      <c r="BO608" s="83"/>
      <c r="BP608" s="83"/>
      <c r="BR608" s="83"/>
      <c r="BS608" s="83"/>
      <c r="BT608" s="83"/>
      <c r="BU608" s="83"/>
      <c r="BV608" s="83"/>
      <c r="BX608" s="83"/>
      <c r="BY608" s="83"/>
      <c r="BZ608" s="83"/>
      <c r="CA608" s="83"/>
      <c r="CC608" s="83"/>
      <c r="CD608" s="83"/>
      <c r="CE608" s="83"/>
      <c r="CF608" s="83"/>
      <c r="CH608" s="83"/>
      <c r="CI608" s="83"/>
      <c r="CJ608" s="83"/>
      <c r="CK608" s="83"/>
      <c r="CM608" s="84"/>
      <c r="CO608" s="83"/>
      <c r="CP608" s="84"/>
      <c r="CQ608" s="85"/>
      <c r="CR608" s="83"/>
      <c r="CS608" s="84"/>
      <c r="CT608" s="83"/>
      <c r="CU608" s="83"/>
      <c r="CV608" s="83"/>
      <c r="CW608" s="83"/>
      <c r="CX608" s="86"/>
    </row>
    <row r="609" spans="24:102" x14ac:dyDescent="0.2">
      <c r="X609" s="83"/>
      <c r="Z609" s="83"/>
      <c r="AB609" s="83"/>
      <c r="AD609" s="83"/>
      <c r="AF609" s="83"/>
      <c r="AH609" s="83"/>
      <c r="AJ609" s="83"/>
      <c r="AL609" s="83"/>
      <c r="AN609" s="83"/>
      <c r="AP609" s="83"/>
      <c r="AR609" s="83"/>
      <c r="AT609" s="83"/>
      <c r="AV609" s="83"/>
      <c r="AX609" s="83"/>
      <c r="AZ609" s="83"/>
      <c r="BB609" s="83"/>
      <c r="BD609" s="83"/>
      <c r="BF609" s="83"/>
      <c r="BH609" s="83"/>
      <c r="BI609" s="83"/>
      <c r="BJ609" s="83"/>
      <c r="BK609" s="83"/>
      <c r="BM609" s="83"/>
      <c r="BN609" s="83"/>
      <c r="BO609" s="83"/>
      <c r="BP609" s="83"/>
      <c r="BR609" s="83"/>
      <c r="BS609" s="83"/>
      <c r="BT609" s="83"/>
      <c r="BU609" s="83"/>
      <c r="BV609" s="83"/>
      <c r="BX609" s="83"/>
      <c r="BY609" s="83"/>
      <c r="BZ609" s="83"/>
      <c r="CA609" s="83"/>
      <c r="CC609" s="83"/>
      <c r="CD609" s="83"/>
      <c r="CE609" s="83"/>
      <c r="CF609" s="83"/>
      <c r="CH609" s="83"/>
      <c r="CI609" s="83"/>
      <c r="CJ609" s="83"/>
      <c r="CK609" s="83"/>
      <c r="CM609" s="84"/>
      <c r="CO609" s="83"/>
      <c r="CP609" s="84"/>
      <c r="CQ609" s="85"/>
      <c r="CR609" s="83"/>
      <c r="CS609" s="84"/>
      <c r="CT609" s="83"/>
      <c r="CU609" s="83"/>
      <c r="CV609" s="83"/>
      <c r="CW609" s="83"/>
      <c r="CX609" s="86"/>
    </row>
    <row r="610" spans="24:102" x14ac:dyDescent="0.2">
      <c r="X610" s="83"/>
      <c r="Z610" s="83"/>
      <c r="AB610" s="83"/>
      <c r="AD610" s="83"/>
      <c r="AF610" s="83"/>
      <c r="AH610" s="83"/>
      <c r="AJ610" s="83"/>
      <c r="AL610" s="83"/>
      <c r="AN610" s="83"/>
      <c r="AP610" s="83"/>
      <c r="AR610" s="83"/>
      <c r="AT610" s="83"/>
      <c r="AV610" s="83"/>
      <c r="AX610" s="83"/>
      <c r="AZ610" s="83"/>
      <c r="BB610" s="83"/>
      <c r="BD610" s="83"/>
      <c r="BF610" s="83"/>
      <c r="BH610" s="83"/>
      <c r="BI610" s="83"/>
      <c r="BJ610" s="83"/>
      <c r="BK610" s="83"/>
      <c r="BM610" s="83"/>
      <c r="BN610" s="83"/>
      <c r="BO610" s="83"/>
      <c r="BP610" s="83"/>
      <c r="BR610" s="83"/>
      <c r="BS610" s="83"/>
      <c r="BT610" s="83"/>
      <c r="BU610" s="83"/>
      <c r="BV610" s="83"/>
      <c r="BX610" s="83"/>
      <c r="BY610" s="83"/>
      <c r="BZ610" s="83"/>
      <c r="CA610" s="83"/>
      <c r="CC610" s="83"/>
      <c r="CD610" s="83"/>
      <c r="CE610" s="83"/>
      <c r="CF610" s="83"/>
      <c r="CH610" s="83"/>
      <c r="CI610" s="83"/>
      <c r="CJ610" s="83"/>
      <c r="CK610" s="83"/>
      <c r="CM610" s="84"/>
      <c r="CO610" s="83"/>
      <c r="CP610" s="84"/>
      <c r="CQ610" s="85"/>
      <c r="CR610" s="83"/>
      <c r="CS610" s="84"/>
      <c r="CT610" s="83"/>
      <c r="CU610" s="83"/>
      <c r="CV610" s="83"/>
      <c r="CW610" s="83"/>
      <c r="CX610" s="86"/>
    </row>
    <row r="611" spans="24:102" x14ac:dyDescent="0.2">
      <c r="X611" s="83"/>
      <c r="Z611" s="83"/>
      <c r="AB611" s="83"/>
      <c r="AD611" s="83"/>
      <c r="AF611" s="83"/>
      <c r="AH611" s="83"/>
      <c r="AJ611" s="83"/>
      <c r="AL611" s="83"/>
      <c r="AN611" s="83"/>
      <c r="AP611" s="83"/>
      <c r="AR611" s="83"/>
      <c r="AT611" s="83"/>
      <c r="AV611" s="83"/>
      <c r="AX611" s="83"/>
      <c r="AZ611" s="83"/>
      <c r="BB611" s="83"/>
      <c r="BD611" s="83"/>
      <c r="BF611" s="83"/>
      <c r="BH611" s="83"/>
      <c r="BI611" s="83"/>
      <c r="BJ611" s="83"/>
      <c r="BK611" s="83"/>
      <c r="BM611" s="83"/>
      <c r="BN611" s="83"/>
      <c r="BO611" s="83"/>
      <c r="BP611" s="83"/>
      <c r="BR611" s="83"/>
      <c r="BS611" s="83"/>
      <c r="BT611" s="83"/>
      <c r="BU611" s="83"/>
      <c r="BV611" s="83"/>
      <c r="BX611" s="83"/>
      <c r="BY611" s="83"/>
      <c r="BZ611" s="83"/>
      <c r="CA611" s="83"/>
      <c r="CC611" s="83"/>
      <c r="CD611" s="83"/>
      <c r="CE611" s="83"/>
      <c r="CF611" s="83"/>
      <c r="CH611" s="83"/>
      <c r="CI611" s="83"/>
      <c r="CJ611" s="83"/>
      <c r="CK611" s="83"/>
      <c r="CM611" s="84"/>
      <c r="CO611" s="83"/>
      <c r="CP611" s="84"/>
      <c r="CQ611" s="85"/>
      <c r="CR611" s="83"/>
      <c r="CS611" s="84"/>
      <c r="CT611" s="83"/>
      <c r="CU611" s="83"/>
      <c r="CV611" s="83"/>
      <c r="CW611" s="83"/>
      <c r="CX611" s="86"/>
    </row>
    <row r="612" spans="24:102" x14ac:dyDescent="0.2">
      <c r="X612" s="83"/>
      <c r="Z612" s="83"/>
      <c r="AB612" s="83"/>
      <c r="AD612" s="83"/>
      <c r="AF612" s="83"/>
      <c r="AH612" s="83"/>
      <c r="AJ612" s="83"/>
      <c r="AL612" s="83"/>
      <c r="AN612" s="83"/>
      <c r="AP612" s="83"/>
      <c r="AR612" s="83"/>
      <c r="AT612" s="83"/>
      <c r="AV612" s="83"/>
      <c r="AX612" s="83"/>
      <c r="AZ612" s="83"/>
      <c r="BB612" s="83"/>
      <c r="BD612" s="83"/>
      <c r="BF612" s="83"/>
      <c r="BH612" s="83"/>
      <c r="BI612" s="83"/>
      <c r="BJ612" s="83"/>
      <c r="BK612" s="83"/>
      <c r="BM612" s="83"/>
      <c r="BN612" s="83"/>
      <c r="BO612" s="83"/>
      <c r="BP612" s="83"/>
      <c r="BR612" s="83"/>
      <c r="BS612" s="83"/>
      <c r="BT612" s="83"/>
      <c r="BU612" s="83"/>
      <c r="BV612" s="83"/>
      <c r="BX612" s="83"/>
      <c r="BY612" s="83"/>
      <c r="BZ612" s="83"/>
      <c r="CA612" s="83"/>
      <c r="CC612" s="83"/>
      <c r="CD612" s="83"/>
      <c r="CE612" s="83"/>
      <c r="CF612" s="83"/>
      <c r="CH612" s="83"/>
      <c r="CI612" s="83"/>
      <c r="CJ612" s="83"/>
      <c r="CK612" s="83"/>
      <c r="CM612" s="84"/>
      <c r="CO612" s="83"/>
      <c r="CP612" s="84"/>
      <c r="CQ612" s="85"/>
      <c r="CR612" s="83"/>
      <c r="CS612" s="84"/>
      <c r="CT612" s="83"/>
      <c r="CU612" s="83"/>
      <c r="CV612" s="83"/>
      <c r="CW612" s="83"/>
      <c r="CX612" s="86"/>
    </row>
    <row r="613" spans="24:102" x14ac:dyDescent="0.2">
      <c r="X613" s="83"/>
      <c r="Z613" s="83"/>
      <c r="AB613" s="83"/>
      <c r="AD613" s="83"/>
      <c r="AF613" s="83"/>
      <c r="AH613" s="83"/>
      <c r="AJ613" s="83"/>
      <c r="AL613" s="83"/>
      <c r="AN613" s="83"/>
      <c r="AP613" s="83"/>
      <c r="AR613" s="83"/>
      <c r="AT613" s="83"/>
      <c r="AV613" s="83"/>
      <c r="AX613" s="83"/>
      <c r="AZ613" s="83"/>
      <c r="BB613" s="83"/>
      <c r="BD613" s="83"/>
      <c r="BF613" s="83"/>
      <c r="BH613" s="83"/>
      <c r="BI613" s="83"/>
      <c r="BJ613" s="83"/>
      <c r="BK613" s="83"/>
      <c r="BM613" s="83"/>
      <c r="BN613" s="83"/>
      <c r="BO613" s="83"/>
      <c r="BP613" s="83"/>
      <c r="BR613" s="83"/>
      <c r="BS613" s="83"/>
      <c r="BT613" s="83"/>
      <c r="BU613" s="83"/>
      <c r="BV613" s="83"/>
      <c r="BX613" s="83"/>
      <c r="BY613" s="83"/>
      <c r="BZ613" s="83"/>
      <c r="CA613" s="83"/>
      <c r="CC613" s="83"/>
      <c r="CD613" s="83"/>
      <c r="CE613" s="83"/>
      <c r="CF613" s="83"/>
      <c r="CH613" s="83"/>
      <c r="CI613" s="83"/>
      <c r="CJ613" s="83"/>
      <c r="CK613" s="83"/>
      <c r="CM613" s="84"/>
      <c r="CO613" s="83"/>
      <c r="CP613" s="84"/>
      <c r="CQ613" s="85"/>
      <c r="CR613" s="83"/>
      <c r="CS613" s="84"/>
      <c r="CT613" s="83"/>
      <c r="CU613" s="83"/>
      <c r="CV613" s="83"/>
      <c r="CW613" s="83"/>
      <c r="CX613" s="86"/>
    </row>
    <row r="614" spans="24:102" x14ac:dyDescent="0.2">
      <c r="X614" s="83"/>
      <c r="Z614" s="83"/>
      <c r="AB614" s="83"/>
      <c r="AD614" s="83"/>
      <c r="AF614" s="83"/>
      <c r="AH614" s="83"/>
      <c r="AJ614" s="83"/>
      <c r="AL614" s="83"/>
      <c r="AN614" s="83"/>
      <c r="AP614" s="83"/>
      <c r="AR614" s="83"/>
      <c r="AT614" s="83"/>
      <c r="AV614" s="83"/>
      <c r="AX614" s="83"/>
      <c r="AZ614" s="83"/>
      <c r="BB614" s="83"/>
      <c r="BD614" s="83"/>
      <c r="BF614" s="83"/>
      <c r="BH614" s="83"/>
      <c r="BI614" s="83"/>
      <c r="BJ614" s="83"/>
      <c r="BK614" s="83"/>
      <c r="BM614" s="83"/>
      <c r="BN614" s="83"/>
      <c r="BO614" s="83"/>
      <c r="BP614" s="83"/>
      <c r="BR614" s="83"/>
      <c r="BS614" s="83"/>
      <c r="BT614" s="83"/>
      <c r="BU614" s="83"/>
      <c r="BV614" s="83"/>
      <c r="BX614" s="83"/>
      <c r="BY614" s="83"/>
      <c r="BZ614" s="83"/>
      <c r="CA614" s="83"/>
      <c r="CC614" s="83"/>
      <c r="CD614" s="83"/>
      <c r="CE614" s="83"/>
      <c r="CF614" s="83"/>
      <c r="CH614" s="83"/>
      <c r="CI614" s="83"/>
      <c r="CJ614" s="83"/>
      <c r="CK614" s="83"/>
      <c r="CM614" s="84"/>
      <c r="CO614" s="83"/>
      <c r="CP614" s="84"/>
      <c r="CQ614" s="85"/>
      <c r="CR614" s="83"/>
      <c r="CS614" s="84"/>
      <c r="CT614" s="83"/>
      <c r="CU614" s="83"/>
      <c r="CV614" s="83"/>
      <c r="CW614" s="83"/>
      <c r="CX614" s="86"/>
    </row>
    <row r="615" spans="24:102" x14ac:dyDescent="0.2">
      <c r="X615" s="83"/>
      <c r="Z615" s="83"/>
      <c r="AB615" s="83"/>
      <c r="AD615" s="83"/>
      <c r="AF615" s="83"/>
      <c r="AH615" s="83"/>
      <c r="AJ615" s="83"/>
      <c r="AL615" s="83"/>
      <c r="AN615" s="83"/>
      <c r="AP615" s="83"/>
      <c r="AR615" s="83"/>
      <c r="AT615" s="83"/>
      <c r="AV615" s="83"/>
      <c r="AX615" s="83"/>
      <c r="AZ615" s="83"/>
      <c r="BB615" s="83"/>
      <c r="BD615" s="83"/>
      <c r="BF615" s="83"/>
      <c r="BH615" s="83"/>
      <c r="BI615" s="83"/>
      <c r="BJ615" s="83"/>
      <c r="BK615" s="83"/>
      <c r="BM615" s="83"/>
      <c r="BN615" s="83"/>
      <c r="BO615" s="83"/>
      <c r="BP615" s="83"/>
      <c r="BR615" s="83"/>
      <c r="BS615" s="83"/>
      <c r="BT615" s="83"/>
      <c r="BU615" s="83"/>
      <c r="BV615" s="83"/>
      <c r="BX615" s="83"/>
      <c r="BY615" s="83"/>
      <c r="BZ615" s="83"/>
      <c r="CA615" s="83"/>
      <c r="CC615" s="83"/>
      <c r="CD615" s="83"/>
      <c r="CE615" s="83"/>
      <c r="CF615" s="83"/>
      <c r="CH615" s="83"/>
      <c r="CI615" s="83"/>
      <c r="CJ615" s="83"/>
      <c r="CK615" s="83"/>
      <c r="CM615" s="84"/>
      <c r="CO615" s="83"/>
      <c r="CP615" s="84"/>
      <c r="CQ615" s="85"/>
      <c r="CR615" s="83"/>
      <c r="CS615" s="84"/>
      <c r="CT615" s="83"/>
      <c r="CU615" s="83"/>
      <c r="CV615" s="83"/>
      <c r="CW615" s="83"/>
      <c r="CX615" s="86"/>
    </row>
    <row r="616" spans="24:102" x14ac:dyDescent="0.2">
      <c r="X616" s="83"/>
      <c r="Z616" s="83"/>
      <c r="AB616" s="83"/>
      <c r="AD616" s="83"/>
      <c r="AF616" s="83"/>
      <c r="AH616" s="83"/>
      <c r="AJ616" s="83"/>
      <c r="AL616" s="83"/>
      <c r="AN616" s="83"/>
      <c r="AP616" s="83"/>
      <c r="AR616" s="83"/>
      <c r="AT616" s="83"/>
      <c r="AV616" s="83"/>
      <c r="AX616" s="83"/>
      <c r="AZ616" s="83"/>
      <c r="BB616" s="83"/>
      <c r="BD616" s="83"/>
      <c r="BF616" s="83"/>
      <c r="BH616" s="83"/>
      <c r="BI616" s="83"/>
      <c r="BJ616" s="83"/>
      <c r="BK616" s="83"/>
      <c r="BM616" s="83"/>
      <c r="BN616" s="83"/>
      <c r="BO616" s="83"/>
      <c r="BP616" s="83"/>
      <c r="BR616" s="83"/>
      <c r="BS616" s="83"/>
      <c r="BT616" s="83"/>
      <c r="BU616" s="83"/>
      <c r="BV616" s="83"/>
      <c r="BX616" s="83"/>
      <c r="BY616" s="83"/>
      <c r="BZ616" s="83"/>
      <c r="CA616" s="83"/>
      <c r="CC616" s="83"/>
      <c r="CD616" s="83"/>
      <c r="CE616" s="83"/>
      <c r="CF616" s="83"/>
      <c r="CH616" s="83"/>
      <c r="CI616" s="83"/>
      <c r="CJ616" s="83"/>
      <c r="CK616" s="83"/>
      <c r="CM616" s="84"/>
      <c r="CO616" s="83"/>
      <c r="CP616" s="84"/>
      <c r="CQ616" s="85"/>
      <c r="CR616" s="83"/>
      <c r="CS616" s="84"/>
      <c r="CT616" s="83"/>
      <c r="CU616" s="83"/>
      <c r="CV616" s="83"/>
      <c r="CW616" s="83"/>
      <c r="CX616" s="86"/>
    </row>
    <row r="617" spans="24:102" x14ac:dyDescent="0.2">
      <c r="X617" s="83"/>
      <c r="Z617" s="83"/>
      <c r="AB617" s="83"/>
      <c r="AD617" s="83"/>
      <c r="AF617" s="83"/>
      <c r="AH617" s="83"/>
      <c r="AJ617" s="83"/>
      <c r="AL617" s="83"/>
      <c r="AN617" s="83"/>
      <c r="AP617" s="83"/>
      <c r="AR617" s="83"/>
      <c r="AT617" s="83"/>
      <c r="AV617" s="83"/>
      <c r="AX617" s="83"/>
      <c r="AZ617" s="83"/>
      <c r="BB617" s="83"/>
      <c r="BD617" s="83"/>
      <c r="BF617" s="83"/>
      <c r="BH617" s="83"/>
      <c r="BI617" s="83"/>
      <c r="BJ617" s="83"/>
      <c r="BK617" s="83"/>
      <c r="BM617" s="83"/>
      <c r="BN617" s="83"/>
      <c r="BO617" s="83"/>
      <c r="BP617" s="83"/>
      <c r="BR617" s="83"/>
      <c r="BS617" s="83"/>
      <c r="BT617" s="83"/>
      <c r="BU617" s="83"/>
      <c r="BV617" s="83"/>
      <c r="BX617" s="83"/>
      <c r="BY617" s="83"/>
      <c r="BZ617" s="83"/>
      <c r="CA617" s="83"/>
      <c r="CC617" s="83"/>
      <c r="CD617" s="83"/>
      <c r="CE617" s="83"/>
      <c r="CF617" s="83"/>
      <c r="CH617" s="83"/>
      <c r="CI617" s="83"/>
      <c r="CJ617" s="83"/>
      <c r="CK617" s="83"/>
      <c r="CM617" s="84"/>
      <c r="CO617" s="83"/>
      <c r="CP617" s="84"/>
      <c r="CQ617" s="85"/>
      <c r="CR617" s="83"/>
      <c r="CS617" s="84"/>
      <c r="CT617" s="83"/>
      <c r="CU617" s="83"/>
      <c r="CV617" s="83"/>
      <c r="CW617" s="83"/>
      <c r="CX617" s="86"/>
    </row>
    <row r="618" spans="24:102" x14ac:dyDescent="0.2">
      <c r="X618" s="83"/>
      <c r="Z618" s="83"/>
      <c r="AB618" s="83"/>
      <c r="AD618" s="83"/>
      <c r="AF618" s="83"/>
      <c r="AH618" s="83"/>
      <c r="AJ618" s="83"/>
      <c r="AL618" s="83"/>
      <c r="AN618" s="83"/>
      <c r="AP618" s="83"/>
      <c r="AR618" s="83"/>
      <c r="AT618" s="83"/>
      <c r="AV618" s="83"/>
      <c r="AX618" s="83"/>
      <c r="AZ618" s="83"/>
      <c r="BB618" s="83"/>
      <c r="BD618" s="83"/>
      <c r="BF618" s="83"/>
      <c r="BH618" s="83"/>
      <c r="BI618" s="83"/>
      <c r="BJ618" s="83"/>
      <c r="BK618" s="83"/>
      <c r="BM618" s="83"/>
      <c r="BN618" s="83"/>
      <c r="BO618" s="83"/>
      <c r="BP618" s="83"/>
      <c r="BR618" s="83"/>
      <c r="BS618" s="83"/>
      <c r="BT618" s="83"/>
      <c r="BU618" s="83"/>
      <c r="BV618" s="83"/>
      <c r="BX618" s="83"/>
      <c r="BY618" s="83"/>
      <c r="BZ618" s="83"/>
      <c r="CA618" s="83"/>
      <c r="CC618" s="83"/>
      <c r="CD618" s="83"/>
      <c r="CE618" s="83"/>
      <c r="CF618" s="83"/>
      <c r="CH618" s="83"/>
      <c r="CI618" s="83"/>
      <c r="CJ618" s="83"/>
      <c r="CK618" s="83"/>
      <c r="CM618" s="84"/>
      <c r="CO618" s="83"/>
      <c r="CP618" s="84"/>
      <c r="CQ618" s="85"/>
      <c r="CR618" s="83"/>
      <c r="CS618" s="84"/>
      <c r="CT618" s="83"/>
      <c r="CU618" s="83"/>
      <c r="CV618" s="83"/>
      <c r="CW618" s="83"/>
      <c r="CX618" s="86"/>
    </row>
    <row r="619" spans="24:102" x14ac:dyDescent="0.2">
      <c r="X619" s="83"/>
      <c r="Z619" s="83"/>
      <c r="AB619" s="83"/>
      <c r="AD619" s="83"/>
      <c r="AF619" s="83"/>
      <c r="AH619" s="83"/>
      <c r="AJ619" s="83"/>
      <c r="AL619" s="83"/>
      <c r="AN619" s="83"/>
      <c r="AP619" s="83"/>
      <c r="AR619" s="83"/>
      <c r="AT619" s="83"/>
      <c r="AV619" s="83"/>
      <c r="AX619" s="83"/>
      <c r="AZ619" s="83"/>
      <c r="BB619" s="83"/>
      <c r="BD619" s="83"/>
      <c r="BF619" s="83"/>
      <c r="BH619" s="83"/>
      <c r="BI619" s="83"/>
      <c r="BJ619" s="83"/>
      <c r="BK619" s="83"/>
      <c r="BM619" s="83"/>
      <c r="BN619" s="83"/>
      <c r="BO619" s="83"/>
      <c r="BP619" s="83"/>
      <c r="BR619" s="83"/>
      <c r="BS619" s="83"/>
      <c r="BT619" s="83"/>
      <c r="BU619" s="83"/>
      <c r="BV619" s="83"/>
      <c r="BX619" s="83"/>
      <c r="BY619" s="83"/>
      <c r="BZ619" s="83"/>
      <c r="CA619" s="83"/>
      <c r="CC619" s="83"/>
      <c r="CD619" s="83"/>
      <c r="CE619" s="83"/>
      <c r="CF619" s="83"/>
      <c r="CH619" s="83"/>
      <c r="CI619" s="83"/>
      <c r="CJ619" s="83"/>
      <c r="CK619" s="83"/>
      <c r="CM619" s="84"/>
      <c r="CO619" s="83"/>
      <c r="CP619" s="84"/>
      <c r="CQ619" s="85"/>
      <c r="CR619" s="83"/>
      <c r="CS619" s="84"/>
      <c r="CT619" s="83"/>
      <c r="CU619" s="83"/>
      <c r="CV619" s="83"/>
      <c r="CW619" s="83"/>
      <c r="CX619" s="86"/>
    </row>
    <row r="620" spans="24:102" x14ac:dyDescent="0.2">
      <c r="X620" s="83"/>
      <c r="Z620" s="83"/>
      <c r="AB620" s="83"/>
      <c r="AD620" s="83"/>
      <c r="AF620" s="83"/>
      <c r="AH620" s="83"/>
      <c r="AJ620" s="83"/>
      <c r="AL620" s="83"/>
      <c r="AN620" s="83"/>
      <c r="AP620" s="83"/>
      <c r="AR620" s="83"/>
      <c r="AT620" s="83"/>
      <c r="AV620" s="83"/>
      <c r="AX620" s="83"/>
      <c r="AZ620" s="83"/>
      <c r="BB620" s="83"/>
      <c r="BD620" s="83"/>
      <c r="BF620" s="83"/>
      <c r="BH620" s="83"/>
      <c r="BI620" s="83"/>
      <c r="BJ620" s="83"/>
      <c r="BK620" s="83"/>
      <c r="BM620" s="83"/>
      <c r="BN620" s="83"/>
      <c r="BO620" s="83"/>
      <c r="BP620" s="83"/>
      <c r="BR620" s="83"/>
      <c r="BS620" s="83"/>
      <c r="BT620" s="83"/>
      <c r="BU620" s="83"/>
      <c r="BV620" s="83"/>
      <c r="BX620" s="83"/>
      <c r="BY620" s="83"/>
      <c r="BZ620" s="83"/>
      <c r="CA620" s="83"/>
      <c r="CC620" s="83"/>
      <c r="CD620" s="83"/>
      <c r="CE620" s="83"/>
      <c r="CF620" s="83"/>
      <c r="CH620" s="83"/>
      <c r="CI620" s="83"/>
      <c r="CJ620" s="83"/>
      <c r="CK620" s="83"/>
      <c r="CM620" s="84"/>
      <c r="CO620" s="83"/>
      <c r="CP620" s="84"/>
      <c r="CQ620" s="85"/>
      <c r="CR620" s="83"/>
      <c r="CS620" s="84"/>
      <c r="CT620" s="83"/>
      <c r="CU620" s="83"/>
      <c r="CV620" s="83"/>
      <c r="CW620" s="83"/>
      <c r="CX620" s="86"/>
    </row>
    <row r="621" spans="24:102" x14ac:dyDescent="0.2">
      <c r="X621" s="83"/>
      <c r="Z621" s="83"/>
      <c r="AB621" s="83"/>
      <c r="AD621" s="83"/>
      <c r="AF621" s="83"/>
      <c r="AH621" s="83"/>
      <c r="AJ621" s="83"/>
      <c r="AL621" s="83"/>
      <c r="AN621" s="83"/>
      <c r="AP621" s="83"/>
      <c r="AR621" s="83"/>
      <c r="AT621" s="83"/>
      <c r="AV621" s="83"/>
      <c r="AX621" s="83"/>
      <c r="AZ621" s="83"/>
      <c r="BB621" s="83"/>
      <c r="BD621" s="83"/>
      <c r="BF621" s="83"/>
      <c r="BH621" s="83"/>
      <c r="BI621" s="83"/>
      <c r="BJ621" s="83"/>
      <c r="BK621" s="83"/>
      <c r="BM621" s="83"/>
      <c r="BN621" s="83"/>
      <c r="BO621" s="83"/>
      <c r="BP621" s="83"/>
      <c r="BR621" s="83"/>
      <c r="BS621" s="83"/>
      <c r="BT621" s="83"/>
      <c r="BU621" s="83"/>
      <c r="BV621" s="83"/>
      <c r="BX621" s="83"/>
      <c r="BY621" s="83"/>
      <c r="BZ621" s="83"/>
      <c r="CA621" s="83"/>
      <c r="CC621" s="83"/>
      <c r="CD621" s="83"/>
      <c r="CE621" s="83"/>
      <c r="CF621" s="83"/>
      <c r="CH621" s="83"/>
      <c r="CI621" s="83"/>
      <c r="CJ621" s="83"/>
      <c r="CK621" s="83"/>
      <c r="CM621" s="84"/>
      <c r="CO621" s="83"/>
      <c r="CP621" s="84"/>
      <c r="CQ621" s="85"/>
      <c r="CR621" s="83"/>
      <c r="CS621" s="84"/>
      <c r="CT621" s="83"/>
      <c r="CU621" s="83"/>
      <c r="CV621" s="83"/>
      <c r="CW621" s="83"/>
      <c r="CX621" s="86"/>
    </row>
    <row r="622" spans="24:102" x14ac:dyDescent="0.2">
      <c r="X622" s="83"/>
      <c r="Z622" s="83"/>
      <c r="AB622" s="83"/>
      <c r="AD622" s="83"/>
      <c r="AF622" s="83"/>
      <c r="AH622" s="83"/>
      <c r="AJ622" s="83"/>
      <c r="AL622" s="83"/>
      <c r="AN622" s="83"/>
      <c r="AP622" s="83"/>
      <c r="AR622" s="83"/>
      <c r="AT622" s="83"/>
      <c r="AV622" s="83"/>
      <c r="AX622" s="83"/>
      <c r="AZ622" s="83"/>
      <c r="BB622" s="83"/>
      <c r="BD622" s="83"/>
      <c r="BF622" s="83"/>
      <c r="BH622" s="83"/>
      <c r="BI622" s="83"/>
      <c r="BJ622" s="83"/>
      <c r="BK622" s="83"/>
      <c r="BM622" s="83"/>
      <c r="BN622" s="83"/>
      <c r="BO622" s="83"/>
      <c r="BP622" s="83"/>
      <c r="BR622" s="83"/>
      <c r="BS622" s="83"/>
      <c r="BT622" s="83"/>
      <c r="BU622" s="83"/>
      <c r="BV622" s="83"/>
      <c r="BX622" s="83"/>
      <c r="BY622" s="83"/>
      <c r="BZ622" s="83"/>
      <c r="CA622" s="83"/>
      <c r="CC622" s="83"/>
      <c r="CD622" s="83"/>
      <c r="CE622" s="83"/>
      <c r="CF622" s="83"/>
      <c r="CH622" s="83"/>
      <c r="CI622" s="83"/>
      <c r="CJ622" s="83"/>
      <c r="CK622" s="83"/>
      <c r="CM622" s="84"/>
      <c r="CO622" s="83"/>
      <c r="CP622" s="84"/>
      <c r="CQ622" s="85"/>
      <c r="CR622" s="83"/>
      <c r="CS622" s="84"/>
      <c r="CT622" s="83"/>
      <c r="CU622" s="83"/>
      <c r="CV622" s="83"/>
      <c r="CW622" s="83"/>
      <c r="CX622" s="86"/>
    </row>
    <row r="623" spans="24:102" x14ac:dyDescent="0.2">
      <c r="X623" s="83"/>
      <c r="Z623" s="83"/>
      <c r="AB623" s="83"/>
      <c r="AD623" s="83"/>
      <c r="AF623" s="83"/>
      <c r="AH623" s="83"/>
      <c r="AJ623" s="83"/>
      <c r="AL623" s="83"/>
      <c r="AN623" s="83"/>
      <c r="AP623" s="83"/>
      <c r="AR623" s="83"/>
      <c r="AT623" s="83"/>
      <c r="AV623" s="83"/>
      <c r="AX623" s="83"/>
      <c r="AZ623" s="83"/>
      <c r="BB623" s="83"/>
      <c r="BD623" s="83"/>
      <c r="BF623" s="83"/>
      <c r="BH623" s="83"/>
      <c r="BI623" s="83"/>
      <c r="BJ623" s="83"/>
      <c r="BK623" s="83"/>
      <c r="BM623" s="83"/>
      <c r="BN623" s="83"/>
      <c r="BO623" s="83"/>
      <c r="BP623" s="83"/>
      <c r="BR623" s="83"/>
      <c r="BS623" s="83"/>
      <c r="BT623" s="83"/>
      <c r="BU623" s="83"/>
      <c r="BV623" s="83"/>
      <c r="BX623" s="83"/>
      <c r="BY623" s="83"/>
      <c r="BZ623" s="83"/>
      <c r="CA623" s="83"/>
      <c r="CC623" s="83"/>
      <c r="CD623" s="83"/>
      <c r="CE623" s="83"/>
      <c r="CF623" s="83"/>
      <c r="CH623" s="83"/>
      <c r="CI623" s="83"/>
      <c r="CJ623" s="83"/>
      <c r="CK623" s="83"/>
      <c r="CM623" s="84"/>
      <c r="CO623" s="83"/>
      <c r="CP623" s="84"/>
      <c r="CQ623" s="85"/>
      <c r="CR623" s="83"/>
      <c r="CS623" s="84"/>
      <c r="CT623" s="83"/>
      <c r="CU623" s="83"/>
      <c r="CV623" s="83"/>
      <c r="CW623" s="83"/>
      <c r="CX623" s="86"/>
    </row>
    <row r="624" spans="24:102" x14ac:dyDescent="0.2">
      <c r="X624" s="83"/>
      <c r="Z624" s="83"/>
      <c r="AB624" s="83"/>
      <c r="AD624" s="83"/>
      <c r="AF624" s="83"/>
      <c r="AH624" s="83"/>
      <c r="AJ624" s="83"/>
      <c r="AL624" s="83"/>
      <c r="AN624" s="83"/>
      <c r="AP624" s="83"/>
      <c r="AR624" s="83"/>
      <c r="AT624" s="83"/>
      <c r="AV624" s="83"/>
      <c r="AX624" s="83"/>
      <c r="AZ624" s="83"/>
      <c r="BB624" s="83"/>
      <c r="BD624" s="83"/>
      <c r="BF624" s="83"/>
      <c r="BH624" s="83"/>
      <c r="BI624" s="83"/>
      <c r="BJ624" s="83"/>
      <c r="BK624" s="83"/>
      <c r="BM624" s="83"/>
      <c r="BN624" s="83"/>
      <c r="BO624" s="83"/>
      <c r="BP624" s="83"/>
      <c r="BR624" s="83"/>
      <c r="BS624" s="83"/>
      <c r="BT624" s="83"/>
      <c r="BU624" s="83"/>
      <c r="BV624" s="83"/>
      <c r="BX624" s="83"/>
      <c r="BY624" s="83"/>
      <c r="BZ624" s="83"/>
      <c r="CA624" s="83"/>
      <c r="CC624" s="83"/>
      <c r="CD624" s="83"/>
      <c r="CE624" s="83"/>
      <c r="CF624" s="83"/>
      <c r="CH624" s="83"/>
      <c r="CI624" s="83"/>
      <c r="CJ624" s="83"/>
      <c r="CK624" s="83"/>
      <c r="CM624" s="84"/>
      <c r="CO624" s="83"/>
      <c r="CP624" s="84"/>
      <c r="CQ624" s="85"/>
      <c r="CR624" s="83"/>
      <c r="CS624" s="84"/>
      <c r="CT624" s="83"/>
      <c r="CU624" s="83"/>
      <c r="CV624" s="83"/>
      <c r="CW624" s="83"/>
      <c r="CX624" s="86"/>
    </row>
    <row r="625" spans="24:102" x14ac:dyDescent="0.2">
      <c r="X625" s="83"/>
      <c r="Z625" s="83"/>
      <c r="AB625" s="83"/>
      <c r="AD625" s="83"/>
      <c r="AF625" s="83"/>
      <c r="AH625" s="83"/>
      <c r="AJ625" s="83"/>
      <c r="AL625" s="83"/>
      <c r="AN625" s="83"/>
      <c r="AP625" s="83"/>
      <c r="AR625" s="83"/>
      <c r="AT625" s="83"/>
      <c r="AV625" s="83"/>
      <c r="AX625" s="83"/>
      <c r="AZ625" s="83"/>
      <c r="BB625" s="83"/>
      <c r="BD625" s="83"/>
      <c r="BF625" s="83"/>
      <c r="BH625" s="83"/>
      <c r="BI625" s="83"/>
      <c r="BJ625" s="83"/>
      <c r="BK625" s="83"/>
      <c r="BM625" s="83"/>
      <c r="BN625" s="83"/>
      <c r="BO625" s="83"/>
      <c r="BP625" s="83"/>
      <c r="BR625" s="83"/>
      <c r="BS625" s="83"/>
      <c r="BT625" s="83"/>
      <c r="BU625" s="83"/>
      <c r="BV625" s="83"/>
      <c r="BX625" s="83"/>
      <c r="BY625" s="83"/>
      <c r="BZ625" s="83"/>
      <c r="CA625" s="83"/>
      <c r="CC625" s="83"/>
      <c r="CD625" s="83"/>
      <c r="CE625" s="83"/>
      <c r="CF625" s="83"/>
      <c r="CH625" s="83"/>
      <c r="CI625" s="83"/>
      <c r="CJ625" s="83"/>
      <c r="CK625" s="83"/>
      <c r="CM625" s="84"/>
      <c r="CO625" s="83"/>
      <c r="CP625" s="84"/>
      <c r="CQ625" s="85"/>
      <c r="CR625" s="83"/>
      <c r="CS625" s="84"/>
      <c r="CT625" s="83"/>
      <c r="CU625" s="83"/>
      <c r="CV625" s="83"/>
      <c r="CW625" s="83"/>
      <c r="CX625" s="86"/>
    </row>
    <row r="626" spans="24:102" x14ac:dyDescent="0.2">
      <c r="X626" s="83"/>
      <c r="Z626" s="83"/>
      <c r="AB626" s="83"/>
      <c r="AD626" s="83"/>
      <c r="AF626" s="83"/>
      <c r="AH626" s="83"/>
      <c r="AJ626" s="83"/>
      <c r="AL626" s="83"/>
      <c r="AN626" s="83"/>
      <c r="AP626" s="83"/>
      <c r="AR626" s="83"/>
      <c r="AT626" s="83"/>
      <c r="AV626" s="83"/>
      <c r="AX626" s="83"/>
      <c r="AZ626" s="83"/>
      <c r="BB626" s="83"/>
      <c r="BD626" s="83"/>
      <c r="BF626" s="83"/>
      <c r="BH626" s="83"/>
      <c r="BI626" s="83"/>
      <c r="BJ626" s="83"/>
      <c r="BK626" s="83"/>
      <c r="BM626" s="83"/>
      <c r="BN626" s="83"/>
      <c r="BO626" s="83"/>
      <c r="BP626" s="83"/>
      <c r="BR626" s="83"/>
      <c r="BS626" s="83"/>
      <c r="BT626" s="83"/>
      <c r="BU626" s="83"/>
      <c r="BV626" s="83"/>
      <c r="BX626" s="83"/>
      <c r="BY626" s="83"/>
      <c r="BZ626" s="83"/>
      <c r="CA626" s="83"/>
      <c r="CC626" s="83"/>
      <c r="CD626" s="83"/>
      <c r="CE626" s="83"/>
      <c r="CF626" s="83"/>
      <c r="CH626" s="83"/>
      <c r="CI626" s="83"/>
      <c r="CJ626" s="83"/>
      <c r="CK626" s="83"/>
      <c r="CM626" s="84"/>
      <c r="CO626" s="83"/>
      <c r="CP626" s="84"/>
      <c r="CQ626" s="85"/>
      <c r="CR626" s="83"/>
      <c r="CS626" s="84"/>
      <c r="CT626" s="83"/>
      <c r="CU626" s="83"/>
      <c r="CV626" s="83"/>
      <c r="CW626" s="83"/>
      <c r="CX626" s="86"/>
    </row>
    <row r="627" spans="24:102" x14ac:dyDescent="0.2">
      <c r="X627" s="83"/>
      <c r="Z627" s="83"/>
      <c r="AB627" s="83"/>
      <c r="AD627" s="83"/>
      <c r="AF627" s="83"/>
      <c r="AH627" s="83"/>
      <c r="AJ627" s="83"/>
      <c r="AL627" s="83"/>
      <c r="AN627" s="83"/>
      <c r="AP627" s="83"/>
      <c r="AR627" s="83"/>
      <c r="AT627" s="83"/>
      <c r="AV627" s="83"/>
      <c r="AX627" s="83"/>
      <c r="AZ627" s="83"/>
      <c r="BB627" s="83"/>
      <c r="BD627" s="83"/>
      <c r="BF627" s="83"/>
      <c r="BH627" s="83"/>
      <c r="BI627" s="83"/>
      <c r="BJ627" s="83"/>
      <c r="BK627" s="83"/>
      <c r="BM627" s="83"/>
      <c r="BN627" s="83"/>
      <c r="BO627" s="83"/>
      <c r="BP627" s="83"/>
      <c r="BR627" s="83"/>
      <c r="BS627" s="83"/>
      <c r="BT627" s="83"/>
      <c r="BU627" s="83"/>
      <c r="BV627" s="83"/>
      <c r="BX627" s="83"/>
      <c r="BY627" s="83"/>
      <c r="BZ627" s="83"/>
      <c r="CA627" s="83"/>
      <c r="CC627" s="83"/>
      <c r="CD627" s="83"/>
      <c r="CE627" s="83"/>
      <c r="CF627" s="83"/>
      <c r="CH627" s="83"/>
      <c r="CI627" s="83"/>
      <c r="CJ627" s="83"/>
      <c r="CK627" s="83"/>
      <c r="CM627" s="84"/>
      <c r="CO627" s="83"/>
      <c r="CP627" s="84"/>
      <c r="CQ627" s="85"/>
      <c r="CR627" s="83"/>
      <c r="CS627" s="84"/>
      <c r="CT627" s="83"/>
      <c r="CU627" s="83"/>
      <c r="CV627" s="83"/>
      <c r="CW627" s="83"/>
      <c r="CX627" s="86"/>
    </row>
    <row r="628" spans="24:102" x14ac:dyDescent="0.2">
      <c r="X628" s="83"/>
      <c r="Z628" s="83"/>
      <c r="AB628" s="83"/>
      <c r="AD628" s="83"/>
      <c r="AF628" s="83"/>
      <c r="AH628" s="83"/>
      <c r="AJ628" s="83"/>
      <c r="AL628" s="83"/>
      <c r="AN628" s="83"/>
      <c r="AP628" s="83"/>
      <c r="AR628" s="83"/>
      <c r="AT628" s="83"/>
      <c r="AV628" s="83"/>
      <c r="AX628" s="83"/>
      <c r="AZ628" s="83"/>
      <c r="BB628" s="83"/>
      <c r="BD628" s="83"/>
      <c r="BF628" s="83"/>
      <c r="BH628" s="83"/>
      <c r="BI628" s="83"/>
      <c r="BJ628" s="83"/>
      <c r="BK628" s="83"/>
      <c r="BM628" s="83"/>
      <c r="BN628" s="83"/>
      <c r="BO628" s="83"/>
      <c r="BP628" s="83"/>
      <c r="BR628" s="83"/>
      <c r="BS628" s="83"/>
      <c r="BT628" s="83"/>
      <c r="BU628" s="83"/>
      <c r="BV628" s="83"/>
      <c r="BX628" s="83"/>
      <c r="BY628" s="83"/>
      <c r="BZ628" s="83"/>
      <c r="CA628" s="83"/>
      <c r="CC628" s="83"/>
      <c r="CD628" s="83"/>
      <c r="CE628" s="83"/>
      <c r="CF628" s="83"/>
      <c r="CH628" s="83"/>
      <c r="CI628" s="83"/>
      <c r="CJ628" s="83"/>
      <c r="CK628" s="83"/>
      <c r="CM628" s="84"/>
      <c r="CO628" s="83"/>
      <c r="CP628" s="84"/>
      <c r="CQ628" s="85"/>
      <c r="CR628" s="83"/>
      <c r="CS628" s="84"/>
      <c r="CT628" s="83"/>
      <c r="CU628" s="83"/>
      <c r="CV628" s="83"/>
      <c r="CW628" s="83"/>
      <c r="CX628" s="86"/>
    </row>
    <row r="629" spans="24:102" x14ac:dyDescent="0.2">
      <c r="X629" s="83"/>
      <c r="Z629" s="83"/>
      <c r="AB629" s="83"/>
      <c r="AD629" s="83"/>
      <c r="AF629" s="83"/>
      <c r="AH629" s="83"/>
      <c r="AJ629" s="83"/>
      <c r="AL629" s="83"/>
      <c r="AN629" s="83"/>
      <c r="AP629" s="83"/>
      <c r="AR629" s="83"/>
      <c r="AT629" s="83"/>
      <c r="AV629" s="83"/>
      <c r="AX629" s="83"/>
      <c r="AZ629" s="83"/>
      <c r="BB629" s="83"/>
      <c r="BD629" s="83"/>
      <c r="BF629" s="83"/>
      <c r="BH629" s="83"/>
      <c r="BI629" s="83"/>
      <c r="BJ629" s="83"/>
      <c r="BK629" s="83"/>
      <c r="BM629" s="83"/>
      <c r="BN629" s="83"/>
      <c r="BO629" s="83"/>
      <c r="BP629" s="83"/>
      <c r="BR629" s="83"/>
      <c r="BS629" s="83"/>
      <c r="BT629" s="83"/>
      <c r="BU629" s="83"/>
      <c r="BV629" s="83"/>
      <c r="BX629" s="83"/>
      <c r="BY629" s="83"/>
      <c r="BZ629" s="83"/>
      <c r="CA629" s="83"/>
      <c r="CC629" s="83"/>
      <c r="CD629" s="83"/>
      <c r="CE629" s="83"/>
      <c r="CF629" s="83"/>
      <c r="CH629" s="83"/>
      <c r="CI629" s="83"/>
      <c r="CJ629" s="83"/>
      <c r="CK629" s="83"/>
      <c r="CM629" s="84"/>
      <c r="CO629" s="83"/>
      <c r="CP629" s="84"/>
      <c r="CQ629" s="85"/>
      <c r="CR629" s="83"/>
      <c r="CS629" s="84"/>
      <c r="CT629" s="83"/>
      <c r="CU629" s="83"/>
      <c r="CV629" s="83"/>
      <c r="CW629" s="83"/>
      <c r="CX629" s="86"/>
    </row>
    <row r="630" spans="24:102" x14ac:dyDescent="0.2">
      <c r="X630" s="83"/>
      <c r="Z630" s="83"/>
      <c r="AB630" s="83"/>
      <c r="AD630" s="83"/>
      <c r="AF630" s="83"/>
      <c r="AH630" s="83"/>
      <c r="AJ630" s="83"/>
      <c r="AL630" s="83"/>
      <c r="AN630" s="83"/>
      <c r="AP630" s="83"/>
      <c r="AR630" s="83"/>
      <c r="AT630" s="83"/>
      <c r="AV630" s="83"/>
      <c r="AX630" s="83"/>
      <c r="AZ630" s="83"/>
      <c r="BB630" s="83"/>
      <c r="BD630" s="83"/>
      <c r="BF630" s="83"/>
      <c r="BH630" s="83"/>
      <c r="BI630" s="83"/>
      <c r="BJ630" s="83"/>
      <c r="BK630" s="83"/>
      <c r="BM630" s="83"/>
      <c r="BN630" s="83"/>
      <c r="BO630" s="83"/>
      <c r="BP630" s="83"/>
      <c r="BR630" s="83"/>
      <c r="BS630" s="83"/>
      <c r="BT630" s="83"/>
      <c r="BU630" s="83"/>
      <c r="BV630" s="83"/>
      <c r="BX630" s="83"/>
      <c r="BY630" s="83"/>
      <c r="BZ630" s="83"/>
      <c r="CA630" s="83"/>
      <c r="CC630" s="83"/>
      <c r="CD630" s="83"/>
      <c r="CE630" s="83"/>
      <c r="CF630" s="83"/>
      <c r="CH630" s="83"/>
      <c r="CI630" s="83"/>
      <c r="CJ630" s="83"/>
      <c r="CK630" s="83"/>
      <c r="CM630" s="84"/>
      <c r="CO630" s="83"/>
      <c r="CP630" s="84"/>
      <c r="CQ630" s="85"/>
      <c r="CR630" s="83"/>
      <c r="CS630" s="84"/>
      <c r="CT630" s="83"/>
      <c r="CU630" s="83"/>
      <c r="CV630" s="83"/>
      <c r="CW630" s="83"/>
      <c r="CX630" s="86"/>
    </row>
    <row r="631" spans="24:102" x14ac:dyDescent="0.2">
      <c r="X631" s="83"/>
      <c r="Z631" s="83"/>
      <c r="AB631" s="83"/>
      <c r="AD631" s="83"/>
      <c r="AF631" s="83"/>
      <c r="AH631" s="83"/>
      <c r="AJ631" s="83"/>
      <c r="AL631" s="83"/>
      <c r="AN631" s="83"/>
      <c r="AP631" s="83"/>
      <c r="AR631" s="83"/>
      <c r="AT631" s="83"/>
      <c r="AV631" s="83"/>
      <c r="AX631" s="83"/>
      <c r="AZ631" s="83"/>
      <c r="BB631" s="83"/>
      <c r="BD631" s="83"/>
      <c r="BF631" s="83"/>
      <c r="BH631" s="83"/>
      <c r="BI631" s="83"/>
      <c r="BJ631" s="83"/>
      <c r="BK631" s="83"/>
      <c r="BM631" s="83"/>
      <c r="BN631" s="83"/>
      <c r="BO631" s="83"/>
      <c r="BP631" s="83"/>
      <c r="BR631" s="83"/>
      <c r="BS631" s="83"/>
      <c r="BT631" s="83"/>
      <c r="BU631" s="83"/>
      <c r="BV631" s="83"/>
      <c r="BX631" s="83"/>
      <c r="BY631" s="83"/>
      <c r="BZ631" s="83"/>
      <c r="CA631" s="83"/>
      <c r="CC631" s="83"/>
      <c r="CD631" s="83"/>
      <c r="CE631" s="83"/>
      <c r="CF631" s="83"/>
      <c r="CH631" s="83"/>
      <c r="CI631" s="83"/>
      <c r="CJ631" s="83"/>
      <c r="CK631" s="83"/>
      <c r="CM631" s="84"/>
      <c r="CO631" s="83"/>
      <c r="CP631" s="84"/>
      <c r="CQ631" s="85"/>
      <c r="CR631" s="83"/>
      <c r="CS631" s="84"/>
      <c r="CT631" s="83"/>
      <c r="CU631" s="83"/>
      <c r="CV631" s="83"/>
      <c r="CW631" s="83"/>
      <c r="CX631" s="86"/>
    </row>
    <row r="632" spans="24:102" x14ac:dyDescent="0.2">
      <c r="X632" s="83"/>
      <c r="Z632" s="83"/>
      <c r="AB632" s="83"/>
      <c r="AD632" s="83"/>
      <c r="AF632" s="83"/>
      <c r="AH632" s="83"/>
      <c r="AJ632" s="83"/>
      <c r="AL632" s="83"/>
      <c r="AN632" s="83"/>
      <c r="AP632" s="83"/>
      <c r="AR632" s="83"/>
      <c r="AT632" s="83"/>
      <c r="AV632" s="83"/>
      <c r="AX632" s="83"/>
      <c r="AZ632" s="83"/>
      <c r="BB632" s="83"/>
      <c r="BD632" s="83"/>
      <c r="BF632" s="83"/>
      <c r="BH632" s="83"/>
      <c r="BI632" s="83"/>
      <c r="BJ632" s="83"/>
      <c r="BK632" s="83"/>
      <c r="BM632" s="83"/>
      <c r="BN632" s="83"/>
      <c r="BO632" s="83"/>
      <c r="BP632" s="83"/>
      <c r="BR632" s="83"/>
      <c r="BS632" s="83"/>
      <c r="BT632" s="83"/>
      <c r="BU632" s="83"/>
      <c r="BV632" s="83"/>
      <c r="BX632" s="83"/>
      <c r="BY632" s="83"/>
      <c r="BZ632" s="83"/>
      <c r="CA632" s="83"/>
      <c r="CC632" s="83"/>
      <c r="CD632" s="83"/>
      <c r="CE632" s="83"/>
      <c r="CF632" s="83"/>
      <c r="CH632" s="83"/>
      <c r="CI632" s="83"/>
      <c r="CJ632" s="83"/>
      <c r="CK632" s="83"/>
      <c r="CM632" s="84"/>
      <c r="CO632" s="83"/>
      <c r="CP632" s="84"/>
      <c r="CQ632" s="85"/>
      <c r="CR632" s="83"/>
      <c r="CS632" s="84"/>
      <c r="CT632" s="83"/>
      <c r="CU632" s="83"/>
      <c r="CV632" s="83"/>
      <c r="CW632" s="83"/>
      <c r="CX632" s="86"/>
    </row>
    <row r="633" spans="24:102" x14ac:dyDescent="0.2">
      <c r="X633" s="83"/>
      <c r="Z633" s="83"/>
      <c r="AB633" s="83"/>
      <c r="AD633" s="83"/>
      <c r="AF633" s="83"/>
      <c r="AH633" s="83"/>
      <c r="AJ633" s="83"/>
      <c r="AL633" s="83"/>
      <c r="AN633" s="83"/>
      <c r="AP633" s="83"/>
      <c r="AR633" s="83"/>
      <c r="AT633" s="83"/>
      <c r="AV633" s="83"/>
      <c r="AX633" s="83"/>
      <c r="AZ633" s="83"/>
      <c r="BB633" s="83"/>
      <c r="BD633" s="83"/>
      <c r="BF633" s="83"/>
      <c r="BH633" s="83"/>
      <c r="BI633" s="83"/>
      <c r="BJ633" s="83"/>
      <c r="BK633" s="83"/>
      <c r="BM633" s="83"/>
      <c r="BN633" s="83"/>
      <c r="BO633" s="83"/>
      <c r="BP633" s="83"/>
      <c r="BR633" s="83"/>
      <c r="BS633" s="83"/>
      <c r="BT633" s="83"/>
      <c r="BU633" s="83"/>
      <c r="BV633" s="83"/>
      <c r="BX633" s="83"/>
      <c r="BY633" s="83"/>
      <c r="BZ633" s="83"/>
      <c r="CA633" s="83"/>
      <c r="CC633" s="83"/>
      <c r="CD633" s="83"/>
      <c r="CE633" s="83"/>
      <c r="CF633" s="83"/>
      <c r="CH633" s="83"/>
      <c r="CI633" s="83"/>
      <c r="CJ633" s="83"/>
      <c r="CK633" s="83"/>
      <c r="CM633" s="84"/>
      <c r="CO633" s="83"/>
      <c r="CP633" s="84"/>
      <c r="CQ633" s="85"/>
      <c r="CR633" s="83"/>
      <c r="CS633" s="84"/>
      <c r="CT633" s="83"/>
      <c r="CU633" s="83"/>
      <c r="CV633" s="83"/>
      <c r="CW633" s="83"/>
      <c r="CX633" s="86"/>
    </row>
    <row r="634" spans="24:102" x14ac:dyDescent="0.2">
      <c r="X634" s="83"/>
      <c r="Z634" s="83"/>
      <c r="AB634" s="83"/>
      <c r="AD634" s="83"/>
      <c r="AF634" s="83"/>
      <c r="AH634" s="83"/>
      <c r="AJ634" s="83"/>
      <c r="AL634" s="83"/>
      <c r="AN634" s="83"/>
      <c r="AP634" s="83"/>
      <c r="AR634" s="83"/>
      <c r="AT634" s="83"/>
      <c r="AV634" s="83"/>
      <c r="AX634" s="83"/>
      <c r="AZ634" s="83"/>
      <c r="BB634" s="83"/>
      <c r="BD634" s="83"/>
      <c r="BF634" s="83"/>
      <c r="BH634" s="83"/>
      <c r="BI634" s="83"/>
      <c r="BJ634" s="83"/>
      <c r="BK634" s="83"/>
      <c r="BM634" s="83"/>
      <c r="BN634" s="83"/>
      <c r="BO634" s="83"/>
      <c r="BP634" s="83"/>
      <c r="BR634" s="83"/>
      <c r="BS634" s="83"/>
      <c r="BT634" s="83"/>
      <c r="BU634" s="83"/>
      <c r="BV634" s="83"/>
      <c r="BX634" s="83"/>
      <c r="BY634" s="83"/>
      <c r="BZ634" s="83"/>
      <c r="CA634" s="83"/>
      <c r="CC634" s="83"/>
      <c r="CD634" s="83"/>
      <c r="CE634" s="83"/>
      <c r="CF634" s="83"/>
      <c r="CH634" s="83"/>
      <c r="CI634" s="83"/>
      <c r="CJ634" s="83"/>
      <c r="CK634" s="83"/>
      <c r="CM634" s="84"/>
      <c r="CO634" s="83"/>
      <c r="CP634" s="84"/>
      <c r="CQ634" s="85"/>
      <c r="CR634" s="83"/>
      <c r="CS634" s="84"/>
      <c r="CT634" s="83"/>
      <c r="CU634" s="83"/>
      <c r="CV634" s="83"/>
      <c r="CW634" s="83"/>
      <c r="CX634" s="86"/>
    </row>
    <row r="635" spans="24:102" x14ac:dyDescent="0.2">
      <c r="X635" s="83"/>
      <c r="Z635" s="83"/>
      <c r="AB635" s="83"/>
      <c r="AD635" s="83"/>
      <c r="AF635" s="83"/>
      <c r="AH635" s="83"/>
      <c r="AJ635" s="83"/>
      <c r="AL635" s="83"/>
      <c r="AN635" s="83"/>
      <c r="AP635" s="83"/>
      <c r="AR635" s="83"/>
      <c r="AT635" s="83"/>
      <c r="AV635" s="83"/>
      <c r="AX635" s="83"/>
      <c r="AZ635" s="83"/>
      <c r="BB635" s="83"/>
      <c r="BD635" s="83"/>
      <c r="BF635" s="83"/>
      <c r="BH635" s="83"/>
      <c r="BI635" s="83"/>
      <c r="BJ635" s="83"/>
      <c r="BK635" s="83"/>
      <c r="BM635" s="83"/>
      <c r="BN635" s="83"/>
      <c r="BO635" s="83"/>
      <c r="BP635" s="83"/>
      <c r="BR635" s="83"/>
      <c r="BS635" s="83"/>
      <c r="BT635" s="83"/>
      <c r="BU635" s="83"/>
      <c r="BV635" s="83"/>
      <c r="BX635" s="83"/>
      <c r="BY635" s="83"/>
      <c r="BZ635" s="83"/>
      <c r="CA635" s="83"/>
      <c r="CC635" s="83"/>
      <c r="CD635" s="83"/>
      <c r="CE635" s="83"/>
      <c r="CF635" s="83"/>
      <c r="CH635" s="83"/>
      <c r="CI635" s="83"/>
      <c r="CJ635" s="83"/>
      <c r="CK635" s="83"/>
      <c r="CM635" s="84"/>
      <c r="CO635" s="83"/>
      <c r="CP635" s="84"/>
      <c r="CQ635" s="85"/>
      <c r="CR635" s="83"/>
      <c r="CS635" s="84"/>
      <c r="CT635" s="83"/>
      <c r="CU635" s="83"/>
      <c r="CV635" s="83"/>
      <c r="CW635" s="83"/>
      <c r="CX635" s="86"/>
    </row>
    <row r="636" spans="24:102" x14ac:dyDescent="0.2">
      <c r="X636" s="83"/>
      <c r="Z636" s="83"/>
      <c r="AB636" s="83"/>
      <c r="AD636" s="83"/>
      <c r="AF636" s="83"/>
      <c r="AH636" s="83"/>
      <c r="AJ636" s="83"/>
      <c r="AL636" s="83"/>
      <c r="AN636" s="83"/>
      <c r="AP636" s="83"/>
      <c r="AR636" s="83"/>
      <c r="AT636" s="83"/>
      <c r="AV636" s="83"/>
      <c r="AX636" s="83"/>
      <c r="AZ636" s="83"/>
      <c r="BB636" s="83"/>
      <c r="BD636" s="83"/>
      <c r="BF636" s="83"/>
      <c r="BH636" s="83"/>
      <c r="BI636" s="83"/>
      <c r="BJ636" s="83"/>
      <c r="BK636" s="83"/>
      <c r="BM636" s="83"/>
      <c r="BN636" s="83"/>
      <c r="BO636" s="83"/>
      <c r="BP636" s="83"/>
      <c r="BR636" s="83"/>
      <c r="BS636" s="83"/>
      <c r="BT636" s="83"/>
      <c r="BU636" s="83"/>
      <c r="BV636" s="83"/>
      <c r="BX636" s="83"/>
      <c r="BY636" s="83"/>
      <c r="BZ636" s="83"/>
      <c r="CA636" s="83"/>
      <c r="CC636" s="83"/>
      <c r="CD636" s="83"/>
      <c r="CE636" s="83"/>
      <c r="CF636" s="83"/>
      <c r="CH636" s="83"/>
      <c r="CI636" s="83"/>
      <c r="CJ636" s="83"/>
      <c r="CK636" s="83"/>
      <c r="CM636" s="84"/>
      <c r="CO636" s="83"/>
      <c r="CP636" s="84"/>
      <c r="CQ636" s="85"/>
      <c r="CR636" s="83"/>
      <c r="CS636" s="84"/>
      <c r="CT636" s="83"/>
      <c r="CU636" s="83"/>
      <c r="CV636" s="83"/>
      <c r="CW636" s="83"/>
      <c r="CX636" s="86"/>
    </row>
    <row r="637" spans="24:102" x14ac:dyDescent="0.2">
      <c r="X637" s="83"/>
      <c r="Z637" s="83"/>
      <c r="AB637" s="83"/>
      <c r="AD637" s="83"/>
      <c r="AF637" s="83"/>
      <c r="AH637" s="83"/>
      <c r="AJ637" s="83"/>
      <c r="AL637" s="83"/>
      <c r="AN637" s="83"/>
      <c r="AP637" s="83"/>
      <c r="AR637" s="83"/>
      <c r="AT637" s="83"/>
      <c r="AV637" s="83"/>
      <c r="AX637" s="83"/>
      <c r="AZ637" s="83"/>
      <c r="BB637" s="83"/>
      <c r="BD637" s="83"/>
      <c r="BF637" s="83"/>
      <c r="BH637" s="83"/>
      <c r="BI637" s="83"/>
      <c r="BJ637" s="83"/>
      <c r="BK637" s="83"/>
      <c r="BM637" s="83"/>
      <c r="BN637" s="83"/>
      <c r="BO637" s="83"/>
      <c r="BP637" s="83"/>
      <c r="BR637" s="83"/>
      <c r="BS637" s="83"/>
      <c r="BT637" s="83"/>
      <c r="BU637" s="83"/>
      <c r="BV637" s="83"/>
      <c r="BX637" s="83"/>
      <c r="BY637" s="83"/>
      <c r="BZ637" s="83"/>
      <c r="CA637" s="83"/>
      <c r="CC637" s="83"/>
      <c r="CD637" s="83"/>
      <c r="CE637" s="83"/>
      <c r="CF637" s="83"/>
      <c r="CH637" s="83"/>
      <c r="CI637" s="83"/>
      <c r="CJ637" s="83"/>
      <c r="CK637" s="83"/>
      <c r="CM637" s="84"/>
      <c r="CO637" s="83"/>
      <c r="CP637" s="84"/>
      <c r="CQ637" s="85"/>
      <c r="CR637" s="83"/>
      <c r="CS637" s="84"/>
      <c r="CT637" s="83"/>
      <c r="CU637" s="83"/>
      <c r="CV637" s="83"/>
      <c r="CW637" s="83"/>
      <c r="CX637" s="86"/>
    </row>
    <row r="638" spans="24:102" x14ac:dyDescent="0.2">
      <c r="X638" s="83"/>
      <c r="Z638" s="83"/>
      <c r="AB638" s="83"/>
      <c r="AD638" s="83"/>
      <c r="AF638" s="83"/>
      <c r="AH638" s="83"/>
      <c r="AJ638" s="83"/>
      <c r="AL638" s="83"/>
      <c r="AN638" s="83"/>
      <c r="AP638" s="83"/>
      <c r="AR638" s="83"/>
      <c r="AT638" s="83"/>
      <c r="AV638" s="83"/>
      <c r="AX638" s="83"/>
      <c r="AZ638" s="83"/>
      <c r="BB638" s="83"/>
      <c r="BD638" s="83"/>
      <c r="BF638" s="83"/>
      <c r="BH638" s="83"/>
      <c r="BI638" s="83"/>
      <c r="BJ638" s="83"/>
      <c r="BK638" s="83"/>
      <c r="BM638" s="83"/>
      <c r="BN638" s="83"/>
      <c r="BO638" s="83"/>
      <c r="BP638" s="83"/>
      <c r="BR638" s="83"/>
      <c r="BS638" s="83"/>
      <c r="BT638" s="83"/>
      <c r="BU638" s="83"/>
      <c r="BV638" s="83"/>
      <c r="BX638" s="83"/>
      <c r="BY638" s="83"/>
      <c r="BZ638" s="83"/>
      <c r="CA638" s="83"/>
      <c r="CC638" s="83"/>
      <c r="CD638" s="83"/>
      <c r="CE638" s="83"/>
      <c r="CF638" s="83"/>
      <c r="CH638" s="83"/>
      <c r="CI638" s="83"/>
      <c r="CJ638" s="83"/>
      <c r="CK638" s="83"/>
      <c r="CM638" s="84"/>
      <c r="CO638" s="83"/>
      <c r="CP638" s="84"/>
      <c r="CQ638" s="85"/>
      <c r="CR638" s="83"/>
      <c r="CS638" s="84"/>
      <c r="CT638" s="83"/>
      <c r="CU638" s="83"/>
      <c r="CV638" s="83"/>
      <c r="CW638" s="83"/>
      <c r="CX638" s="86"/>
    </row>
    <row r="639" spans="24:102" x14ac:dyDescent="0.2">
      <c r="X639" s="83"/>
      <c r="Z639" s="83"/>
      <c r="AB639" s="83"/>
      <c r="AD639" s="83"/>
      <c r="AF639" s="83"/>
      <c r="AH639" s="83"/>
      <c r="AJ639" s="83"/>
      <c r="AL639" s="83"/>
      <c r="AN639" s="83"/>
      <c r="AP639" s="83"/>
      <c r="AR639" s="83"/>
      <c r="AT639" s="83"/>
      <c r="AV639" s="83"/>
      <c r="AX639" s="83"/>
      <c r="AZ639" s="83"/>
      <c r="BB639" s="83"/>
      <c r="BD639" s="83"/>
      <c r="BF639" s="83"/>
      <c r="BH639" s="83"/>
      <c r="BI639" s="83"/>
      <c r="BJ639" s="83"/>
      <c r="BK639" s="83"/>
      <c r="BM639" s="83"/>
      <c r="BN639" s="83"/>
      <c r="BO639" s="83"/>
      <c r="BP639" s="83"/>
      <c r="BR639" s="83"/>
      <c r="BS639" s="83"/>
      <c r="BT639" s="83"/>
      <c r="BU639" s="83"/>
      <c r="BV639" s="83"/>
      <c r="BX639" s="83"/>
      <c r="BY639" s="83"/>
      <c r="BZ639" s="83"/>
      <c r="CA639" s="83"/>
      <c r="CC639" s="83"/>
      <c r="CD639" s="83"/>
      <c r="CE639" s="83"/>
      <c r="CF639" s="83"/>
      <c r="CH639" s="83"/>
      <c r="CI639" s="83"/>
      <c r="CJ639" s="83"/>
      <c r="CK639" s="83"/>
      <c r="CM639" s="84"/>
      <c r="CO639" s="83"/>
      <c r="CP639" s="84"/>
      <c r="CQ639" s="85"/>
      <c r="CR639" s="83"/>
      <c r="CS639" s="84"/>
      <c r="CT639" s="83"/>
      <c r="CU639" s="83"/>
      <c r="CV639" s="83"/>
      <c r="CW639" s="83"/>
      <c r="CX639" s="86"/>
    </row>
    <row r="640" spans="24:102" x14ac:dyDescent="0.2">
      <c r="X640" s="83"/>
      <c r="Z640" s="83"/>
      <c r="AB640" s="83"/>
      <c r="AD640" s="83"/>
      <c r="AF640" s="83"/>
      <c r="AH640" s="83"/>
      <c r="AJ640" s="83"/>
      <c r="AL640" s="83"/>
      <c r="AN640" s="83"/>
      <c r="AP640" s="83"/>
      <c r="AR640" s="83"/>
      <c r="AT640" s="83"/>
      <c r="AV640" s="83"/>
      <c r="AX640" s="83"/>
      <c r="AZ640" s="83"/>
      <c r="BB640" s="83"/>
      <c r="BD640" s="83"/>
      <c r="BF640" s="83"/>
      <c r="BH640" s="83"/>
      <c r="BI640" s="83"/>
      <c r="BJ640" s="83"/>
      <c r="BK640" s="83"/>
      <c r="BM640" s="83"/>
      <c r="BN640" s="83"/>
      <c r="BO640" s="83"/>
      <c r="BP640" s="83"/>
      <c r="BR640" s="83"/>
      <c r="BS640" s="83"/>
      <c r="BT640" s="83"/>
      <c r="BU640" s="83"/>
      <c r="BV640" s="83"/>
      <c r="BX640" s="83"/>
      <c r="BY640" s="83"/>
      <c r="BZ640" s="83"/>
      <c r="CA640" s="83"/>
      <c r="CC640" s="83"/>
      <c r="CD640" s="83"/>
      <c r="CE640" s="83"/>
      <c r="CF640" s="83"/>
      <c r="CH640" s="83"/>
      <c r="CI640" s="83"/>
      <c r="CJ640" s="83"/>
      <c r="CK640" s="83"/>
      <c r="CM640" s="84"/>
      <c r="CO640" s="83"/>
      <c r="CP640" s="84"/>
      <c r="CQ640" s="85"/>
      <c r="CR640" s="83"/>
      <c r="CS640" s="84"/>
      <c r="CT640" s="83"/>
      <c r="CU640" s="83"/>
      <c r="CV640" s="83"/>
      <c r="CW640" s="83"/>
      <c r="CX640" s="86"/>
    </row>
    <row r="641" spans="24:102" x14ac:dyDescent="0.2">
      <c r="X641" s="83"/>
      <c r="Z641" s="83"/>
      <c r="AB641" s="83"/>
      <c r="AD641" s="83"/>
      <c r="AF641" s="83"/>
      <c r="AH641" s="83"/>
      <c r="AJ641" s="83"/>
      <c r="AL641" s="83"/>
      <c r="AN641" s="83"/>
      <c r="AP641" s="83"/>
      <c r="AR641" s="83"/>
      <c r="AT641" s="83"/>
      <c r="AV641" s="83"/>
      <c r="AX641" s="83"/>
      <c r="AZ641" s="83"/>
      <c r="BB641" s="83"/>
      <c r="BD641" s="83"/>
      <c r="BF641" s="83"/>
      <c r="BH641" s="83"/>
      <c r="BI641" s="83"/>
      <c r="BJ641" s="83"/>
      <c r="BK641" s="83"/>
      <c r="BM641" s="83"/>
      <c r="BN641" s="83"/>
      <c r="BO641" s="83"/>
      <c r="BP641" s="83"/>
      <c r="BR641" s="83"/>
      <c r="BS641" s="83"/>
      <c r="BT641" s="83"/>
      <c r="BU641" s="83"/>
      <c r="BV641" s="83"/>
      <c r="BX641" s="83"/>
      <c r="BY641" s="83"/>
      <c r="BZ641" s="83"/>
      <c r="CA641" s="83"/>
      <c r="CC641" s="83"/>
      <c r="CD641" s="83"/>
      <c r="CE641" s="83"/>
      <c r="CF641" s="83"/>
      <c r="CH641" s="83"/>
      <c r="CI641" s="83"/>
      <c r="CJ641" s="83"/>
      <c r="CK641" s="83"/>
      <c r="CM641" s="84"/>
      <c r="CO641" s="83"/>
      <c r="CP641" s="84"/>
      <c r="CQ641" s="85"/>
      <c r="CR641" s="83"/>
      <c r="CS641" s="84"/>
      <c r="CT641" s="83"/>
      <c r="CU641" s="83"/>
      <c r="CV641" s="83"/>
      <c r="CW641" s="83"/>
      <c r="CX641" s="86"/>
    </row>
    <row r="642" spans="24:102" x14ac:dyDescent="0.2">
      <c r="X642" s="83"/>
      <c r="Z642" s="83"/>
      <c r="AB642" s="83"/>
      <c r="AD642" s="83"/>
      <c r="AF642" s="83"/>
      <c r="AH642" s="83"/>
      <c r="AJ642" s="83"/>
      <c r="AL642" s="83"/>
      <c r="AN642" s="83"/>
      <c r="AP642" s="83"/>
      <c r="AR642" s="83"/>
      <c r="AT642" s="83"/>
      <c r="AV642" s="83"/>
      <c r="AX642" s="83"/>
      <c r="AZ642" s="83"/>
      <c r="BB642" s="83"/>
      <c r="BD642" s="83"/>
      <c r="BF642" s="83"/>
      <c r="BH642" s="83"/>
      <c r="BI642" s="83"/>
      <c r="BJ642" s="83"/>
      <c r="BK642" s="83"/>
      <c r="BM642" s="83"/>
      <c r="BN642" s="83"/>
      <c r="BO642" s="83"/>
      <c r="BP642" s="83"/>
      <c r="BR642" s="83"/>
      <c r="BS642" s="83"/>
      <c r="BT642" s="83"/>
      <c r="BU642" s="83"/>
      <c r="BV642" s="83"/>
      <c r="BX642" s="83"/>
      <c r="BY642" s="83"/>
      <c r="BZ642" s="83"/>
      <c r="CA642" s="83"/>
      <c r="CC642" s="83"/>
      <c r="CD642" s="83"/>
      <c r="CE642" s="83"/>
      <c r="CF642" s="83"/>
      <c r="CH642" s="83"/>
      <c r="CI642" s="83"/>
      <c r="CJ642" s="83"/>
      <c r="CK642" s="83"/>
      <c r="CM642" s="84"/>
      <c r="CO642" s="83"/>
      <c r="CP642" s="84"/>
      <c r="CQ642" s="85"/>
      <c r="CR642" s="83"/>
      <c r="CS642" s="84"/>
      <c r="CT642" s="83"/>
      <c r="CU642" s="83"/>
      <c r="CV642" s="83"/>
      <c r="CW642" s="83"/>
      <c r="CX642" s="86"/>
    </row>
    <row r="643" spans="24:102" x14ac:dyDescent="0.2">
      <c r="X643" s="83"/>
      <c r="Z643" s="83"/>
      <c r="AB643" s="83"/>
      <c r="AD643" s="83"/>
      <c r="AF643" s="83"/>
      <c r="AH643" s="83"/>
      <c r="AJ643" s="83"/>
      <c r="AL643" s="83"/>
      <c r="AN643" s="83"/>
      <c r="AP643" s="83"/>
      <c r="AR643" s="83"/>
      <c r="AT643" s="83"/>
      <c r="AV643" s="83"/>
      <c r="AX643" s="83"/>
      <c r="AZ643" s="83"/>
      <c r="BB643" s="83"/>
      <c r="BD643" s="83"/>
      <c r="BF643" s="83"/>
      <c r="BH643" s="83"/>
      <c r="BI643" s="83"/>
      <c r="BJ643" s="83"/>
      <c r="BK643" s="83"/>
      <c r="BM643" s="83"/>
      <c r="BN643" s="83"/>
      <c r="BO643" s="83"/>
      <c r="BP643" s="83"/>
      <c r="BR643" s="83"/>
      <c r="BS643" s="83"/>
      <c r="BT643" s="83"/>
      <c r="BU643" s="83"/>
      <c r="BV643" s="83"/>
      <c r="BX643" s="83"/>
      <c r="BY643" s="83"/>
      <c r="BZ643" s="83"/>
      <c r="CA643" s="83"/>
      <c r="CC643" s="83"/>
      <c r="CD643" s="83"/>
      <c r="CE643" s="83"/>
      <c r="CF643" s="83"/>
      <c r="CH643" s="83"/>
      <c r="CI643" s="83"/>
      <c r="CJ643" s="83"/>
      <c r="CK643" s="83"/>
      <c r="CM643" s="84"/>
      <c r="CO643" s="83"/>
      <c r="CP643" s="84"/>
      <c r="CQ643" s="85"/>
      <c r="CR643" s="83"/>
      <c r="CS643" s="84"/>
      <c r="CT643" s="83"/>
      <c r="CU643" s="83"/>
      <c r="CV643" s="83"/>
      <c r="CW643" s="83"/>
      <c r="CX643" s="86"/>
    </row>
    <row r="644" spans="24:102" x14ac:dyDescent="0.2">
      <c r="X644" s="83"/>
      <c r="Z644" s="83"/>
      <c r="AB644" s="83"/>
      <c r="AD644" s="83"/>
      <c r="AF644" s="83"/>
      <c r="AH644" s="83"/>
      <c r="AJ644" s="83"/>
      <c r="AL644" s="83"/>
      <c r="AN644" s="83"/>
      <c r="AP644" s="83"/>
      <c r="AR644" s="83"/>
      <c r="AT644" s="83"/>
      <c r="AV644" s="83"/>
      <c r="AX644" s="83"/>
      <c r="AZ644" s="83"/>
      <c r="BB644" s="83"/>
      <c r="BD644" s="83"/>
      <c r="BF644" s="83"/>
      <c r="BH644" s="83"/>
      <c r="BI644" s="83"/>
      <c r="BJ644" s="83"/>
      <c r="BK644" s="83"/>
      <c r="BM644" s="83"/>
      <c r="BN644" s="83"/>
      <c r="BO644" s="83"/>
      <c r="BP644" s="83"/>
      <c r="BR644" s="83"/>
      <c r="BS644" s="83"/>
      <c r="BT644" s="83"/>
      <c r="BU644" s="83"/>
      <c r="BV644" s="83"/>
      <c r="BX644" s="83"/>
      <c r="BY644" s="83"/>
      <c r="BZ644" s="83"/>
      <c r="CA644" s="83"/>
      <c r="CC644" s="83"/>
      <c r="CD644" s="83"/>
      <c r="CE644" s="83"/>
      <c r="CF644" s="83"/>
      <c r="CH644" s="83"/>
      <c r="CI644" s="83"/>
      <c r="CJ644" s="83"/>
      <c r="CK644" s="83"/>
      <c r="CM644" s="84"/>
      <c r="CO644" s="83"/>
      <c r="CP644" s="84"/>
      <c r="CQ644" s="85"/>
      <c r="CR644" s="83"/>
      <c r="CS644" s="84"/>
      <c r="CT644" s="83"/>
      <c r="CU644" s="83"/>
      <c r="CV644" s="83"/>
      <c r="CW644" s="83"/>
      <c r="CX644" s="86"/>
    </row>
    <row r="645" spans="24:102" x14ac:dyDescent="0.2">
      <c r="X645" s="83"/>
      <c r="Z645" s="83"/>
      <c r="AB645" s="83"/>
      <c r="AD645" s="83"/>
      <c r="AF645" s="83"/>
      <c r="AH645" s="83"/>
      <c r="AJ645" s="83"/>
      <c r="AL645" s="83"/>
      <c r="AN645" s="83"/>
      <c r="AP645" s="83"/>
      <c r="AR645" s="83"/>
      <c r="AT645" s="83"/>
      <c r="AV645" s="83"/>
      <c r="AX645" s="83"/>
      <c r="AZ645" s="83"/>
      <c r="BB645" s="83"/>
      <c r="BD645" s="83"/>
      <c r="BF645" s="83"/>
      <c r="BH645" s="83"/>
      <c r="BI645" s="83"/>
      <c r="BJ645" s="83"/>
      <c r="BK645" s="83"/>
      <c r="BM645" s="83"/>
      <c r="BN645" s="83"/>
      <c r="BO645" s="83"/>
      <c r="BP645" s="83"/>
      <c r="BR645" s="83"/>
      <c r="BS645" s="83"/>
      <c r="BT645" s="83"/>
      <c r="BU645" s="83"/>
      <c r="BV645" s="83"/>
      <c r="BX645" s="83"/>
      <c r="BY645" s="83"/>
      <c r="BZ645" s="83"/>
      <c r="CA645" s="83"/>
      <c r="CC645" s="83"/>
      <c r="CD645" s="83"/>
      <c r="CE645" s="83"/>
      <c r="CF645" s="83"/>
      <c r="CH645" s="83"/>
      <c r="CI645" s="83"/>
      <c r="CJ645" s="83"/>
      <c r="CK645" s="83"/>
      <c r="CM645" s="84"/>
      <c r="CO645" s="83"/>
      <c r="CP645" s="84"/>
      <c r="CQ645" s="85"/>
      <c r="CR645" s="83"/>
      <c r="CS645" s="84"/>
      <c r="CT645" s="83"/>
      <c r="CU645" s="83"/>
      <c r="CV645" s="83"/>
      <c r="CW645" s="83"/>
      <c r="CX645" s="86"/>
    </row>
    <row r="646" spans="24:102" x14ac:dyDescent="0.2">
      <c r="X646" s="83"/>
      <c r="Z646" s="83"/>
      <c r="AB646" s="83"/>
      <c r="AD646" s="83"/>
      <c r="AF646" s="83"/>
      <c r="AH646" s="83"/>
      <c r="AJ646" s="83"/>
      <c r="AL646" s="83"/>
      <c r="AN646" s="83"/>
      <c r="AP646" s="83"/>
      <c r="AR646" s="83"/>
      <c r="AT646" s="83"/>
      <c r="AV646" s="83"/>
      <c r="AX646" s="83"/>
      <c r="AZ646" s="83"/>
      <c r="BB646" s="83"/>
      <c r="BD646" s="83"/>
      <c r="BF646" s="83"/>
      <c r="BH646" s="83"/>
      <c r="BI646" s="83"/>
      <c r="BJ646" s="83"/>
      <c r="BK646" s="83"/>
      <c r="BM646" s="83"/>
      <c r="BN646" s="83"/>
      <c r="BO646" s="83"/>
      <c r="BP646" s="83"/>
      <c r="BR646" s="83"/>
      <c r="BS646" s="83"/>
      <c r="BT646" s="83"/>
      <c r="BU646" s="83"/>
      <c r="BV646" s="83"/>
      <c r="BX646" s="83"/>
      <c r="BY646" s="83"/>
      <c r="BZ646" s="83"/>
      <c r="CA646" s="83"/>
      <c r="CC646" s="83"/>
      <c r="CD646" s="83"/>
      <c r="CE646" s="83"/>
      <c r="CF646" s="83"/>
      <c r="CH646" s="83"/>
      <c r="CI646" s="83"/>
      <c r="CJ646" s="83"/>
      <c r="CK646" s="83"/>
      <c r="CM646" s="84"/>
      <c r="CO646" s="83"/>
      <c r="CP646" s="84"/>
      <c r="CQ646" s="85"/>
      <c r="CR646" s="83"/>
      <c r="CS646" s="84"/>
      <c r="CT646" s="83"/>
      <c r="CU646" s="83"/>
      <c r="CV646" s="83"/>
      <c r="CW646" s="83"/>
      <c r="CX646" s="86"/>
    </row>
    <row r="647" spans="24:102" x14ac:dyDescent="0.2">
      <c r="X647" s="83"/>
      <c r="Z647" s="83"/>
      <c r="AB647" s="83"/>
      <c r="AD647" s="83"/>
      <c r="AF647" s="83"/>
      <c r="AH647" s="83"/>
      <c r="AJ647" s="83"/>
      <c r="AL647" s="83"/>
      <c r="AN647" s="83"/>
      <c r="AP647" s="83"/>
      <c r="AR647" s="83"/>
      <c r="AT647" s="83"/>
      <c r="AV647" s="83"/>
      <c r="AX647" s="83"/>
      <c r="AZ647" s="83"/>
      <c r="BB647" s="83"/>
      <c r="BD647" s="83"/>
      <c r="BF647" s="83"/>
      <c r="BH647" s="83"/>
      <c r="BI647" s="83"/>
      <c r="BJ647" s="83"/>
      <c r="BK647" s="83"/>
      <c r="BM647" s="83"/>
      <c r="BN647" s="83"/>
      <c r="BO647" s="83"/>
      <c r="BP647" s="83"/>
      <c r="BR647" s="83"/>
      <c r="BS647" s="83"/>
      <c r="BT647" s="83"/>
      <c r="BU647" s="83"/>
      <c r="BV647" s="83"/>
      <c r="BX647" s="83"/>
      <c r="BY647" s="83"/>
      <c r="BZ647" s="83"/>
      <c r="CA647" s="83"/>
      <c r="CC647" s="83"/>
      <c r="CD647" s="83"/>
      <c r="CE647" s="83"/>
      <c r="CF647" s="83"/>
      <c r="CH647" s="83"/>
      <c r="CI647" s="83"/>
      <c r="CJ647" s="83"/>
      <c r="CK647" s="83"/>
      <c r="CM647" s="84"/>
      <c r="CO647" s="83"/>
      <c r="CP647" s="84"/>
      <c r="CQ647" s="85"/>
      <c r="CR647" s="83"/>
      <c r="CS647" s="84"/>
      <c r="CT647" s="83"/>
      <c r="CU647" s="83"/>
      <c r="CV647" s="83"/>
      <c r="CW647" s="83"/>
      <c r="CX647" s="86"/>
    </row>
    <row r="648" spans="24:102" x14ac:dyDescent="0.2">
      <c r="X648" s="83"/>
      <c r="Z648" s="83"/>
      <c r="AB648" s="83"/>
      <c r="AD648" s="83"/>
      <c r="AF648" s="83"/>
      <c r="AH648" s="83"/>
      <c r="AJ648" s="83"/>
      <c r="AL648" s="83"/>
      <c r="AN648" s="83"/>
      <c r="AP648" s="83"/>
      <c r="AR648" s="83"/>
      <c r="AT648" s="83"/>
      <c r="AV648" s="83"/>
      <c r="AX648" s="83"/>
      <c r="AZ648" s="83"/>
      <c r="BB648" s="83"/>
      <c r="BD648" s="83"/>
      <c r="BF648" s="83"/>
      <c r="BH648" s="83"/>
      <c r="BI648" s="83"/>
      <c r="BJ648" s="83"/>
      <c r="BK648" s="83"/>
      <c r="BM648" s="83"/>
      <c r="BN648" s="83"/>
      <c r="BO648" s="83"/>
      <c r="BP648" s="83"/>
      <c r="BR648" s="83"/>
      <c r="BS648" s="83"/>
      <c r="BT648" s="83"/>
      <c r="BU648" s="83"/>
      <c r="BV648" s="83"/>
      <c r="BX648" s="83"/>
      <c r="BY648" s="83"/>
      <c r="BZ648" s="83"/>
      <c r="CA648" s="83"/>
      <c r="CC648" s="83"/>
      <c r="CD648" s="83"/>
      <c r="CE648" s="83"/>
      <c r="CF648" s="83"/>
      <c r="CH648" s="83"/>
      <c r="CI648" s="83"/>
      <c r="CJ648" s="83"/>
      <c r="CK648" s="83"/>
      <c r="CM648" s="84"/>
      <c r="CO648" s="83"/>
      <c r="CP648" s="84"/>
      <c r="CQ648" s="85"/>
      <c r="CR648" s="83"/>
      <c r="CS648" s="84"/>
      <c r="CT648" s="83"/>
      <c r="CU648" s="83"/>
      <c r="CV648" s="83"/>
      <c r="CW648" s="83"/>
      <c r="CX648" s="86"/>
    </row>
    <row r="649" spans="24:102" x14ac:dyDescent="0.2">
      <c r="X649" s="83"/>
      <c r="Z649" s="83"/>
      <c r="AB649" s="83"/>
      <c r="AD649" s="83"/>
      <c r="AF649" s="83"/>
      <c r="AH649" s="83"/>
      <c r="AJ649" s="83"/>
      <c r="AL649" s="83"/>
      <c r="AN649" s="83"/>
      <c r="AP649" s="83"/>
      <c r="AR649" s="83"/>
      <c r="AT649" s="83"/>
      <c r="AV649" s="83"/>
      <c r="AX649" s="83"/>
      <c r="AZ649" s="83"/>
      <c r="BB649" s="83"/>
      <c r="BD649" s="83"/>
      <c r="BF649" s="83"/>
      <c r="BH649" s="83"/>
      <c r="BI649" s="83"/>
      <c r="BJ649" s="83"/>
      <c r="BK649" s="83"/>
      <c r="BM649" s="83"/>
      <c r="BN649" s="83"/>
      <c r="BO649" s="83"/>
      <c r="BP649" s="83"/>
      <c r="BR649" s="83"/>
      <c r="BS649" s="83"/>
      <c r="BT649" s="83"/>
      <c r="BU649" s="83"/>
      <c r="BV649" s="83"/>
      <c r="BX649" s="83"/>
      <c r="BY649" s="83"/>
      <c r="BZ649" s="83"/>
      <c r="CA649" s="83"/>
      <c r="CC649" s="83"/>
      <c r="CD649" s="83"/>
      <c r="CE649" s="83"/>
      <c r="CF649" s="83"/>
      <c r="CH649" s="83"/>
      <c r="CI649" s="83"/>
      <c r="CJ649" s="83"/>
      <c r="CK649" s="83"/>
      <c r="CM649" s="84"/>
      <c r="CO649" s="83"/>
      <c r="CP649" s="84"/>
      <c r="CQ649" s="85"/>
      <c r="CR649" s="83"/>
      <c r="CS649" s="84"/>
      <c r="CT649" s="83"/>
      <c r="CU649" s="83"/>
      <c r="CV649" s="83"/>
      <c r="CW649" s="83"/>
      <c r="CX649" s="86"/>
    </row>
    <row r="650" spans="24:102" x14ac:dyDescent="0.2">
      <c r="X650" s="83"/>
      <c r="Z650" s="83"/>
      <c r="AB650" s="83"/>
      <c r="AD650" s="83"/>
      <c r="AF650" s="83"/>
      <c r="AH650" s="83"/>
      <c r="AJ650" s="83"/>
      <c r="AL650" s="83"/>
      <c r="AN650" s="83"/>
      <c r="AP650" s="83"/>
      <c r="AR650" s="83"/>
      <c r="AT650" s="83"/>
      <c r="AV650" s="83"/>
      <c r="AX650" s="83"/>
      <c r="AZ650" s="83"/>
      <c r="BB650" s="83"/>
      <c r="BD650" s="83"/>
      <c r="BF650" s="83"/>
      <c r="BH650" s="83"/>
      <c r="BI650" s="83"/>
      <c r="BJ650" s="83"/>
      <c r="BK650" s="83"/>
      <c r="BM650" s="83"/>
      <c r="BN650" s="83"/>
      <c r="BO650" s="83"/>
      <c r="BP650" s="83"/>
      <c r="BR650" s="83"/>
      <c r="BS650" s="83"/>
      <c r="BT650" s="83"/>
      <c r="BU650" s="83"/>
      <c r="BV650" s="83"/>
      <c r="BX650" s="83"/>
      <c r="BY650" s="83"/>
      <c r="BZ650" s="83"/>
      <c r="CA650" s="83"/>
      <c r="CC650" s="83"/>
      <c r="CD650" s="83"/>
      <c r="CE650" s="83"/>
      <c r="CF650" s="83"/>
      <c r="CH650" s="83"/>
      <c r="CI650" s="83"/>
      <c r="CJ650" s="83"/>
      <c r="CK650" s="83"/>
      <c r="CM650" s="84"/>
      <c r="CO650" s="83"/>
      <c r="CP650" s="84"/>
      <c r="CQ650" s="85"/>
      <c r="CR650" s="83"/>
      <c r="CS650" s="84"/>
      <c r="CT650" s="83"/>
      <c r="CU650" s="83"/>
      <c r="CV650" s="83"/>
      <c r="CW650" s="83"/>
      <c r="CX650" s="86"/>
    </row>
    <row r="651" spans="24:102" x14ac:dyDescent="0.2">
      <c r="X651" s="83"/>
      <c r="Z651" s="83"/>
      <c r="AB651" s="83"/>
      <c r="AD651" s="83"/>
      <c r="AF651" s="83"/>
      <c r="AH651" s="83"/>
      <c r="AJ651" s="83"/>
      <c r="AL651" s="83"/>
      <c r="AN651" s="83"/>
      <c r="AP651" s="83"/>
      <c r="AR651" s="83"/>
      <c r="AT651" s="83"/>
      <c r="AV651" s="83"/>
      <c r="AX651" s="83"/>
      <c r="AZ651" s="83"/>
      <c r="BB651" s="83"/>
      <c r="BD651" s="83"/>
      <c r="BF651" s="83"/>
      <c r="BH651" s="83"/>
      <c r="BI651" s="83"/>
      <c r="BJ651" s="83"/>
      <c r="BK651" s="83"/>
      <c r="BM651" s="83"/>
      <c r="BN651" s="83"/>
      <c r="BO651" s="83"/>
      <c r="BP651" s="83"/>
      <c r="BR651" s="83"/>
      <c r="BS651" s="83"/>
      <c r="BT651" s="83"/>
      <c r="BU651" s="83"/>
      <c r="BV651" s="83"/>
      <c r="BX651" s="83"/>
      <c r="BY651" s="83"/>
      <c r="BZ651" s="83"/>
      <c r="CA651" s="83"/>
      <c r="CC651" s="83"/>
      <c r="CD651" s="83"/>
      <c r="CE651" s="83"/>
      <c r="CF651" s="83"/>
      <c r="CH651" s="83"/>
      <c r="CI651" s="83"/>
      <c r="CJ651" s="83"/>
      <c r="CK651" s="83"/>
      <c r="CM651" s="84"/>
      <c r="CO651" s="83"/>
      <c r="CP651" s="84"/>
      <c r="CQ651" s="85"/>
      <c r="CR651" s="83"/>
      <c r="CS651" s="84"/>
      <c r="CT651" s="83"/>
      <c r="CU651" s="83"/>
      <c r="CV651" s="83"/>
      <c r="CW651" s="83"/>
      <c r="CX651" s="86"/>
    </row>
    <row r="652" spans="24:102" x14ac:dyDescent="0.2">
      <c r="X652" s="83"/>
      <c r="Z652" s="83"/>
      <c r="AB652" s="83"/>
      <c r="AD652" s="83"/>
      <c r="AF652" s="83"/>
      <c r="AH652" s="83"/>
      <c r="AJ652" s="83"/>
      <c r="AL652" s="83"/>
      <c r="AN652" s="83"/>
      <c r="AP652" s="83"/>
      <c r="AR652" s="83"/>
      <c r="AT652" s="83"/>
      <c r="AV652" s="83"/>
      <c r="AX652" s="83"/>
      <c r="AZ652" s="83"/>
      <c r="BB652" s="83"/>
      <c r="BD652" s="83"/>
      <c r="BF652" s="83"/>
      <c r="BH652" s="83"/>
      <c r="BI652" s="83"/>
      <c r="BJ652" s="83"/>
      <c r="BK652" s="83"/>
      <c r="BM652" s="83"/>
      <c r="BN652" s="83"/>
      <c r="BO652" s="83"/>
      <c r="BP652" s="83"/>
      <c r="BR652" s="83"/>
      <c r="BS652" s="83"/>
      <c r="BT652" s="83"/>
      <c r="BU652" s="83"/>
      <c r="BV652" s="83"/>
      <c r="BX652" s="83"/>
      <c r="BY652" s="83"/>
      <c r="BZ652" s="83"/>
      <c r="CA652" s="83"/>
      <c r="CC652" s="83"/>
      <c r="CD652" s="83"/>
      <c r="CE652" s="83"/>
      <c r="CF652" s="83"/>
      <c r="CH652" s="83"/>
      <c r="CI652" s="83"/>
      <c r="CJ652" s="83"/>
      <c r="CK652" s="83"/>
      <c r="CM652" s="84"/>
      <c r="CO652" s="83"/>
      <c r="CP652" s="84"/>
      <c r="CQ652" s="85"/>
      <c r="CR652" s="83"/>
      <c r="CS652" s="84"/>
      <c r="CT652" s="83"/>
      <c r="CU652" s="83"/>
      <c r="CV652" s="83"/>
      <c r="CW652" s="83"/>
      <c r="CX652" s="86"/>
    </row>
    <row r="653" spans="24:102" x14ac:dyDescent="0.2">
      <c r="X653" s="83"/>
      <c r="Z653" s="83"/>
      <c r="AB653" s="83"/>
      <c r="AD653" s="83"/>
      <c r="AF653" s="83"/>
      <c r="AH653" s="83"/>
      <c r="AJ653" s="83"/>
      <c r="AL653" s="83"/>
      <c r="AN653" s="83"/>
      <c r="AP653" s="83"/>
      <c r="AR653" s="83"/>
      <c r="AT653" s="83"/>
      <c r="AV653" s="83"/>
      <c r="AX653" s="83"/>
      <c r="AZ653" s="83"/>
      <c r="BB653" s="83"/>
      <c r="BD653" s="83"/>
      <c r="BF653" s="83"/>
      <c r="BH653" s="83"/>
      <c r="BI653" s="83"/>
      <c r="BJ653" s="83"/>
      <c r="BK653" s="83"/>
      <c r="BM653" s="83"/>
      <c r="BN653" s="83"/>
      <c r="BO653" s="83"/>
      <c r="BP653" s="83"/>
      <c r="BR653" s="83"/>
      <c r="BS653" s="83"/>
      <c r="BT653" s="83"/>
      <c r="BU653" s="83"/>
      <c r="BV653" s="83"/>
      <c r="BX653" s="83"/>
      <c r="BY653" s="83"/>
      <c r="BZ653" s="83"/>
      <c r="CA653" s="83"/>
      <c r="CC653" s="83"/>
      <c r="CD653" s="83"/>
      <c r="CE653" s="83"/>
      <c r="CF653" s="83"/>
      <c r="CH653" s="83"/>
      <c r="CI653" s="83"/>
      <c r="CJ653" s="83"/>
      <c r="CK653" s="83"/>
      <c r="CM653" s="84"/>
      <c r="CO653" s="83"/>
      <c r="CP653" s="84"/>
      <c r="CQ653" s="85"/>
      <c r="CR653" s="83"/>
      <c r="CS653" s="84"/>
      <c r="CT653" s="83"/>
      <c r="CU653" s="83"/>
      <c r="CV653" s="83"/>
      <c r="CW653" s="83"/>
      <c r="CX653" s="86"/>
    </row>
    <row r="654" spans="24:102" x14ac:dyDescent="0.2">
      <c r="X654" s="83"/>
      <c r="Z654" s="83"/>
      <c r="AB654" s="83"/>
      <c r="AD654" s="83"/>
      <c r="AF654" s="83"/>
      <c r="AH654" s="83"/>
      <c r="AJ654" s="83"/>
      <c r="AL654" s="83"/>
      <c r="AN654" s="83"/>
      <c r="AP654" s="83"/>
      <c r="AR654" s="83"/>
      <c r="AT654" s="83"/>
      <c r="AV654" s="83"/>
      <c r="AX654" s="83"/>
      <c r="AZ654" s="83"/>
      <c r="BB654" s="83"/>
      <c r="BD654" s="83"/>
      <c r="BF654" s="83"/>
      <c r="BH654" s="83"/>
      <c r="BI654" s="83"/>
      <c r="BJ654" s="83"/>
      <c r="BK654" s="83"/>
      <c r="BM654" s="83"/>
      <c r="BN654" s="83"/>
      <c r="BO654" s="83"/>
      <c r="BP654" s="83"/>
      <c r="BR654" s="83"/>
      <c r="BS654" s="83"/>
      <c r="BT654" s="83"/>
      <c r="BU654" s="83"/>
      <c r="BV654" s="83"/>
      <c r="BX654" s="83"/>
      <c r="BY654" s="83"/>
      <c r="BZ654" s="83"/>
      <c r="CA654" s="83"/>
      <c r="CC654" s="83"/>
      <c r="CD654" s="83"/>
      <c r="CE654" s="83"/>
      <c r="CF654" s="83"/>
      <c r="CH654" s="83"/>
      <c r="CI654" s="83"/>
      <c r="CJ654" s="83"/>
      <c r="CK654" s="83"/>
      <c r="CM654" s="84"/>
      <c r="CO654" s="83"/>
      <c r="CP654" s="84"/>
      <c r="CQ654" s="85"/>
      <c r="CR654" s="83"/>
      <c r="CS654" s="84"/>
      <c r="CT654" s="83"/>
      <c r="CU654" s="83"/>
      <c r="CV654" s="83"/>
      <c r="CW654" s="83"/>
      <c r="CX654" s="86"/>
    </row>
    <row r="655" spans="24:102" x14ac:dyDescent="0.2">
      <c r="X655" s="83"/>
      <c r="Z655" s="83"/>
      <c r="AB655" s="83"/>
      <c r="AD655" s="83"/>
      <c r="AF655" s="83"/>
      <c r="AH655" s="83"/>
      <c r="AJ655" s="83"/>
      <c r="AL655" s="83"/>
      <c r="AN655" s="83"/>
      <c r="AP655" s="83"/>
      <c r="AR655" s="83"/>
      <c r="AT655" s="83"/>
      <c r="AV655" s="83"/>
      <c r="AX655" s="83"/>
      <c r="AZ655" s="83"/>
      <c r="BB655" s="83"/>
      <c r="BD655" s="83"/>
      <c r="BF655" s="83"/>
      <c r="BH655" s="83"/>
      <c r="BI655" s="83"/>
      <c r="BJ655" s="83"/>
      <c r="BK655" s="83"/>
      <c r="BM655" s="83"/>
      <c r="BN655" s="83"/>
      <c r="BO655" s="83"/>
      <c r="BP655" s="83"/>
      <c r="BR655" s="83"/>
      <c r="BS655" s="83"/>
      <c r="BT655" s="83"/>
      <c r="BU655" s="83"/>
      <c r="BV655" s="83"/>
      <c r="BX655" s="83"/>
      <c r="BY655" s="83"/>
      <c r="BZ655" s="83"/>
      <c r="CA655" s="83"/>
      <c r="CC655" s="83"/>
      <c r="CD655" s="83"/>
      <c r="CE655" s="83"/>
      <c r="CF655" s="83"/>
      <c r="CH655" s="83"/>
      <c r="CI655" s="83"/>
      <c r="CJ655" s="83"/>
      <c r="CK655" s="83"/>
      <c r="CM655" s="84"/>
      <c r="CO655" s="83"/>
      <c r="CP655" s="84"/>
      <c r="CQ655" s="85"/>
      <c r="CR655" s="83"/>
      <c r="CS655" s="84"/>
      <c r="CT655" s="83"/>
      <c r="CU655" s="83"/>
      <c r="CV655" s="83"/>
      <c r="CW655" s="83"/>
      <c r="CX655" s="86"/>
    </row>
    <row r="656" spans="24:102" x14ac:dyDescent="0.2">
      <c r="X656" s="83"/>
      <c r="Z656" s="83"/>
      <c r="AB656" s="83"/>
      <c r="AD656" s="83"/>
      <c r="AF656" s="83"/>
      <c r="AH656" s="83"/>
      <c r="AJ656" s="83"/>
      <c r="AL656" s="83"/>
      <c r="AN656" s="83"/>
      <c r="AP656" s="83"/>
      <c r="AR656" s="83"/>
      <c r="AT656" s="83"/>
      <c r="AV656" s="83"/>
      <c r="AX656" s="83"/>
      <c r="AZ656" s="83"/>
      <c r="BB656" s="83"/>
      <c r="BD656" s="83"/>
      <c r="BF656" s="83"/>
      <c r="BH656" s="83"/>
      <c r="BI656" s="83"/>
      <c r="BJ656" s="83"/>
      <c r="BK656" s="83"/>
      <c r="BM656" s="83"/>
      <c r="BN656" s="83"/>
      <c r="BO656" s="83"/>
      <c r="BP656" s="83"/>
      <c r="BR656" s="83"/>
      <c r="BS656" s="83"/>
      <c r="BT656" s="83"/>
      <c r="BU656" s="83"/>
      <c r="BV656" s="83"/>
      <c r="BX656" s="83"/>
      <c r="BY656" s="83"/>
      <c r="BZ656" s="83"/>
      <c r="CA656" s="83"/>
      <c r="CC656" s="83"/>
      <c r="CD656" s="83"/>
      <c r="CE656" s="83"/>
      <c r="CF656" s="83"/>
      <c r="CH656" s="83"/>
      <c r="CI656" s="83"/>
      <c r="CJ656" s="83"/>
      <c r="CK656" s="83"/>
      <c r="CM656" s="84"/>
      <c r="CO656" s="83"/>
      <c r="CP656" s="84"/>
      <c r="CQ656" s="85"/>
      <c r="CR656" s="83"/>
      <c r="CS656" s="84"/>
      <c r="CT656" s="83"/>
      <c r="CU656" s="83"/>
      <c r="CV656" s="83"/>
      <c r="CW656" s="83"/>
      <c r="CX656" s="86"/>
    </row>
    <row r="657" spans="24:102" x14ac:dyDescent="0.2">
      <c r="X657" s="83"/>
      <c r="Z657" s="83"/>
      <c r="AB657" s="83"/>
      <c r="AD657" s="83"/>
      <c r="AF657" s="83"/>
      <c r="AH657" s="83"/>
      <c r="AJ657" s="83"/>
      <c r="AL657" s="83"/>
      <c r="AN657" s="83"/>
      <c r="AP657" s="83"/>
      <c r="AR657" s="83"/>
      <c r="AT657" s="83"/>
      <c r="AV657" s="83"/>
      <c r="AX657" s="83"/>
      <c r="AZ657" s="83"/>
      <c r="BB657" s="83"/>
      <c r="BD657" s="83"/>
      <c r="BF657" s="83"/>
      <c r="BH657" s="83"/>
      <c r="BI657" s="83"/>
      <c r="BJ657" s="83"/>
      <c r="BK657" s="83"/>
      <c r="BM657" s="83"/>
      <c r="BN657" s="83"/>
      <c r="BO657" s="83"/>
      <c r="BP657" s="83"/>
      <c r="BR657" s="83"/>
      <c r="BS657" s="83"/>
      <c r="BT657" s="83"/>
      <c r="BU657" s="83"/>
      <c r="BV657" s="83"/>
      <c r="BX657" s="83"/>
      <c r="BY657" s="83"/>
      <c r="BZ657" s="83"/>
      <c r="CA657" s="83"/>
      <c r="CC657" s="83"/>
      <c r="CD657" s="83"/>
      <c r="CE657" s="83"/>
      <c r="CF657" s="83"/>
      <c r="CH657" s="83"/>
      <c r="CI657" s="83"/>
      <c r="CJ657" s="83"/>
      <c r="CK657" s="83"/>
      <c r="CM657" s="84"/>
      <c r="CO657" s="83"/>
      <c r="CP657" s="84"/>
      <c r="CQ657" s="85"/>
      <c r="CR657" s="83"/>
      <c r="CS657" s="84"/>
      <c r="CT657" s="83"/>
      <c r="CU657" s="83"/>
      <c r="CV657" s="83"/>
      <c r="CW657" s="83"/>
      <c r="CX657" s="86"/>
    </row>
    <row r="658" spans="24:102" x14ac:dyDescent="0.2">
      <c r="X658" s="83"/>
      <c r="Z658" s="83"/>
      <c r="AB658" s="83"/>
      <c r="AD658" s="83"/>
      <c r="AF658" s="83"/>
      <c r="AH658" s="83"/>
      <c r="AJ658" s="83"/>
      <c r="AL658" s="83"/>
      <c r="AN658" s="83"/>
      <c r="AP658" s="83"/>
      <c r="AR658" s="83"/>
      <c r="AT658" s="83"/>
      <c r="AV658" s="83"/>
      <c r="AX658" s="83"/>
      <c r="AZ658" s="83"/>
      <c r="BB658" s="83"/>
      <c r="BD658" s="83"/>
      <c r="BF658" s="83"/>
      <c r="BH658" s="83"/>
      <c r="BI658" s="83"/>
      <c r="BJ658" s="83"/>
      <c r="BK658" s="83"/>
      <c r="BM658" s="83"/>
      <c r="BN658" s="83"/>
      <c r="BO658" s="83"/>
      <c r="BP658" s="83"/>
      <c r="BR658" s="83"/>
      <c r="BS658" s="83"/>
      <c r="BT658" s="83"/>
      <c r="BU658" s="83"/>
      <c r="BV658" s="83"/>
      <c r="BX658" s="83"/>
      <c r="BY658" s="83"/>
      <c r="BZ658" s="83"/>
      <c r="CA658" s="83"/>
      <c r="CC658" s="83"/>
      <c r="CD658" s="83"/>
      <c r="CE658" s="83"/>
      <c r="CF658" s="83"/>
      <c r="CH658" s="83"/>
      <c r="CI658" s="83"/>
      <c r="CJ658" s="83"/>
      <c r="CK658" s="83"/>
      <c r="CM658" s="84"/>
      <c r="CO658" s="83"/>
      <c r="CP658" s="84"/>
      <c r="CQ658" s="85"/>
      <c r="CR658" s="83"/>
      <c r="CS658" s="84"/>
      <c r="CT658" s="83"/>
      <c r="CU658" s="83"/>
      <c r="CV658" s="83"/>
      <c r="CW658" s="83"/>
      <c r="CX658" s="86"/>
    </row>
    <row r="659" spans="24:102" x14ac:dyDescent="0.2">
      <c r="X659" s="83"/>
      <c r="Z659" s="83"/>
      <c r="AB659" s="83"/>
      <c r="AD659" s="83"/>
      <c r="AF659" s="83"/>
      <c r="AH659" s="83"/>
      <c r="AJ659" s="83"/>
      <c r="AL659" s="83"/>
      <c r="AN659" s="83"/>
      <c r="AP659" s="83"/>
      <c r="AR659" s="83"/>
      <c r="AT659" s="83"/>
      <c r="AV659" s="83"/>
      <c r="AX659" s="83"/>
      <c r="AZ659" s="83"/>
      <c r="BB659" s="83"/>
      <c r="BD659" s="83"/>
      <c r="BF659" s="83"/>
      <c r="BH659" s="83"/>
      <c r="BI659" s="83"/>
      <c r="BJ659" s="83"/>
      <c r="BK659" s="83"/>
      <c r="BM659" s="83"/>
      <c r="BN659" s="83"/>
      <c r="BO659" s="83"/>
      <c r="BP659" s="83"/>
      <c r="BR659" s="83"/>
      <c r="BS659" s="83"/>
      <c r="BT659" s="83"/>
      <c r="BU659" s="83"/>
      <c r="BV659" s="83"/>
      <c r="BX659" s="83"/>
      <c r="BY659" s="83"/>
      <c r="BZ659" s="83"/>
      <c r="CA659" s="83"/>
      <c r="CC659" s="83"/>
      <c r="CD659" s="83"/>
      <c r="CE659" s="83"/>
      <c r="CF659" s="83"/>
      <c r="CH659" s="83"/>
      <c r="CI659" s="83"/>
      <c r="CJ659" s="83"/>
      <c r="CK659" s="83"/>
      <c r="CM659" s="84"/>
      <c r="CO659" s="83"/>
      <c r="CP659" s="84"/>
      <c r="CQ659" s="85"/>
      <c r="CR659" s="83"/>
      <c r="CS659" s="84"/>
      <c r="CT659" s="83"/>
      <c r="CU659" s="83"/>
      <c r="CV659" s="83"/>
      <c r="CW659" s="83"/>
      <c r="CX659" s="86"/>
    </row>
    <row r="660" spans="24:102" x14ac:dyDescent="0.2">
      <c r="X660" s="83"/>
      <c r="Z660" s="83"/>
      <c r="AB660" s="83"/>
      <c r="AD660" s="83"/>
      <c r="AF660" s="83"/>
      <c r="AH660" s="83"/>
      <c r="AJ660" s="83"/>
      <c r="AL660" s="83"/>
      <c r="AN660" s="83"/>
      <c r="AP660" s="83"/>
      <c r="AR660" s="83"/>
      <c r="AT660" s="83"/>
      <c r="AV660" s="83"/>
      <c r="AX660" s="83"/>
      <c r="AZ660" s="83"/>
      <c r="BB660" s="83"/>
      <c r="BD660" s="83"/>
      <c r="BF660" s="83"/>
      <c r="BH660" s="83"/>
      <c r="BI660" s="83"/>
      <c r="BJ660" s="83"/>
      <c r="BK660" s="83"/>
      <c r="BM660" s="83"/>
      <c r="BN660" s="83"/>
      <c r="BO660" s="83"/>
      <c r="BP660" s="83"/>
      <c r="BR660" s="83"/>
      <c r="BS660" s="83"/>
      <c r="BT660" s="83"/>
      <c r="BU660" s="83"/>
      <c r="BV660" s="83"/>
      <c r="BX660" s="83"/>
      <c r="BY660" s="83"/>
      <c r="BZ660" s="83"/>
      <c r="CA660" s="83"/>
      <c r="CC660" s="83"/>
      <c r="CD660" s="83"/>
      <c r="CE660" s="83"/>
      <c r="CF660" s="83"/>
      <c r="CH660" s="83"/>
      <c r="CI660" s="83"/>
      <c r="CJ660" s="83"/>
      <c r="CK660" s="83"/>
      <c r="CM660" s="84"/>
      <c r="CO660" s="83"/>
      <c r="CP660" s="84"/>
      <c r="CQ660" s="85"/>
      <c r="CR660" s="83"/>
      <c r="CS660" s="84"/>
      <c r="CT660" s="83"/>
      <c r="CU660" s="83"/>
      <c r="CV660" s="83"/>
      <c r="CW660" s="83"/>
      <c r="CX660" s="86"/>
    </row>
    <row r="661" spans="24:102" x14ac:dyDescent="0.2">
      <c r="X661" s="83"/>
      <c r="Z661" s="83"/>
      <c r="AB661" s="83"/>
      <c r="AD661" s="83"/>
      <c r="AF661" s="83"/>
      <c r="AH661" s="83"/>
      <c r="AJ661" s="83"/>
      <c r="AL661" s="83"/>
      <c r="AN661" s="83"/>
      <c r="AP661" s="83"/>
      <c r="AR661" s="83"/>
      <c r="AT661" s="83"/>
      <c r="AV661" s="83"/>
      <c r="AX661" s="83"/>
      <c r="AZ661" s="83"/>
      <c r="BB661" s="83"/>
      <c r="BD661" s="83"/>
      <c r="BF661" s="83"/>
      <c r="BH661" s="83"/>
      <c r="BI661" s="83"/>
      <c r="BJ661" s="83"/>
      <c r="BK661" s="83"/>
      <c r="BM661" s="83"/>
      <c r="BN661" s="83"/>
      <c r="BO661" s="83"/>
      <c r="BP661" s="83"/>
      <c r="BR661" s="83"/>
      <c r="BS661" s="83"/>
      <c r="BT661" s="83"/>
      <c r="BU661" s="83"/>
      <c r="BV661" s="83"/>
      <c r="BX661" s="83"/>
      <c r="BY661" s="83"/>
      <c r="BZ661" s="83"/>
      <c r="CA661" s="83"/>
      <c r="CC661" s="83"/>
      <c r="CD661" s="83"/>
      <c r="CE661" s="83"/>
      <c r="CF661" s="83"/>
      <c r="CH661" s="83"/>
      <c r="CI661" s="83"/>
      <c r="CJ661" s="83"/>
      <c r="CK661" s="83"/>
      <c r="CM661" s="84"/>
      <c r="CO661" s="83"/>
      <c r="CP661" s="84"/>
      <c r="CQ661" s="85"/>
      <c r="CR661" s="83"/>
      <c r="CS661" s="84"/>
      <c r="CT661" s="83"/>
      <c r="CU661" s="83"/>
      <c r="CV661" s="83"/>
      <c r="CW661" s="83"/>
      <c r="CX661" s="86"/>
    </row>
    <row r="662" spans="24:102" x14ac:dyDescent="0.2">
      <c r="X662" s="83"/>
      <c r="Z662" s="83"/>
      <c r="AB662" s="83"/>
      <c r="AD662" s="83"/>
      <c r="AF662" s="83"/>
      <c r="AH662" s="83"/>
      <c r="AJ662" s="83"/>
      <c r="AL662" s="83"/>
      <c r="AN662" s="83"/>
      <c r="AP662" s="83"/>
      <c r="AR662" s="83"/>
      <c r="AT662" s="83"/>
      <c r="AV662" s="83"/>
      <c r="AX662" s="83"/>
      <c r="AZ662" s="83"/>
      <c r="BB662" s="83"/>
      <c r="BD662" s="83"/>
      <c r="BF662" s="83"/>
      <c r="BH662" s="83"/>
      <c r="BI662" s="83"/>
      <c r="BJ662" s="83"/>
      <c r="BK662" s="83"/>
      <c r="BM662" s="83"/>
      <c r="BN662" s="83"/>
      <c r="BO662" s="83"/>
      <c r="BP662" s="83"/>
      <c r="BR662" s="83"/>
      <c r="BS662" s="83"/>
      <c r="BT662" s="83"/>
      <c r="BU662" s="83"/>
      <c r="BV662" s="83"/>
      <c r="BX662" s="83"/>
      <c r="BY662" s="83"/>
      <c r="BZ662" s="83"/>
      <c r="CA662" s="83"/>
      <c r="CC662" s="83"/>
      <c r="CD662" s="83"/>
      <c r="CE662" s="83"/>
      <c r="CF662" s="83"/>
      <c r="CH662" s="83"/>
      <c r="CI662" s="83"/>
      <c r="CJ662" s="83"/>
      <c r="CK662" s="83"/>
      <c r="CM662" s="84"/>
      <c r="CO662" s="83"/>
      <c r="CP662" s="84"/>
      <c r="CQ662" s="85"/>
      <c r="CR662" s="83"/>
      <c r="CS662" s="84"/>
      <c r="CT662" s="83"/>
      <c r="CU662" s="83"/>
      <c r="CV662" s="83"/>
      <c r="CW662" s="83"/>
      <c r="CX662" s="86"/>
    </row>
    <row r="663" spans="24:102" x14ac:dyDescent="0.2">
      <c r="X663" s="83"/>
      <c r="Z663" s="83"/>
      <c r="AB663" s="83"/>
      <c r="AD663" s="83"/>
      <c r="AF663" s="83"/>
      <c r="AH663" s="83"/>
      <c r="AJ663" s="83"/>
      <c r="AL663" s="83"/>
      <c r="AN663" s="83"/>
      <c r="AP663" s="83"/>
      <c r="AR663" s="83"/>
      <c r="AT663" s="83"/>
      <c r="AV663" s="83"/>
      <c r="AX663" s="83"/>
      <c r="AZ663" s="83"/>
      <c r="BB663" s="83"/>
      <c r="BD663" s="83"/>
      <c r="BF663" s="83"/>
      <c r="BH663" s="83"/>
      <c r="BI663" s="83"/>
      <c r="BJ663" s="83"/>
      <c r="BK663" s="83"/>
      <c r="BM663" s="83"/>
      <c r="BN663" s="83"/>
      <c r="BO663" s="83"/>
      <c r="BP663" s="83"/>
      <c r="BR663" s="83"/>
      <c r="BS663" s="83"/>
      <c r="BT663" s="83"/>
      <c r="BU663" s="83"/>
      <c r="BV663" s="83"/>
      <c r="BX663" s="83"/>
      <c r="BY663" s="83"/>
      <c r="BZ663" s="83"/>
      <c r="CA663" s="83"/>
      <c r="CC663" s="83"/>
      <c r="CD663" s="83"/>
      <c r="CE663" s="83"/>
      <c r="CF663" s="83"/>
      <c r="CH663" s="83"/>
      <c r="CI663" s="83"/>
      <c r="CJ663" s="83"/>
      <c r="CK663" s="83"/>
      <c r="CM663" s="84"/>
      <c r="CO663" s="83"/>
      <c r="CP663" s="84"/>
      <c r="CQ663" s="85"/>
      <c r="CR663" s="83"/>
      <c r="CS663" s="84"/>
      <c r="CT663" s="83"/>
      <c r="CU663" s="83"/>
      <c r="CV663" s="83"/>
      <c r="CW663" s="83"/>
      <c r="CX663" s="86"/>
    </row>
    <row r="664" spans="24:102" x14ac:dyDescent="0.2">
      <c r="X664" s="83"/>
      <c r="Z664" s="83"/>
      <c r="AB664" s="83"/>
      <c r="AD664" s="83"/>
      <c r="AF664" s="83"/>
      <c r="AH664" s="83"/>
      <c r="AJ664" s="83"/>
      <c r="AL664" s="83"/>
      <c r="AN664" s="83"/>
      <c r="AP664" s="83"/>
      <c r="AR664" s="83"/>
      <c r="AT664" s="83"/>
      <c r="AV664" s="83"/>
      <c r="AX664" s="83"/>
      <c r="AZ664" s="83"/>
      <c r="BB664" s="83"/>
      <c r="BD664" s="83"/>
      <c r="BF664" s="83"/>
      <c r="BH664" s="83"/>
      <c r="BI664" s="83"/>
      <c r="BJ664" s="83"/>
      <c r="BK664" s="83"/>
      <c r="BM664" s="83"/>
      <c r="BN664" s="83"/>
      <c r="BO664" s="83"/>
      <c r="BP664" s="83"/>
      <c r="BR664" s="83"/>
      <c r="BS664" s="83"/>
      <c r="BT664" s="83"/>
      <c r="BU664" s="83"/>
      <c r="BV664" s="83"/>
      <c r="BX664" s="83"/>
      <c r="BY664" s="83"/>
      <c r="BZ664" s="83"/>
      <c r="CA664" s="83"/>
      <c r="CC664" s="83"/>
      <c r="CD664" s="83"/>
      <c r="CE664" s="83"/>
      <c r="CF664" s="83"/>
      <c r="CH664" s="83"/>
      <c r="CI664" s="83"/>
      <c r="CJ664" s="83"/>
      <c r="CK664" s="83"/>
      <c r="CM664" s="84"/>
      <c r="CO664" s="83"/>
      <c r="CP664" s="84"/>
      <c r="CQ664" s="85"/>
      <c r="CR664" s="83"/>
      <c r="CS664" s="84"/>
      <c r="CT664" s="83"/>
      <c r="CU664" s="83"/>
      <c r="CV664" s="83"/>
      <c r="CW664" s="83"/>
      <c r="CX664" s="86"/>
    </row>
    <row r="665" spans="24:102" x14ac:dyDescent="0.2">
      <c r="X665" s="83"/>
      <c r="Z665" s="83"/>
      <c r="AB665" s="83"/>
      <c r="AD665" s="83"/>
      <c r="AF665" s="83"/>
      <c r="AH665" s="83"/>
      <c r="AJ665" s="83"/>
      <c r="AL665" s="83"/>
      <c r="AN665" s="83"/>
      <c r="AP665" s="83"/>
      <c r="AR665" s="83"/>
      <c r="AT665" s="83"/>
      <c r="AV665" s="83"/>
      <c r="AX665" s="83"/>
      <c r="AZ665" s="83"/>
      <c r="BB665" s="83"/>
      <c r="BD665" s="83"/>
      <c r="BF665" s="83"/>
      <c r="BH665" s="83"/>
      <c r="BI665" s="83"/>
      <c r="BJ665" s="83"/>
      <c r="BK665" s="83"/>
      <c r="BM665" s="83"/>
      <c r="BN665" s="83"/>
      <c r="BO665" s="83"/>
      <c r="BP665" s="83"/>
      <c r="BR665" s="83"/>
      <c r="BS665" s="83"/>
      <c r="BT665" s="83"/>
      <c r="BU665" s="83"/>
      <c r="BV665" s="83"/>
      <c r="BX665" s="83"/>
      <c r="BY665" s="83"/>
      <c r="BZ665" s="83"/>
      <c r="CA665" s="83"/>
      <c r="CC665" s="83"/>
      <c r="CD665" s="83"/>
      <c r="CE665" s="83"/>
      <c r="CF665" s="83"/>
      <c r="CH665" s="83"/>
      <c r="CI665" s="83"/>
      <c r="CJ665" s="83"/>
      <c r="CK665" s="83"/>
      <c r="CM665" s="84"/>
      <c r="CO665" s="83"/>
      <c r="CP665" s="84"/>
      <c r="CQ665" s="85"/>
      <c r="CR665" s="83"/>
      <c r="CS665" s="84"/>
      <c r="CT665" s="83"/>
      <c r="CU665" s="83"/>
      <c r="CV665" s="83"/>
      <c r="CW665" s="83"/>
      <c r="CX665" s="86"/>
    </row>
    <row r="666" spans="24:102" x14ac:dyDescent="0.2">
      <c r="X666" s="83"/>
      <c r="Z666" s="83"/>
      <c r="AB666" s="83"/>
      <c r="AD666" s="83"/>
      <c r="AF666" s="83"/>
      <c r="AH666" s="83"/>
      <c r="AJ666" s="83"/>
      <c r="AL666" s="83"/>
      <c r="AN666" s="83"/>
      <c r="AP666" s="83"/>
      <c r="AR666" s="83"/>
      <c r="AT666" s="83"/>
      <c r="AV666" s="83"/>
      <c r="AX666" s="83"/>
      <c r="AZ666" s="83"/>
      <c r="BB666" s="83"/>
      <c r="BD666" s="83"/>
      <c r="BF666" s="83"/>
      <c r="BH666" s="83"/>
      <c r="BI666" s="83"/>
      <c r="BJ666" s="83"/>
      <c r="BK666" s="83"/>
      <c r="BM666" s="83"/>
      <c r="BN666" s="83"/>
      <c r="BO666" s="83"/>
      <c r="BP666" s="83"/>
      <c r="BR666" s="83"/>
      <c r="BS666" s="83"/>
      <c r="BT666" s="83"/>
      <c r="BU666" s="83"/>
      <c r="BV666" s="83"/>
      <c r="BX666" s="83"/>
      <c r="BY666" s="83"/>
      <c r="BZ666" s="83"/>
      <c r="CA666" s="83"/>
      <c r="CC666" s="83"/>
      <c r="CD666" s="83"/>
      <c r="CE666" s="83"/>
      <c r="CF666" s="83"/>
      <c r="CH666" s="83"/>
      <c r="CI666" s="83"/>
      <c r="CJ666" s="83"/>
      <c r="CK666" s="83"/>
      <c r="CM666" s="84"/>
      <c r="CO666" s="83"/>
      <c r="CP666" s="84"/>
      <c r="CQ666" s="85"/>
      <c r="CR666" s="83"/>
      <c r="CS666" s="84"/>
      <c r="CT666" s="83"/>
      <c r="CU666" s="83"/>
      <c r="CV666" s="83"/>
      <c r="CW666" s="83"/>
      <c r="CX666" s="86"/>
    </row>
    <row r="667" spans="24:102" x14ac:dyDescent="0.2">
      <c r="X667" s="83"/>
      <c r="Z667" s="83"/>
      <c r="AB667" s="83"/>
      <c r="AD667" s="83"/>
      <c r="AF667" s="83"/>
      <c r="AH667" s="83"/>
      <c r="AJ667" s="83"/>
      <c r="AL667" s="83"/>
      <c r="AN667" s="83"/>
      <c r="AP667" s="83"/>
      <c r="AR667" s="83"/>
      <c r="AT667" s="83"/>
      <c r="AV667" s="83"/>
      <c r="AX667" s="83"/>
      <c r="AZ667" s="83"/>
      <c r="BB667" s="83"/>
      <c r="BD667" s="83"/>
      <c r="BF667" s="83"/>
      <c r="BH667" s="83"/>
      <c r="BI667" s="83"/>
      <c r="BJ667" s="83"/>
      <c r="BK667" s="83"/>
      <c r="BM667" s="83"/>
      <c r="BN667" s="83"/>
      <c r="BO667" s="83"/>
      <c r="BP667" s="83"/>
      <c r="BR667" s="83"/>
      <c r="BS667" s="83"/>
      <c r="BT667" s="83"/>
      <c r="BU667" s="83"/>
      <c r="BV667" s="83"/>
      <c r="BX667" s="83"/>
      <c r="BY667" s="83"/>
      <c r="BZ667" s="83"/>
      <c r="CA667" s="83"/>
      <c r="CC667" s="83"/>
      <c r="CD667" s="83"/>
      <c r="CE667" s="83"/>
      <c r="CF667" s="83"/>
      <c r="CH667" s="83"/>
      <c r="CI667" s="83"/>
      <c r="CJ667" s="83"/>
      <c r="CK667" s="83"/>
      <c r="CM667" s="84"/>
      <c r="CO667" s="83"/>
      <c r="CP667" s="84"/>
      <c r="CQ667" s="85"/>
      <c r="CR667" s="83"/>
      <c r="CS667" s="84"/>
      <c r="CT667" s="83"/>
      <c r="CU667" s="83"/>
      <c r="CV667" s="83"/>
      <c r="CW667" s="83"/>
      <c r="CX667" s="86"/>
    </row>
    <row r="668" spans="24:102" x14ac:dyDescent="0.2">
      <c r="X668" s="83"/>
      <c r="Z668" s="83"/>
      <c r="AB668" s="83"/>
      <c r="AD668" s="83"/>
      <c r="AF668" s="83"/>
      <c r="AH668" s="83"/>
      <c r="AJ668" s="83"/>
      <c r="AL668" s="83"/>
      <c r="AN668" s="83"/>
      <c r="AP668" s="83"/>
      <c r="AR668" s="83"/>
      <c r="AT668" s="83"/>
      <c r="AV668" s="83"/>
      <c r="AX668" s="83"/>
      <c r="AZ668" s="83"/>
      <c r="BB668" s="83"/>
      <c r="BD668" s="83"/>
      <c r="BF668" s="83"/>
      <c r="BH668" s="83"/>
      <c r="BI668" s="83"/>
      <c r="BJ668" s="83"/>
      <c r="BK668" s="83"/>
      <c r="BM668" s="83"/>
      <c r="BN668" s="83"/>
      <c r="BO668" s="83"/>
      <c r="BP668" s="83"/>
      <c r="BR668" s="83"/>
      <c r="BS668" s="83"/>
      <c r="BT668" s="83"/>
      <c r="BU668" s="83"/>
      <c r="BV668" s="83"/>
      <c r="BX668" s="83"/>
      <c r="BY668" s="83"/>
      <c r="BZ668" s="83"/>
      <c r="CA668" s="83"/>
      <c r="CC668" s="83"/>
      <c r="CD668" s="83"/>
      <c r="CE668" s="83"/>
      <c r="CF668" s="83"/>
      <c r="CH668" s="83"/>
      <c r="CI668" s="83"/>
      <c r="CJ668" s="83"/>
      <c r="CK668" s="83"/>
      <c r="CM668" s="84"/>
      <c r="CO668" s="83"/>
      <c r="CP668" s="84"/>
      <c r="CQ668" s="85"/>
      <c r="CR668" s="83"/>
      <c r="CS668" s="84"/>
      <c r="CT668" s="83"/>
      <c r="CU668" s="83"/>
      <c r="CV668" s="83"/>
      <c r="CW668" s="83"/>
      <c r="CX668" s="86"/>
    </row>
    <row r="669" spans="24:102" x14ac:dyDescent="0.2">
      <c r="X669" s="83"/>
      <c r="Z669" s="83"/>
      <c r="AB669" s="83"/>
      <c r="AD669" s="83"/>
      <c r="AF669" s="83"/>
      <c r="AH669" s="83"/>
      <c r="AJ669" s="83"/>
      <c r="AL669" s="83"/>
      <c r="AN669" s="83"/>
      <c r="AP669" s="83"/>
      <c r="AR669" s="83"/>
      <c r="AT669" s="83"/>
      <c r="AV669" s="83"/>
      <c r="AX669" s="83"/>
      <c r="AZ669" s="83"/>
      <c r="BB669" s="83"/>
      <c r="BD669" s="83"/>
      <c r="BF669" s="83"/>
      <c r="BH669" s="83"/>
      <c r="BI669" s="83"/>
      <c r="BJ669" s="83"/>
      <c r="BK669" s="83"/>
      <c r="BM669" s="83"/>
      <c r="BN669" s="83"/>
      <c r="BO669" s="83"/>
      <c r="BP669" s="83"/>
      <c r="BR669" s="83"/>
      <c r="BS669" s="83"/>
      <c r="BT669" s="83"/>
      <c r="BU669" s="83"/>
      <c r="BV669" s="83"/>
      <c r="BX669" s="83"/>
      <c r="BY669" s="83"/>
      <c r="BZ669" s="83"/>
      <c r="CA669" s="83"/>
      <c r="CC669" s="83"/>
      <c r="CD669" s="83"/>
      <c r="CE669" s="83"/>
      <c r="CF669" s="83"/>
      <c r="CH669" s="83"/>
      <c r="CI669" s="83"/>
      <c r="CJ669" s="83"/>
      <c r="CK669" s="83"/>
      <c r="CM669" s="84"/>
      <c r="CO669" s="83"/>
      <c r="CP669" s="84"/>
      <c r="CQ669" s="85"/>
      <c r="CR669" s="83"/>
      <c r="CS669" s="84"/>
      <c r="CT669" s="83"/>
      <c r="CU669" s="83"/>
      <c r="CV669" s="83"/>
      <c r="CW669" s="83"/>
      <c r="CX669" s="86"/>
    </row>
    <row r="670" spans="24:102" x14ac:dyDescent="0.2">
      <c r="X670" s="83"/>
      <c r="Z670" s="83"/>
      <c r="AB670" s="83"/>
      <c r="AD670" s="83"/>
      <c r="AF670" s="83"/>
      <c r="AH670" s="83"/>
      <c r="AJ670" s="83"/>
      <c r="AL670" s="83"/>
      <c r="AN670" s="83"/>
      <c r="AP670" s="83"/>
      <c r="AR670" s="83"/>
      <c r="AT670" s="83"/>
      <c r="AV670" s="83"/>
      <c r="AX670" s="83"/>
      <c r="AZ670" s="83"/>
      <c r="BB670" s="83"/>
      <c r="BD670" s="83"/>
      <c r="BF670" s="83"/>
      <c r="BH670" s="83"/>
      <c r="BI670" s="83"/>
      <c r="BJ670" s="83"/>
      <c r="BK670" s="83"/>
      <c r="BM670" s="83"/>
      <c r="BN670" s="83"/>
      <c r="BO670" s="83"/>
      <c r="BP670" s="83"/>
      <c r="BR670" s="83"/>
      <c r="BS670" s="83"/>
      <c r="BT670" s="83"/>
      <c r="BU670" s="83"/>
      <c r="BV670" s="83"/>
      <c r="BX670" s="83"/>
      <c r="BY670" s="83"/>
      <c r="BZ670" s="83"/>
      <c r="CA670" s="83"/>
      <c r="CC670" s="83"/>
      <c r="CD670" s="83"/>
      <c r="CE670" s="83"/>
      <c r="CF670" s="83"/>
      <c r="CH670" s="83"/>
      <c r="CI670" s="83"/>
      <c r="CJ670" s="83"/>
      <c r="CK670" s="83"/>
      <c r="CM670" s="84"/>
      <c r="CO670" s="83"/>
      <c r="CP670" s="84"/>
      <c r="CQ670" s="85"/>
      <c r="CR670" s="83"/>
      <c r="CS670" s="84"/>
      <c r="CT670" s="83"/>
      <c r="CU670" s="83"/>
      <c r="CV670" s="83"/>
      <c r="CW670" s="83"/>
      <c r="CX670" s="86"/>
    </row>
    <row r="671" spans="24:102" x14ac:dyDescent="0.2">
      <c r="X671" s="83"/>
      <c r="Z671" s="83"/>
      <c r="AB671" s="83"/>
      <c r="AD671" s="83"/>
      <c r="AF671" s="83"/>
      <c r="AH671" s="83"/>
      <c r="AJ671" s="83"/>
      <c r="AL671" s="83"/>
      <c r="AN671" s="83"/>
      <c r="AP671" s="83"/>
      <c r="AR671" s="83"/>
      <c r="AT671" s="83"/>
      <c r="AV671" s="83"/>
      <c r="AX671" s="83"/>
      <c r="AZ671" s="83"/>
      <c r="BB671" s="83"/>
      <c r="BD671" s="83"/>
      <c r="BF671" s="83"/>
      <c r="BH671" s="83"/>
      <c r="BI671" s="83"/>
      <c r="BJ671" s="83"/>
      <c r="BK671" s="83"/>
      <c r="BM671" s="83"/>
      <c r="BN671" s="83"/>
      <c r="BO671" s="83"/>
      <c r="BP671" s="83"/>
      <c r="BR671" s="83"/>
      <c r="BS671" s="83"/>
      <c r="BT671" s="83"/>
      <c r="BU671" s="83"/>
      <c r="BV671" s="83"/>
      <c r="BX671" s="83"/>
      <c r="BY671" s="83"/>
      <c r="BZ671" s="83"/>
      <c r="CA671" s="83"/>
      <c r="CC671" s="83"/>
      <c r="CD671" s="83"/>
      <c r="CE671" s="83"/>
      <c r="CF671" s="83"/>
      <c r="CH671" s="83"/>
      <c r="CI671" s="83"/>
      <c r="CJ671" s="83"/>
      <c r="CK671" s="83"/>
      <c r="CM671" s="84"/>
      <c r="CO671" s="83"/>
      <c r="CP671" s="84"/>
      <c r="CQ671" s="85"/>
      <c r="CR671" s="83"/>
      <c r="CS671" s="84"/>
      <c r="CT671" s="83"/>
      <c r="CU671" s="83"/>
      <c r="CV671" s="83"/>
      <c r="CW671" s="83"/>
      <c r="CX671" s="86"/>
    </row>
    <row r="672" spans="24:102" x14ac:dyDescent="0.2">
      <c r="X672" s="83"/>
      <c r="Z672" s="83"/>
      <c r="AB672" s="83"/>
      <c r="AD672" s="83"/>
      <c r="AF672" s="83"/>
      <c r="AH672" s="83"/>
      <c r="AJ672" s="83"/>
      <c r="AL672" s="83"/>
      <c r="AN672" s="83"/>
      <c r="AP672" s="83"/>
      <c r="AR672" s="83"/>
      <c r="AT672" s="83"/>
      <c r="AV672" s="83"/>
      <c r="AX672" s="83"/>
      <c r="AZ672" s="83"/>
      <c r="BB672" s="83"/>
      <c r="BD672" s="83"/>
      <c r="BF672" s="83"/>
      <c r="BH672" s="83"/>
      <c r="BI672" s="83"/>
      <c r="BJ672" s="83"/>
      <c r="BK672" s="83"/>
      <c r="BM672" s="83"/>
      <c r="BN672" s="83"/>
      <c r="BO672" s="83"/>
      <c r="BP672" s="83"/>
      <c r="BR672" s="83"/>
      <c r="BS672" s="83"/>
      <c r="BT672" s="83"/>
      <c r="BU672" s="83"/>
      <c r="BV672" s="83"/>
      <c r="BX672" s="83"/>
      <c r="BY672" s="83"/>
      <c r="BZ672" s="83"/>
      <c r="CA672" s="83"/>
      <c r="CC672" s="83"/>
      <c r="CD672" s="83"/>
      <c r="CE672" s="83"/>
      <c r="CF672" s="83"/>
      <c r="CH672" s="83"/>
      <c r="CI672" s="83"/>
      <c r="CJ672" s="83"/>
      <c r="CK672" s="83"/>
      <c r="CM672" s="84"/>
      <c r="CO672" s="83"/>
      <c r="CP672" s="84"/>
      <c r="CQ672" s="85"/>
      <c r="CR672" s="83"/>
      <c r="CS672" s="84"/>
      <c r="CT672" s="83"/>
      <c r="CU672" s="83"/>
      <c r="CV672" s="83"/>
      <c r="CW672" s="83"/>
      <c r="CX672" s="86"/>
    </row>
    <row r="673" spans="24:102" x14ac:dyDescent="0.2">
      <c r="X673" s="83"/>
      <c r="Z673" s="83"/>
      <c r="AB673" s="83"/>
      <c r="AD673" s="83"/>
      <c r="AF673" s="83"/>
      <c r="AH673" s="83"/>
      <c r="AJ673" s="83"/>
      <c r="AL673" s="83"/>
      <c r="AN673" s="83"/>
      <c r="AP673" s="83"/>
      <c r="AR673" s="83"/>
      <c r="AT673" s="83"/>
      <c r="AV673" s="83"/>
      <c r="AX673" s="83"/>
      <c r="AZ673" s="83"/>
      <c r="BB673" s="83"/>
      <c r="BD673" s="83"/>
      <c r="BF673" s="83"/>
      <c r="BH673" s="83"/>
      <c r="BI673" s="83"/>
      <c r="BJ673" s="83"/>
      <c r="BK673" s="83"/>
      <c r="BM673" s="83"/>
      <c r="BN673" s="83"/>
      <c r="BO673" s="83"/>
      <c r="BP673" s="83"/>
      <c r="BR673" s="83"/>
      <c r="BS673" s="83"/>
      <c r="BT673" s="83"/>
      <c r="BU673" s="83"/>
      <c r="BV673" s="83"/>
      <c r="BX673" s="83"/>
      <c r="BY673" s="83"/>
      <c r="BZ673" s="83"/>
      <c r="CA673" s="83"/>
      <c r="CC673" s="83"/>
      <c r="CD673" s="83"/>
      <c r="CE673" s="83"/>
      <c r="CF673" s="83"/>
      <c r="CH673" s="83"/>
      <c r="CI673" s="83"/>
      <c r="CJ673" s="83"/>
      <c r="CK673" s="83"/>
      <c r="CM673" s="84"/>
      <c r="CO673" s="83"/>
      <c r="CP673" s="84"/>
      <c r="CQ673" s="85"/>
      <c r="CR673" s="83"/>
      <c r="CS673" s="84"/>
      <c r="CT673" s="83"/>
      <c r="CU673" s="83"/>
      <c r="CV673" s="83"/>
      <c r="CW673" s="83"/>
      <c r="CX673" s="86"/>
    </row>
    <row r="674" spans="24:102" x14ac:dyDescent="0.2">
      <c r="X674" s="83"/>
      <c r="Z674" s="83"/>
      <c r="AB674" s="83"/>
      <c r="AD674" s="83"/>
      <c r="AF674" s="83"/>
      <c r="AH674" s="83"/>
      <c r="AJ674" s="83"/>
      <c r="AL674" s="83"/>
      <c r="AN674" s="83"/>
      <c r="AP674" s="83"/>
      <c r="AR674" s="83"/>
      <c r="AT674" s="83"/>
      <c r="AV674" s="83"/>
      <c r="AX674" s="83"/>
      <c r="AZ674" s="83"/>
      <c r="BB674" s="83"/>
      <c r="BD674" s="83"/>
      <c r="BF674" s="83"/>
      <c r="BH674" s="83"/>
      <c r="BI674" s="83"/>
      <c r="BJ674" s="83"/>
      <c r="BK674" s="83"/>
      <c r="BM674" s="83"/>
      <c r="BN674" s="83"/>
      <c r="BO674" s="83"/>
      <c r="BP674" s="83"/>
      <c r="BR674" s="83"/>
      <c r="BS674" s="83"/>
      <c r="BT674" s="83"/>
      <c r="BU674" s="83"/>
      <c r="BV674" s="83"/>
      <c r="BX674" s="83"/>
      <c r="BY674" s="83"/>
      <c r="BZ674" s="83"/>
      <c r="CA674" s="83"/>
      <c r="CC674" s="83"/>
      <c r="CD674" s="83"/>
      <c r="CE674" s="83"/>
      <c r="CF674" s="83"/>
      <c r="CH674" s="83"/>
      <c r="CI674" s="83"/>
      <c r="CJ674" s="83"/>
      <c r="CK674" s="83"/>
      <c r="CM674" s="84"/>
      <c r="CO674" s="83"/>
      <c r="CP674" s="84"/>
      <c r="CQ674" s="85"/>
      <c r="CR674" s="83"/>
      <c r="CS674" s="84"/>
      <c r="CT674" s="83"/>
      <c r="CU674" s="83"/>
      <c r="CV674" s="83"/>
      <c r="CW674" s="83"/>
      <c r="CX674" s="86"/>
    </row>
    <row r="675" spans="24:102" x14ac:dyDescent="0.2">
      <c r="X675" s="83"/>
      <c r="Z675" s="83"/>
      <c r="AB675" s="83"/>
      <c r="AD675" s="83"/>
      <c r="AF675" s="83"/>
      <c r="AH675" s="83"/>
      <c r="AJ675" s="83"/>
      <c r="AL675" s="83"/>
      <c r="AN675" s="83"/>
      <c r="AP675" s="83"/>
      <c r="AR675" s="83"/>
      <c r="AT675" s="83"/>
      <c r="AV675" s="83"/>
      <c r="AX675" s="83"/>
      <c r="AZ675" s="83"/>
      <c r="BB675" s="83"/>
      <c r="BD675" s="83"/>
      <c r="BF675" s="83"/>
      <c r="BH675" s="83"/>
      <c r="BI675" s="83"/>
      <c r="BJ675" s="83"/>
      <c r="BK675" s="83"/>
      <c r="BM675" s="83"/>
      <c r="BN675" s="83"/>
      <c r="BO675" s="83"/>
      <c r="BP675" s="83"/>
      <c r="BR675" s="83"/>
      <c r="BS675" s="83"/>
      <c r="BT675" s="83"/>
      <c r="BU675" s="83"/>
      <c r="BV675" s="83"/>
      <c r="BX675" s="83"/>
      <c r="BY675" s="83"/>
      <c r="BZ675" s="83"/>
      <c r="CA675" s="83"/>
      <c r="CC675" s="83"/>
      <c r="CD675" s="83"/>
      <c r="CE675" s="83"/>
      <c r="CF675" s="83"/>
      <c r="CH675" s="83"/>
      <c r="CI675" s="83"/>
      <c r="CJ675" s="83"/>
      <c r="CK675" s="83"/>
      <c r="CM675" s="84"/>
      <c r="CO675" s="83"/>
      <c r="CP675" s="84"/>
      <c r="CQ675" s="85"/>
      <c r="CR675" s="83"/>
      <c r="CS675" s="84"/>
      <c r="CT675" s="83"/>
      <c r="CU675" s="83"/>
      <c r="CV675" s="83"/>
      <c r="CW675" s="83"/>
      <c r="CX675" s="86"/>
    </row>
    <row r="676" spans="24:102" x14ac:dyDescent="0.2">
      <c r="X676" s="83"/>
      <c r="Z676" s="83"/>
      <c r="AB676" s="83"/>
      <c r="AD676" s="83"/>
      <c r="AF676" s="83"/>
      <c r="AH676" s="83"/>
      <c r="AJ676" s="83"/>
      <c r="AL676" s="83"/>
      <c r="AN676" s="83"/>
      <c r="AP676" s="83"/>
      <c r="AR676" s="83"/>
      <c r="AT676" s="83"/>
      <c r="AV676" s="83"/>
      <c r="AX676" s="83"/>
      <c r="AZ676" s="83"/>
      <c r="BB676" s="83"/>
      <c r="BD676" s="83"/>
      <c r="BF676" s="83"/>
      <c r="BH676" s="83"/>
      <c r="BI676" s="83"/>
      <c r="BJ676" s="83"/>
      <c r="BK676" s="83"/>
      <c r="BM676" s="83"/>
      <c r="BN676" s="83"/>
      <c r="BO676" s="83"/>
      <c r="BP676" s="83"/>
      <c r="BR676" s="83"/>
      <c r="BS676" s="83"/>
      <c r="BT676" s="83"/>
      <c r="BU676" s="83"/>
      <c r="BV676" s="83"/>
      <c r="BX676" s="83"/>
      <c r="BY676" s="83"/>
      <c r="BZ676" s="83"/>
      <c r="CA676" s="83"/>
      <c r="CC676" s="83"/>
      <c r="CD676" s="83"/>
      <c r="CE676" s="83"/>
      <c r="CF676" s="83"/>
      <c r="CH676" s="83"/>
      <c r="CI676" s="83"/>
      <c r="CJ676" s="83"/>
      <c r="CK676" s="83"/>
      <c r="CM676" s="84"/>
      <c r="CO676" s="83"/>
      <c r="CP676" s="84"/>
      <c r="CQ676" s="85"/>
      <c r="CR676" s="83"/>
      <c r="CS676" s="84"/>
      <c r="CT676" s="83"/>
      <c r="CU676" s="83"/>
      <c r="CV676" s="83"/>
      <c r="CW676" s="83"/>
      <c r="CX676" s="86"/>
    </row>
    <row r="677" spans="24:102" x14ac:dyDescent="0.2">
      <c r="X677" s="83"/>
      <c r="Z677" s="83"/>
      <c r="AB677" s="83"/>
      <c r="AD677" s="83"/>
      <c r="AF677" s="83"/>
      <c r="AH677" s="83"/>
      <c r="AJ677" s="83"/>
      <c r="AL677" s="83"/>
      <c r="AN677" s="83"/>
      <c r="AP677" s="83"/>
      <c r="AR677" s="83"/>
      <c r="AT677" s="83"/>
      <c r="AV677" s="83"/>
      <c r="AX677" s="83"/>
      <c r="AZ677" s="83"/>
      <c r="BB677" s="83"/>
      <c r="BD677" s="83"/>
      <c r="BF677" s="83"/>
      <c r="BH677" s="83"/>
      <c r="BI677" s="83"/>
      <c r="BJ677" s="83"/>
      <c r="BK677" s="83"/>
      <c r="BM677" s="83"/>
      <c r="BN677" s="83"/>
      <c r="BO677" s="83"/>
      <c r="BP677" s="83"/>
      <c r="BR677" s="83"/>
      <c r="BS677" s="83"/>
      <c r="BT677" s="83"/>
      <c r="BU677" s="83"/>
      <c r="BV677" s="83"/>
      <c r="BX677" s="83"/>
      <c r="BY677" s="83"/>
      <c r="BZ677" s="83"/>
      <c r="CA677" s="83"/>
      <c r="CC677" s="83"/>
      <c r="CD677" s="83"/>
      <c r="CE677" s="83"/>
      <c r="CF677" s="83"/>
      <c r="CH677" s="83"/>
      <c r="CI677" s="83"/>
      <c r="CJ677" s="83"/>
      <c r="CK677" s="83"/>
      <c r="CM677" s="84"/>
      <c r="CO677" s="83"/>
      <c r="CP677" s="84"/>
      <c r="CQ677" s="85"/>
      <c r="CR677" s="83"/>
      <c r="CS677" s="84"/>
      <c r="CT677" s="83"/>
      <c r="CU677" s="83"/>
      <c r="CV677" s="83"/>
      <c r="CW677" s="83"/>
      <c r="CX677" s="86"/>
    </row>
    <row r="678" spans="24:102" x14ac:dyDescent="0.2">
      <c r="X678" s="83"/>
      <c r="Z678" s="83"/>
      <c r="AB678" s="83"/>
      <c r="AD678" s="83"/>
      <c r="AF678" s="83"/>
      <c r="AH678" s="83"/>
      <c r="AJ678" s="83"/>
      <c r="AL678" s="83"/>
      <c r="AN678" s="83"/>
      <c r="AP678" s="83"/>
      <c r="AR678" s="83"/>
      <c r="AT678" s="83"/>
      <c r="AV678" s="83"/>
      <c r="AX678" s="83"/>
      <c r="AZ678" s="83"/>
      <c r="BB678" s="83"/>
      <c r="BD678" s="83"/>
      <c r="BF678" s="83"/>
      <c r="BH678" s="83"/>
      <c r="BI678" s="83"/>
      <c r="BJ678" s="83"/>
      <c r="BK678" s="83"/>
      <c r="BM678" s="83"/>
      <c r="BN678" s="83"/>
      <c r="BO678" s="83"/>
      <c r="BP678" s="83"/>
      <c r="BR678" s="83"/>
      <c r="BS678" s="83"/>
      <c r="BT678" s="83"/>
      <c r="BU678" s="83"/>
      <c r="BV678" s="83"/>
      <c r="BX678" s="83"/>
      <c r="BY678" s="83"/>
      <c r="BZ678" s="83"/>
      <c r="CA678" s="83"/>
      <c r="CC678" s="83"/>
      <c r="CD678" s="83"/>
      <c r="CE678" s="83"/>
      <c r="CF678" s="83"/>
      <c r="CH678" s="83"/>
      <c r="CI678" s="83"/>
      <c r="CJ678" s="83"/>
      <c r="CK678" s="83"/>
      <c r="CM678" s="84"/>
      <c r="CO678" s="83"/>
      <c r="CP678" s="84"/>
      <c r="CQ678" s="85"/>
      <c r="CR678" s="83"/>
      <c r="CS678" s="84"/>
      <c r="CT678" s="83"/>
      <c r="CU678" s="83"/>
      <c r="CV678" s="83"/>
      <c r="CW678" s="83"/>
      <c r="CX678" s="86"/>
    </row>
    <row r="679" spans="24:102" x14ac:dyDescent="0.2">
      <c r="X679" s="83"/>
      <c r="Z679" s="83"/>
      <c r="AB679" s="83"/>
      <c r="AD679" s="83"/>
      <c r="AF679" s="83"/>
      <c r="AH679" s="83"/>
      <c r="AJ679" s="83"/>
      <c r="AL679" s="83"/>
      <c r="AN679" s="83"/>
      <c r="AP679" s="83"/>
      <c r="AR679" s="83"/>
      <c r="AT679" s="83"/>
      <c r="AV679" s="83"/>
      <c r="AX679" s="83"/>
      <c r="AZ679" s="83"/>
      <c r="BB679" s="83"/>
      <c r="BD679" s="83"/>
      <c r="BF679" s="83"/>
      <c r="BH679" s="83"/>
      <c r="BI679" s="83"/>
      <c r="BJ679" s="83"/>
      <c r="BK679" s="83"/>
      <c r="BM679" s="83"/>
      <c r="BN679" s="83"/>
      <c r="BO679" s="83"/>
      <c r="BP679" s="83"/>
      <c r="BR679" s="83"/>
      <c r="BS679" s="83"/>
      <c r="BT679" s="83"/>
      <c r="BU679" s="83"/>
      <c r="BV679" s="83"/>
      <c r="BX679" s="83"/>
      <c r="BY679" s="83"/>
      <c r="BZ679" s="83"/>
      <c r="CA679" s="83"/>
      <c r="CC679" s="83"/>
      <c r="CD679" s="83"/>
      <c r="CE679" s="83"/>
      <c r="CF679" s="83"/>
      <c r="CH679" s="83"/>
      <c r="CI679" s="83"/>
      <c r="CJ679" s="83"/>
      <c r="CK679" s="83"/>
      <c r="CM679" s="84"/>
      <c r="CO679" s="83"/>
      <c r="CP679" s="84"/>
      <c r="CQ679" s="85"/>
      <c r="CR679" s="83"/>
      <c r="CS679" s="84"/>
      <c r="CT679" s="83"/>
      <c r="CU679" s="83"/>
      <c r="CV679" s="83"/>
      <c r="CW679" s="83"/>
      <c r="CX679" s="86"/>
    </row>
    <row r="680" spans="24:102" x14ac:dyDescent="0.2">
      <c r="X680" s="83"/>
      <c r="Z680" s="83"/>
      <c r="AB680" s="83"/>
      <c r="AD680" s="83"/>
      <c r="AF680" s="83"/>
      <c r="AH680" s="83"/>
      <c r="AJ680" s="83"/>
      <c r="AL680" s="83"/>
      <c r="AN680" s="83"/>
      <c r="AP680" s="83"/>
      <c r="AR680" s="83"/>
      <c r="AT680" s="83"/>
      <c r="AV680" s="83"/>
      <c r="AX680" s="83"/>
      <c r="AZ680" s="83"/>
      <c r="BB680" s="83"/>
      <c r="BD680" s="83"/>
      <c r="BF680" s="83"/>
      <c r="BH680" s="83"/>
      <c r="BI680" s="83"/>
      <c r="BJ680" s="83"/>
      <c r="BK680" s="83"/>
      <c r="BM680" s="83"/>
      <c r="BN680" s="83"/>
      <c r="BO680" s="83"/>
      <c r="BP680" s="83"/>
      <c r="BR680" s="83"/>
      <c r="BS680" s="83"/>
      <c r="BT680" s="83"/>
      <c r="BU680" s="83"/>
      <c r="BV680" s="83"/>
      <c r="BX680" s="83"/>
      <c r="BY680" s="83"/>
      <c r="BZ680" s="83"/>
      <c r="CA680" s="83"/>
      <c r="CC680" s="83"/>
      <c r="CD680" s="83"/>
      <c r="CE680" s="83"/>
      <c r="CF680" s="83"/>
      <c r="CH680" s="83"/>
      <c r="CI680" s="83"/>
      <c r="CJ680" s="83"/>
      <c r="CK680" s="83"/>
      <c r="CM680" s="84"/>
      <c r="CO680" s="83"/>
      <c r="CP680" s="84"/>
      <c r="CQ680" s="85"/>
      <c r="CR680" s="83"/>
      <c r="CS680" s="84"/>
      <c r="CT680" s="83"/>
      <c r="CU680" s="83"/>
      <c r="CV680" s="83"/>
      <c r="CW680" s="83"/>
      <c r="CX680" s="86"/>
    </row>
    <row r="681" spans="24:102" x14ac:dyDescent="0.2">
      <c r="X681" s="83"/>
      <c r="Z681" s="83"/>
      <c r="AB681" s="83"/>
      <c r="AD681" s="83"/>
      <c r="AF681" s="83"/>
      <c r="AH681" s="83"/>
      <c r="AJ681" s="83"/>
      <c r="AL681" s="83"/>
      <c r="AN681" s="83"/>
      <c r="AP681" s="83"/>
      <c r="AR681" s="83"/>
      <c r="AT681" s="83"/>
      <c r="AV681" s="83"/>
      <c r="AX681" s="83"/>
      <c r="AZ681" s="83"/>
      <c r="BB681" s="83"/>
      <c r="BD681" s="83"/>
      <c r="BF681" s="83"/>
      <c r="BH681" s="83"/>
      <c r="BI681" s="83"/>
      <c r="BJ681" s="83"/>
      <c r="BK681" s="83"/>
      <c r="BM681" s="83"/>
      <c r="BN681" s="83"/>
      <c r="BO681" s="83"/>
      <c r="BP681" s="83"/>
      <c r="BR681" s="83"/>
      <c r="BS681" s="83"/>
      <c r="BT681" s="83"/>
      <c r="BU681" s="83"/>
      <c r="BV681" s="83"/>
      <c r="BX681" s="83"/>
      <c r="BY681" s="83"/>
      <c r="BZ681" s="83"/>
      <c r="CA681" s="83"/>
      <c r="CC681" s="83"/>
      <c r="CD681" s="83"/>
      <c r="CE681" s="83"/>
      <c r="CF681" s="83"/>
      <c r="CH681" s="83"/>
      <c r="CI681" s="83"/>
      <c r="CJ681" s="83"/>
      <c r="CK681" s="83"/>
      <c r="CM681" s="84"/>
      <c r="CO681" s="83"/>
      <c r="CP681" s="84"/>
      <c r="CQ681" s="85"/>
      <c r="CR681" s="83"/>
      <c r="CS681" s="84"/>
      <c r="CT681" s="83"/>
      <c r="CU681" s="83"/>
      <c r="CV681" s="83"/>
      <c r="CW681" s="83"/>
      <c r="CX681" s="86"/>
    </row>
    <row r="682" spans="24:102" x14ac:dyDescent="0.2">
      <c r="X682" s="83"/>
      <c r="Z682" s="83"/>
      <c r="AB682" s="83"/>
      <c r="AD682" s="83"/>
      <c r="AF682" s="83"/>
      <c r="AH682" s="83"/>
      <c r="AJ682" s="83"/>
      <c r="AL682" s="83"/>
      <c r="AN682" s="83"/>
      <c r="AP682" s="83"/>
      <c r="AR682" s="83"/>
      <c r="AT682" s="83"/>
      <c r="AV682" s="83"/>
      <c r="AX682" s="83"/>
      <c r="AZ682" s="83"/>
      <c r="BB682" s="83"/>
      <c r="BD682" s="83"/>
      <c r="BF682" s="83"/>
      <c r="BH682" s="83"/>
      <c r="BI682" s="83"/>
      <c r="BJ682" s="83"/>
      <c r="BK682" s="83"/>
      <c r="BM682" s="83"/>
      <c r="BN682" s="83"/>
      <c r="BO682" s="83"/>
      <c r="BP682" s="83"/>
      <c r="BR682" s="83"/>
      <c r="BS682" s="83"/>
      <c r="BT682" s="83"/>
      <c r="BU682" s="83"/>
      <c r="BV682" s="83"/>
      <c r="BX682" s="83"/>
      <c r="BY682" s="83"/>
      <c r="BZ682" s="83"/>
      <c r="CA682" s="83"/>
      <c r="CC682" s="83"/>
      <c r="CD682" s="83"/>
      <c r="CE682" s="83"/>
      <c r="CF682" s="83"/>
      <c r="CH682" s="83"/>
      <c r="CI682" s="83"/>
      <c r="CJ682" s="83"/>
      <c r="CK682" s="83"/>
      <c r="CM682" s="84"/>
      <c r="CO682" s="83"/>
      <c r="CP682" s="84"/>
      <c r="CQ682" s="85"/>
      <c r="CR682" s="83"/>
      <c r="CS682" s="84"/>
      <c r="CT682" s="83"/>
      <c r="CU682" s="83"/>
      <c r="CV682" s="83"/>
      <c r="CW682" s="83"/>
      <c r="CX682" s="86"/>
    </row>
    <row r="683" spans="24:102" x14ac:dyDescent="0.2">
      <c r="X683" s="83"/>
      <c r="Z683" s="83"/>
      <c r="AB683" s="83"/>
      <c r="AD683" s="83"/>
      <c r="AF683" s="83"/>
      <c r="AH683" s="83"/>
      <c r="AJ683" s="83"/>
      <c r="AL683" s="83"/>
      <c r="AN683" s="83"/>
      <c r="AP683" s="83"/>
      <c r="AR683" s="83"/>
      <c r="AT683" s="83"/>
      <c r="AV683" s="83"/>
      <c r="AX683" s="83"/>
      <c r="AZ683" s="83"/>
      <c r="BB683" s="83"/>
      <c r="BD683" s="83"/>
      <c r="BF683" s="83"/>
      <c r="BH683" s="83"/>
      <c r="BI683" s="83"/>
      <c r="BJ683" s="83"/>
      <c r="BK683" s="83"/>
      <c r="BM683" s="83"/>
      <c r="BN683" s="83"/>
      <c r="BO683" s="83"/>
      <c r="BP683" s="83"/>
      <c r="BR683" s="83"/>
      <c r="BS683" s="83"/>
      <c r="BT683" s="83"/>
      <c r="BU683" s="83"/>
      <c r="BV683" s="83"/>
      <c r="BX683" s="83"/>
      <c r="BY683" s="83"/>
      <c r="BZ683" s="83"/>
      <c r="CA683" s="83"/>
      <c r="CC683" s="83"/>
      <c r="CD683" s="83"/>
      <c r="CE683" s="83"/>
      <c r="CF683" s="83"/>
      <c r="CH683" s="83"/>
      <c r="CI683" s="83"/>
      <c r="CJ683" s="83"/>
      <c r="CK683" s="83"/>
      <c r="CM683" s="84"/>
      <c r="CO683" s="83"/>
      <c r="CP683" s="84"/>
      <c r="CQ683" s="85"/>
      <c r="CR683" s="83"/>
      <c r="CS683" s="84"/>
      <c r="CT683" s="83"/>
      <c r="CU683" s="83"/>
      <c r="CV683" s="83"/>
      <c r="CW683" s="83"/>
      <c r="CX683" s="86"/>
    </row>
    <row r="684" spans="24:102" x14ac:dyDescent="0.2">
      <c r="X684" s="83"/>
      <c r="Z684" s="83"/>
      <c r="AB684" s="83"/>
      <c r="AD684" s="83"/>
      <c r="AF684" s="83"/>
      <c r="AH684" s="83"/>
      <c r="AJ684" s="83"/>
      <c r="AL684" s="83"/>
      <c r="AN684" s="83"/>
      <c r="AP684" s="83"/>
      <c r="AR684" s="83"/>
      <c r="AT684" s="83"/>
      <c r="AV684" s="83"/>
      <c r="AX684" s="83"/>
      <c r="AZ684" s="83"/>
      <c r="BB684" s="83"/>
      <c r="BD684" s="83"/>
      <c r="BF684" s="83"/>
      <c r="BH684" s="83"/>
      <c r="BI684" s="83"/>
      <c r="BJ684" s="83"/>
      <c r="BK684" s="83"/>
      <c r="BM684" s="83"/>
      <c r="BN684" s="83"/>
      <c r="BO684" s="83"/>
      <c r="BP684" s="83"/>
      <c r="BR684" s="83"/>
      <c r="BS684" s="83"/>
      <c r="BT684" s="83"/>
      <c r="BU684" s="83"/>
      <c r="BV684" s="83"/>
      <c r="BX684" s="83"/>
      <c r="BY684" s="83"/>
      <c r="BZ684" s="83"/>
      <c r="CA684" s="83"/>
      <c r="CC684" s="83"/>
      <c r="CD684" s="83"/>
      <c r="CE684" s="83"/>
      <c r="CF684" s="83"/>
      <c r="CH684" s="83"/>
      <c r="CI684" s="83"/>
      <c r="CJ684" s="83"/>
      <c r="CK684" s="83"/>
      <c r="CM684" s="84"/>
      <c r="CO684" s="83"/>
      <c r="CP684" s="84"/>
      <c r="CQ684" s="85"/>
      <c r="CR684" s="83"/>
      <c r="CS684" s="84"/>
      <c r="CT684" s="83"/>
      <c r="CU684" s="83"/>
      <c r="CV684" s="83"/>
      <c r="CW684" s="83"/>
      <c r="CX684" s="86"/>
    </row>
    <row r="685" spans="24:102" x14ac:dyDescent="0.2">
      <c r="X685" s="83"/>
      <c r="Z685" s="83"/>
      <c r="AB685" s="83"/>
      <c r="AD685" s="83"/>
      <c r="AF685" s="83"/>
      <c r="AH685" s="83"/>
      <c r="AJ685" s="83"/>
      <c r="AL685" s="83"/>
      <c r="AN685" s="83"/>
      <c r="AP685" s="83"/>
      <c r="AR685" s="83"/>
      <c r="AT685" s="83"/>
      <c r="AV685" s="83"/>
      <c r="AX685" s="83"/>
      <c r="AZ685" s="83"/>
      <c r="BB685" s="83"/>
      <c r="BD685" s="83"/>
      <c r="BF685" s="83"/>
      <c r="BH685" s="83"/>
      <c r="BI685" s="83"/>
      <c r="BJ685" s="83"/>
      <c r="BK685" s="83"/>
      <c r="BM685" s="83"/>
      <c r="BN685" s="83"/>
      <c r="BO685" s="83"/>
      <c r="BP685" s="83"/>
      <c r="BR685" s="83"/>
      <c r="BS685" s="83"/>
      <c r="BT685" s="83"/>
      <c r="BU685" s="83"/>
      <c r="BV685" s="83"/>
      <c r="BX685" s="83"/>
      <c r="BY685" s="83"/>
      <c r="BZ685" s="83"/>
      <c r="CA685" s="83"/>
      <c r="CC685" s="83"/>
      <c r="CD685" s="83"/>
      <c r="CE685" s="83"/>
      <c r="CF685" s="83"/>
      <c r="CH685" s="83"/>
      <c r="CI685" s="83"/>
      <c r="CJ685" s="83"/>
      <c r="CK685" s="83"/>
      <c r="CM685" s="84"/>
      <c r="CO685" s="83"/>
      <c r="CP685" s="84"/>
      <c r="CQ685" s="85"/>
      <c r="CR685" s="83"/>
      <c r="CS685" s="84"/>
      <c r="CT685" s="83"/>
      <c r="CU685" s="83"/>
      <c r="CV685" s="83"/>
      <c r="CW685" s="83"/>
      <c r="CX685" s="86"/>
    </row>
    <row r="686" spans="24:102" x14ac:dyDescent="0.2">
      <c r="X686" s="83"/>
      <c r="Z686" s="83"/>
      <c r="AB686" s="83"/>
      <c r="AD686" s="83"/>
      <c r="AF686" s="83"/>
      <c r="AH686" s="83"/>
      <c r="AJ686" s="83"/>
      <c r="AL686" s="83"/>
      <c r="AN686" s="83"/>
      <c r="AP686" s="83"/>
      <c r="AR686" s="83"/>
      <c r="AT686" s="83"/>
      <c r="AV686" s="83"/>
      <c r="AX686" s="83"/>
      <c r="AZ686" s="83"/>
      <c r="BB686" s="83"/>
      <c r="BD686" s="83"/>
      <c r="BF686" s="83"/>
      <c r="BH686" s="83"/>
      <c r="BI686" s="83"/>
      <c r="BJ686" s="83"/>
      <c r="BK686" s="83"/>
      <c r="BM686" s="83"/>
      <c r="BN686" s="83"/>
      <c r="BO686" s="83"/>
      <c r="BP686" s="83"/>
      <c r="BR686" s="83"/>
      <c r="BS686" s="83"/>
      <c r="BT686" s="83"/>
      <c r="BU686" s="83"/>
      <c r="BV686" s="83"/>
      <c r="BX686" s="83"/>
      <c r="BY686" s="83"/>
      <c r="BZ686" s="83"/>
      <c r="CA686" s="83"/>
      <c r="CC686" s="83"/>
      <c r="CD686" s="83"/>
      <c r="CE686" s="83"/>
      <c r="CF686" s="83"/>
      <c r="CH686" s="83"/>
      <c r="CI686" s="83"/>
      <c r="CJ686" s="83"/>
      <c r="CK686" s="83"/>
      <c r="CM686" s="84"/>
      <c r="CO686" s="83"/>
      <c r="CP686" s="84"/>
      <c r="CQ686" s="85"/>
      <c r="CR686" s="83"/>
      <c r="CS686" s="84"/>
      <c r="CT686" s="83"/>
      <c r="CU686" s="83"/>
      <c r="CV686" s="83"/>
      <c r="CW686" s="83"/>
      <c r="CX686" s="86"/>
    </row>
    <row r="687" spans="24:102" x14ac:dyDescent="0.2">
      <c r="X687" s="83"/>
      <c r="Z687" s="83"/>
      <c r="AB687" s="83"/>
      <c r="AD687" s="83"/>
      <c r="AF687" s="83"/>
      <c r="AH687" s="83"/>
      <c r="AJ687" s="83"/>
      <c r="AL687" s="83"/>
      <c r="AN687" s="83"/>
      <c r="AP687" s="83"/>
      <c r="AR687" s="83"/>
      <c r="AT687" s="83"/>
      <c r="AV687" s="83"/>
      <c r="AX687" s="83"/>
      <c r="AZ687" s="83"/>
      <c r="BB687" s="83"/>
      <c r="BD687" s="83"/>
      <c r="BF687" s="83"/>
      <c r="BH687" s="83"/>
      <c r="BI687" s="83"/>
      <c r="BJ687" s="83"/>
      <c r="BK687" s="83"/>
      <c r="BM687" s="83"/>
      <c r="BN687" s="83"/>
      <c r="BO687" s="83"/>
      <c r="BP687" s="83"/>
      <c r="BR687" s="83"/>
      <c r="BS687" s="83"/>
      <c r="BT687" s="83"/>
      <c r="BU687" s="83"/>
      <c r="BV687" s="83"/>
      <c r="BX687" s="83"/>
      <c r="BY687" s="83"/>
      <c r="BZ687" s="83"/>
      <c r="CA687" s="83"/>
      <c r="CC687" s="83"/>
      <c r="CD687" s="83"/>
      <c r="CE687" s="83"/>
      <c r="CF687" s="83"/>
      <c r="CH687" s="83"/>
      <c r="CI687" s="83"/>
      <c r="CJ687" s="83"/>
      <c r="CK687" s="83"/>
      <c r="CM687" s="84"/>
      <c r="CO687" s="83"/>
      <c r="CP687" s="84"/>
      <c r="CQ687" s="85"/>
      <c r="CR687" s="83"/>
      <c r="CS687" s="84"/>
      <c r="CT687" s="83"/>
      <c r="CU687" s="83"/>
      <c r="CV687" s="83"/>
      <c r="CW687" s="83"/>
      <c r="CX687" s="86"/>
    </row>
    <row r="688" spans="24:102" x14ac:dyDescent="0.2">
      <c r="X688" s="83"/>
      <c r="Z688" s="83"/>
      <c r="AB688" s="83"/>
      <c r="AD688" s="83"/>
      <c r="AF688" s="83"/>
      <c r="AH688" s="83"/>
      <c r="AJ688" s="83"/>
      <c r="AL688" s="83"/>
      <c r="AN688" s="83"/>
      <c r="AP688" s="83"/>
      <c r="AR688" s="83"/>
      <c r="AT688" s="83"/>
      <c r="AV688" s="83"/>
      <c r="AX688" s="83"/>
      <c r="AZ688" s="83"/>
      <c r="BB688" s="83"/>
      <c r="BD688" s="83"/>
      <c r="BF688" s="83"/>
      <c r="BH688" s="83"/>
      <c r="BI688" s="83"/>
      <c r="BJ688" s="83"/>
      <c r="BK688" s="83"/>
      <c r="BM688" s="83"/>
      <c r="BN688" s="83"/>
      <c r="BO688" s="83"/>
      <c r="BP688" s="83"/>
      <c r="BR688" s="83"/>
      <c r="BS688" s="83"/>
      <c r="BT688" s="83"/>
      <c r="BU688" s="83"/>
      <c r="BV688" s="83"/>
      <c r="BX688" s="83"/>
      <c r="BY688" s="83"/>
      <c r="BZ688" s="83"/>
      <c r="CA688" s="83"/>
      <c r="CC688" s="83"/>
      <c r="CD688" s="83"/>
      <c r="CE688" s="83"/>
      <c r="CF688" s="83"/>
      <c r="CH688" s="83"/>
      <c r="CI688" s="83"/>
      <c r="CJ688" s="83"/>
      <c r="CK688" s="83"/>
      <c r="CM688" s="84"/>
      <c r="CO688" s="83"/>
      <c r="CP688" s="84"/>
      <c r="CQ688" s="85"/>
      <c r="CR688" s="83"/>
      <c r="CS688" s="84"/>
      <c r="CT688" s="83"/>
      <c r="CU688" s="83"/>
      <c r="CV688" s="83"/>
      <c r="CW688" s="83"/>
      <c r="CX688" s="86"/>
    </row>
    <row r="689" spans="24:102" x14ac:dyDescent="0.2">
      <c r="X689" s="83"/>
      <c r="Z689" s="83"/>
      <c r="AB689" s="83"/>
      <c r="AD689" s="83"/>
      <c r="AF689" s="83"/>
      <c r="AH689" s="83"/>
      <c r="AJ689" s="83"/>
      <c r="AL689" s="83"/>
      <c r="AN689" s="83"/>
      <c r="AP689" s="83"/>
      <c r="AR689" s="83"/>
      <c r="AT689" s="83"/>
      <c r="AV689" s="83"/>
      <c r="AX689" s="83"/>
      <c r="AZ689" s="83"/>
      <c r="BB689" s="83"/>
      <c r="BD689" s="83"/>
      <c r="BF689" s="83"/>
      <c r="BH689" s="83"/>
      <c r="BI689" s="83"/>
      <c r="BJ689" s="83"/>
      <c r="BK689" s="83"/>
      <c r="BM689" s="83"/>
      <c r="BN689" s="83"/>
      <c r="BO689" s="83"/>
      <c r="BP689" s="83"/>
      <c r="BR689" s="83"/>
      <c r="BS689" s="83"/>
      <c r="BT689" s="83"/>
      <c r="BU689" s="83"/>
      <c r="BV689" s="83"/>
      <c r="BX689" s="83"/>
      <c r="BY689" s="83"/>
      <c r="BZ689" s="83"/>
      <c r="CA689" s="83"/>
      <c r="CC689" s="83"/>
      <c r="CD689" s="83"/>
      <c r="CE689" s="83"/>
      <c r="CF689" s="83"/>
      <c r="CH689" s="83"/>
      <c r="CI689" s="83"/>
      <c r="CJ689" s="83"/>
      <c r="CK689" s="83"/>
      <c r="CM689" s="84"/>
      <c r="CO689" s="83"/>
      <c r="CP689" s="84"/>
      <c r="CQ689" s="85"/>
      <c r="CR689" s="83"/>
      <c r="CS689" s="84"/>
      <c r="CT689" s="83"/>
      <c r="CU689" s="83"/>
      <c r="CV689" s="83"/>
      <c r="CW689" s="83"/>
      <c r="CX689" s="86"/>
    </row>
    <row r="690" spans="24:102" x14ac:dyDescent="0.2">
      <c r="X690" s="83"/>
      <c r="Z690" s="83"/>
      <c r="AB690" s="83"/>
      <c r="AD690" s="83"/>
      <c r="AF690" s="83"/>
      <c r="AH690" s="83"/>
      <c r="AJ690" s="83"/>
      <c r="AL690" s="83"/>
      <c r="AN690" s="83"/>
      <c r="AP690" s="83"/>
      <c r="AR690" s="83"/>
      <c r="AT690" s="83"/>
      <c r="AV690" s="83"/>
      <c r="AX690" s="83"/>
      <c r="AZ690" s="83"/>
      <c r="BB690" s="83"/>
      <c r="BD690" s="83"/>
      <c r="BF690" s="83"/>
      <c r="BH690" s="83"/>
      <c r="BI690" s="83"/>
      <c r="BJ690" s="83"/>
      <c r="BK690" s="83"/>
      <c r="BM690" s="83"/>
      <c r="BN690" s="83"/>
      <c r="BO690" s="83"/>
      <c r="BP690" s="83"/>
      <c r="BR690" s="83"/>
      <c r="BS690" s="83"/>
      <c r="BT690" s="83"/>
      <c r="BU690" s="83"/>
      <c r="BV690" s="83"/>
      <c r="BX690" s="83"/>
      <c r="BY690" s="83"/>
      <c r="BZ690" s="83"/>
      <c r="CA690" s="83"/>
      <c r="CC690" s="83"/>
      <c r="CD690" s="83"/>
      <c r="CE690" s="83"/>
      <c r="CF690" s="83"/>
      <c r="CH690" s="83"/>
      <c r="CI690" s="83"/>
      <c r="CJ690" s="83"/>
      <c r="CK690" s="83"/>
      <c r="CM690" s="84"/>
      <c r="CO690" s="83"/>
      <c r="CP690" s="84"/>
      <c r="CQ690" s="85"/>
      <c r="CR690" s="83"/>
      <c r="CS690" s="84"/>
      <c r="CT690" s="83"/>
      <c r="CU690" s="83"/>
      <c r="CV690" s="83"/>
      <c r="CW690" s="83"/>
      <c r="CX690" s="86"/>
    </row>
    <row r="691" spans="24:102" x14ac:dyDescent="0.2">
      <c r="X691" s="83"/>
      <c r="Z691" s="83"/>
      <c r="AB691" s="83"/>
      <c r="AD691" s="83"/>
      <c r="AF691" s="83"/>
      <c r="AH691" s="83"/>
      <c r="AJ691" s="83"/>
      <c r="AL691" s="83"/>
      <c r="AN691" s="83"/>
      <c r="AP691" s="83"/>
      <c r="AR691" s="83"/>
      <c r="AT691" s="83"/>
      <c r="AV691" s="83"/>
      <c r="AX691" s="83"/>
      <c r="AZ691" s="83"/>
      <c r="BB691" s="83"/>
      <c r="BD691" s="83"/>
      <c r="BF691" s="83"/>
      <c r="BH691" s="83"/>
      <c r="BI691" s="83"/>
      <c r="BJ691" s="83"/>
      <c r="BK691" s="83"/>
      <c r="BM691" s="83"/>
      <c r="BN691" s="83"/>
      <c r="BO691" s="83"/>
      <c r="BP691" s="83"/>
      <c r="BR691" s="83"/>
      <c r="BS691" s="83"/>
      <c r="BT691" s="83"/>
      <c r="BU691" s="83"/>
      <c r="BV691" s="83"/>
      <c r="BX691" s="83"/>
      <c r="BY691" s="83"/>
      <c r="BZ691" s="83"/>
      <c r="CA691" s="83"/>
      <c r="CC691" s="83"/>
      <c r="CD691" s="83"/>
      <c r="CE691" s="83"/>
      <c r="CF691" s="83"/>
      <c r="CH691" s="83"/>
      <c r="CI691" s="83"/>
      <c r="CJ691" s="83"/>
      <c r="CK691" s="83"/>
      <c r="CM691" s="84"/>
      <c r="CO691" s="83"/>
      <c r="CP691" s="84"/>
      <c r="CQ691" s="85"/>
      <c r="CR691" s="83"/>
      <c r="CS691" s="84"/>
      <c r="CT691" s="83"/>
      <c r="CU691" s="83"/>
      <c r="CV691" s="83"/>
      <c r="CW691" s="83"/>
      <c r="CX691" s="86"/>
    </row>
    <row r="692" spans="24:102" x14ac:dyDescent="0.2">
      <c r="X692" s="83"/>
      <c r="Z692" s="83"/>
      <c r="AB692" s="83"/>
      <c r="AD692" s="83"/>
      <c r="AF692" s="83"/>
      <c r="AH692" s="83"/>
      <c r="AJ692" s="83"/>
      <c r="AL692" s="83"/>
      <c r="AN692" s="83"/>
      <c r="AP692" s="83"/>
      <c r="AR692" s="83"/>
      <c r="AT692" s="83"/>
      <c r="AV692" s="83"/>
      <c r="AX692" s="83"/>
      <c r="AZ692" s="83"/>
      <c r="BB692" s="83"/>
      <c r="BD692" s="83"/>
      <c r="BF692" s="83"/>
      <c r="BH692" s="83"/>
      <c r="BI692" s="83"/>
      <c r="BJ692" s="83"/>
      <c r="BK692" s="83"/>
      <c r="BM692" s="83"/>
      <c r="BN692" s="83"/>
      <c r="BO692" s="83"/>
      <c r="BP692" s="83"/>
      <c r="BR692" s="83"/>
      <c r="BS692" s="83"/>
      <c r="BT692" s="83"/>
      <c r="BU692" s="83"/>
      <c r="BV692" s="83"/>
      <c r="BX692" s="83"/>
      <c r="BY692" s="83"/>
      <c r="BZ692" s="83"/>
      <c r="CA692" s="83"/>
      <c r="CC692" s="83"/>
      <c r="CD692" s="83"/>
      <c r="CE692" s="83"/>
      <c r="CF692" s="83"/>
      <c r="CH692" s="83"/>
      <c r="CI692" s="83"/>
      <c r="CJ692" s="83"/>
      <c r="CK692" s="83"/>
      <c r="CM692" s="84"/>
      <c r="CO692" s="83"/>
      <c r="CP692" s="84"/>
      <c r="CQ692" s="85"/>
      <c r="CR692" s="83"/>
      <c r="CS692" s="84"/>
      <c r="CT692" s="83"/>
      <c r="CU692" s="83"/>
      <c r="CV692" s="83"/>
      <c r="CW692" s="83"/>
      <c r="CX692" s="86"/>
    </row>
    <row r="693" spans="24:102" x14ac:dyDescent="0.2">
      <c r="X693" s="83"/>
      <c r="Z693" s="83"/>
      <c r="AB693" s="83"/>
      <c r="AD693" s="83"/>
      <c r="AF693" s="83"/>
      <c r="AH693" s="83"/>
      <c r="AJ693" s="83"/>
      <c r="AL693" s="83"/>
      <c r="AN693" s="83"/>
      <c r="AP693" s="83"/>
      <c r="AR693" s="83"/>
      <c r="AT693" s="83"/>
      <c r="AV693" s="83"/>
      <c r="AX693" s="83"/>
      <c r="AZ693" s="83"/>
      <c r="BB693" s="83"/>
      <c r="BD693" s="83"/>
      <c r="BF693" s="83"/>
      <c r="BH693" s="83"/>
      <c r="BI693" s="83"/>
      <c r="BJ693" s="83"/>
      <c r="BK693" s="83"/>
      <c r="BM693" s="83"/>
      <c r="BN693" s="83"/>
      <c r="BO693" s="83"/>
      <c r="BP693" s="83"/>
      <c r="BR693" s="83"/>
      <c r="BS693" s="83"/>
      <c r="BT693" s="83"/>
      <c r="BU693" s="83"/>
      <c r="BV693" s="83"/>
      <c r="BX693" s="83"/>
      <c r="BY693" s="83"/>
      <c r="BZ693" s="83"/>
      <c r="CA693" s="83"/>
      <c r="CC693" s="83"/>
      <c r="CD693" s="83"/>
      <c r="CE693" s="83"/>
      <c r="CF693" s="83"/>
      <c r="CH693" s="83"/>
      <c r="CI693" s="83"/>
      <c r="CJ693" s="83"/>
      <c r="CK693" s="83"/>
      <c r="CM693" s="84"/>
      <c r="CO693" s="83"/>
      <c r="CP693" s="84"/>
      <c r="CQ693" s="85"/>
      <c r="CR693" s="83"/>
      <c r="CS693" s="84"/>
      <c r="CT693" s="83"/>
      <c r="CU693" s="83"/>
      <c r="CV693" s="83"/>
      <c r="CW693" s="83"/>
      <c r="CX693" s="86"/>
    </row>
    <row r="694" spans="24:102" x14ac:dyDescent="0.2">
      <c r="X694" s="83"/>
      <c r="Z694" s="83"/>
      <c r="AB694" s="83"/>
      <c r="AD694" s="83"/>
      <c r="AF694" s="83"/>
      <c r="AH694" s="83"/>
      <c r="AJ694" s="83"/>
      <c r="AL694" s="83"/>
      <c r="AN694" s="83"/>
      <c r="AP694" s="83"/>
      <c r="AR694" s="83"/>
      <c r="AT694" s="83"/>
      <c r="AV694" s="83"/>
      <c r="AX694" s="83"/>
      <c r="AZ694" s="83"/>
      <c r="BB694" s="83"/>
      <c r="BD694" s="83"/>
      <c r="BF694" s="83"/>
      <c r="BH694" s="83"/>
      <c r="BI694" s="83"/>
      <c r="BJ694" s="83"/>
      <c r="BK694" s="83"/>
      <c r="BM694" s="83"/>
      <c r="BN694" s="83"/>
      <c r="BO694" s="83"/>
      <c r="BP694" s="83"/>
      <c r="BR694" s="83"/>
      <c r="BS694" s="83"/>
      <c r="BT694" s="83"/>
      <c r="BU694" s="83"/>
      <c r="BV694" s="83"/>
      <c r="BX694" s="83"/>
      <c r="BY694" s="83"/>
      <c r="BZ694" s="83"/>
      <c r="CA694" s="83"/>
      <c r="CC694" s="83"/>
      <c r="CD694" s="83"/>
      <c r="CE694" s="83"/>
      <c r="CF694" s="83"/>
      <c r="CH694" s="83"/>
      <c r="CI694" s="83"/>
      <c r="CJ694" s="83"/>
      <c r="CK694" s="83"/>
      <c r="CM694" s="84"/>
      <c r="CO694" s="83"/>
      <c r="CP694" s="84"/>
      <c r="CQ694" s="85"/>
      <c r="CR694" s="83"/>
      <c r="CS694" s="84"/>
      <c r="CT694" s="83"/>
      <c r="CU694" s="83"/>
      <c r="CV694" s="83"/>
      <c r="CW694" s="83"/>
      <c r="CX694" s="86"/>
    </row>
    <row r="695" spans="24:102" x14ac:dyDescent="0.2">
      <c r="X695" s="83"/>
      <c r="Z695" s="83"/>
      <c r="AB695" s="83"/>
      <c r="AD695" s="83"/>
      <c r="AF695" s="83"/>
      <c r="AH695" s="83"/>
      <c r="AJ695" s="83"/>
      <c r="AL695" s="83"/>
      <c r="AN695" s="83"/>
      <c r="AP695" s="83"/>
      <c r="AR695" s="83"/>
      <c r="AT695" s="83"/>
      <c r="AV695" s="83"/>
      <c r="AX695" s="83"/>
      <c r="AZ695" s="83"/>
      <c r="BB695" s="83"/>
      <c r="BD695" s="83"/>
      <c r="BF695" s="83"/>
      <c r="BH695" s="83"/>
      <c r="BI695" s="83"/>
      <c r="BJ695" s="83"/>
      <c r="BK695" s="83"/>
      <c r="BM695" s="83"/>
      <c r="BN695" s="83"/>
      <c r="BO695" s="83"/>
      <c r="BP695" s="83"/>
      <c r="BR695" s="83"/>
      <c r="BS695" s="83"/>
      <c r="BT695" s="83"/>
      <c r="BU695" s="83"/>
      <c r="BV695" s="83"/>
      <c r="BX695" s="83"/>
      <c r="BY695" s="83"/>
      <c r="BZ695" s="83"/>
      <c r="CA695" s="83"/>
      <c r="CC695" s="83"/>
      <c r="CD695" s="83"/>
      <c r="CE695" s="83"/>
      <c r="CF695" s="83"/>
      <c r="CH695" s="83"/>
      <c r="CI695" s="83"/>
      <c r="CJ695" s="83"/>
      <c r="CK695" s="83"/>
      <c r="CM695" s="84"/>
      <c r="CO695" s="83"/>
      <c r="CP695" s="84"/>
      <c r="CQ695" s="85"/>
      <c r="CR695" s="83"/>
      <c r="CS695" s="84"/>
      <c r="CT695" s="83"/>
      <c r="CU695" s="83"/>
      <c r="CV695" s="83"/>
      <c r="CW695" s="83"/>
      <c r="CX695" s="86"/>
    </row>
    <row r="696" spans="24:102" x14ac:dyDescent="0.2">
      <c r="X696" s="83"/>
      <c r="Z696" s="83"/>
      <c r="AB696" s="83"/>
      <c r="AD696" s="83"/>
      <c r="AF696" s="83"/>
      <c r="AH696" s="83"/>
      <c r="AJ696" s="83"/>
      <c r="AL696" s="83"/>
      <c r="AN696" s="83"/>
      <c r="AP696" s="83"/>
      <c r="AR696" s="83"/>
      <c r="AT696" s="83"/>
      <c r="AV696" s="83"/>
      <c r="AX696" s="83"/>
      <c r="AZ696" s="83"/>
      <c r="BB696" s="83"/>
      <c r="BD696" s="83"/>
      <c r="BF696" s="83"/>
      <c r="BH696" s="83"/>
      <c r="BI696" s="83"/>
      <c r="BJ696" s="83"/>
      <c r="BK696" s="83"/>
      <c r="BM696" s="83"/>
      <c r="BN696" s="83"/>
      <c r="BO696" s="83"/>
      <c r="BP696" s="83"/>
      <c r="BR696" s="83"/>
      <c r="BS696" s="83"/>
      <c r="BT696" s="83"/>
      <c r="BU696" s="83"/>
      <c r="BV696" s="83"/>
      <c r="BX696" s="83"/>
      <c r="BY696" s="83"/>
      <c r="BZ696" s="83"/>
      <c r="CA696" s="83"/>
      <c r="CC696" s="83"/>
      <c r="CD696" s="83"/>
      <c r="CE696" s="83"/>
      <c r="CF696" s="83"/>
      <c r="CH696" s="83"/>
      <c r="CI696" s="83"/>
      <c r="CJ696" s="83"/>
      <c r="CK696" s="83"/>
      <c r="CM696" s="84"/>
      <c r="CO696" s="83"/>
      <c r="CP696" s="84"/>
      <c r="CQ696" s="85"/>
      <c r="CR696" s="83"/>
      <c r="CS696" s="84"/>
      <c r="CT696" s="83"/>
      <c r="CU696" s="83"/>
      <c r="CV696" s="83"/>
      <c r="CW696" s="83"/>
      <c r="CX696" s="86"/>
    </row>
    <row r="697" spans="24:102" x14ac:dyDescent="0.2">
      <c r="X697" s="83"/>
      <c r="Z697" s="83"/>
      <c r="AB697" s="83"/>
      <c r="AD697" s="83"/>
      <c r="AF697" s="83"/>
      <c r="AH697" s="83"/>
      <c r="AJ697" s="83"/>
      <c r="AL697" s="83"/>
      <c r="AN697" s="83"/>
      <c r="AP697" s="83"/>
      <c r="AR697" s="83"/>
      <c r="AT697" s="83"/>
      <c r="AV697" s="83"/>
      <c r="AX697" s="83"/>
      <c r="AZ697" s="83"/>
      <c r="BB697" s="83"/>
      <c r="BD697" s="83"/>
      <c r="BF697" s="83"/>
      <c r="BH697" s="83"/>
      <c r="BI697" s="83"/>
      <c r="BJ697" s="83"/>
      <c r="BK697" s="83"/>
      <c r="BM697" s="83"/>
      <c r="BN697" s="83"/>
      <c r="BO697" s="83"/>
      <c r="BP697" s="83"/>
      <c r="BR697" s="83"/>
      <c r="BS697" s="83"/>
      <c r="BT697" s="83"/>
      <c r="BU697" s="83"/>
      <c r="BV697" s="83"/>
      <c r="BX697" s="83"/>
      <c r="BY697" s="83"/>
      <c r="BZ697" s="83"/>
      <c r="CA697" s="83"/>
      <c r="CC697" s="83"/>
      <c r="CD697" s="83"/>
      <c r="CE697" s="83"/>
      <c r="CF697" s="83"/>
      <c r="CH697" s="83"/>
      <c r="CI697" s="83"/>
      <c r="CJ697" s="83"/>
      <c r="CK697" s="83"/>
      <c r="CM697" s="84"/>
      <c r="CO697" s="83"/>
      <c r="CP697" s="84"/>
      <c r="CQ697" s="85"/>
      <c r="CR697" s="83"/>
      <c r="CS697" s="84"/>
      <c r="CT697" s="83"/>
      <c r="CU697" s="83"/>
      <c r="CV697" s="83"/>
      <c r="CW697" s="83"/>
      <c r="CX697" s="86"/>
    </row>
    <row r="698" spans="24:102" x14ac:dyDescent="0.2">
      <c r="X698" s="83"/>
      <c r="Z698" s="83"/>
      <c r="AB698" s="83"/>
      <c r="AD698" s="83"/>
      <c r="AF698" s="83"/>
      <c r="AH698" s="83"/>
      <c r="AJ698" s="83"/>
      <c r="AL698" s="83"/>
      <c r="AN698" s="83"/>
      <c r="AP698" s="83"/>
      <c r="AR698" s="83"/>
      <c r="AT698" s="83"/>
      <c r="AV698" s="83"/>
      <c r="AX698" s="83"/>
      <c r="AZ698" s="83"/>
      <c r="BB698" s="83"/>
      <c r="BD698" s="83"/>
      <c r="BF698" s="83"/>
      <c r="BH698" s="83"/>
      <c r="BI698" s="83"/>
      <c r="BJ698" s="83"/>
      <c r="BK698" s="83"/>
      <c r="BM698" s="83"/>
      <c r="BN698" s="83"/>
      <c r="BO698" s="83"/>
      <c r="BP698" s="83"/>
      <c r="BR698" s="83"/>
      <c r="BS698" s="83"/>
      <c r="BT698" s="83"/>
      <c r="BU698" s="83"/>
      <c r="BV698" s="83"/>
      <c r="BX698" s="83"/>
      <c r="BY698" s="83"/>
      <c r="BZ698" s="83"/>
      <c r="CA698" s="83"/>
      <c r="CC698" s="83"/>
      <c r="CD698" s="83"/>
      <c r="CE698" s="83"/>
      <c r="CF698" s="83"/>
      <c r="CH698" s="83"/>
      <c r="CI698" s="83"/>
      <c r="CJ698" s="83"/>
      <c r="CK698" s="83"/>
      <c r="CM698" s="84"/>
      <c r="CO698" s="83"/>
      <c r="CP698" s="84"/>
      <c r="CQ698" s="85"/>
      <c r="CR698" s="83"/>
      <c r="CS698" s="84"/>
      <c r="CT698" s="83"/>
      <c r="CU698" s="83"/>
      <c r="CV698" s="83"/>
      <c r="CW698" s="83"/>
      <c r="CX698" s="86"/>
    </row>
    <row r="699" spans="24:102" x14ac:dyDescent="0.2">
      <c r="X699" s="83"/>
      <c r="Z699" s="83"/>
      <c r="AB699" s="83"/>
      <c r="AD699" s="83"/>
      <c r="AF699" s="83"/>
      <c r="AH699" s="83"/>
      <c r="AJ699" s="83"/>
      <c r="AL699" s="83"/>
      <c r="AN699" s="83"/>
      <c r="AP699" s="83"/>
      <c r="AR699" s="83"/>
      <c r="AT699" s="83"/>
      <c r="AV699" s="83"/>
      <c r="AX699" s="83"/>
      <c r="AZ699" s="83"/>
      <c r="BB699" s="83"/>
      <c r="BD699" s="83"/>
      <c r="BF699" s="83"/>
      <c r="BH699" s="83"/>
      <c r="BI699" s="83"/>
      <c r="BJ699" s="83"/>
      <c r="BK699" s="83"/>
      <c r="BM699" s="83"/>
      <c r="BN699" s="83"/>
      <c r="BO699" s="83"/>
      <c r="BP699" s="83"/>
      <c r="BR699" s="83"/>
      <c r="BS699" s="83"/>
      <c r="BT699" s="83"/>
      <c r="BU699" s="83"/>
      <c r="BV699" s="83"/>
      <c r="BX699" s="83"/>
      <c r="BY699" s="83"/>
      <c r="BZ699" s="83"/>
      <c r="CA699" s="83"/>
      <c r="CC699" s="83"/>
      <c r="CD699" s="83"/>
      <c r="CE699" s="83"/>
      <c r="CF699" s="83"/>
      <c r="CH699" s="83"/>
      <c r="CI699" s="83"/>
      <c r="CJ699" s="83"/>
      <c r="CK699" s="83"/>
      <c r="CM699" s="84"/>
      <c r="CO699" s="83"/>
      <c r="CP699" s="84"/>
      <c r="CQ699" s="85"/>
      <c r="CR699" s="83"/>
      <c r="CS699" s="84"/>
      <c r="CT699" s="83"/>
      <c r="CU699" s="83"/>
      <c r="CV699" s="83"/>
      <c r="CW699" s="83"/>
      <c r="CX699" s="86"/>
    </row>
    <row r="700" spans="24:102" x14ac:dyDescent="0.2">
      <c r="X700" s="83"/>
      <c r="Z700" s="83"/>
      <c r="AB700" s="83"/>
      <c r="AD700" s="83"/>
      <c r="AF700" s="83"/>
      <c r="AH700" s="83"/>
      <c r="AJ700" s="83"/>
      <c r="AL700" s="83"/>
      <c r="AN700" s="83"/>
      <c r="AP700" s="83"/>
      <c r="AR700" s="83"/>
      <c r="AT700" s="83"/>
      <c r="AV700" s="83"/>
      <c r="AX700" s="83"/>
      <c r="AZ700" s="83"/>
      <c r="BB700" s="83"/>
      <c r="BD700" s="83"/>
      <c r="BF700" s="83"/>
      <c r="BH700" s="83"/>
      <c r="BI700" s="83"/>
      <c r="BJ700" s="83"/>
      <c r="BK700" s="83"/>
      <c r="BM700" s="83"/>
      <c r="BN700" s="83"/>
      <c r="BO700" s="83"/>
      <c r="BP700" s="83"/>
      <c r="BR700" s="83"/>
      <c r="BS700" s="83"/>
      <c r="BT700" s="83"/>
      <c r="BU700" s="83"/>
      <c r="BV700" s="83"/>
      <c r="BX700" s="83"/>
      <c r="BY700" s="83"/>
      <c r="BZ700" s="83"/>
      <c r="CA700" s="83"/>
      <c r="CC700" s="83"/>
      <c r="CD700" s="83"/>
      <c r="CE700" s="83"/>
      <c r="CF700" s="83"/>
      <c r="CH700" s="83"/>
      <c r="CI700" s="83"/>
      <c r="CJ700" s="83"/>
      <c r="CK700" s="83"/>
      <c r="CM700" s="84"/>
      <c r="CO700" s="83"/>
      <c r="CP700" s="84"/>
      <c r="CQ700" s="85"/>
      <c r="CR700" s="83"/>
      <c r="CS700" s="84"/>
      <c r="CT700" s="83"/>
      <c r="CU700" s="83"/>
      <c r="CV700" s="83"/>
      <c r="CW700" s="83"/>
      <c r="CX700" s="86"/>
    </row>
    <row r="701" spans="24:102" x14ac:dyDescent="0.2">
      <c r="X701" s="83"/>
      <c r="Z701" s="83"/>
      <c r="AB701" s="83"/>
      <c r="AD701" s="83"/>
      <c r="AF701" s="83"/>
      <c r="AH701" s="83"/>
      <c r="AJ701" s="83"/>
      <c r="AL701" s="83"/>
      <c r="AN701" s="83"/>
      <c r="AP701" s="83"/>
      <c r="AR701" s="83"/>
      <c r="AT701" s="83"/>
      <c r="AV701" s="83"/>
      <c r="AX701" s="83"/>
      <c r="AZ701" s="83"/>
      <c r="BB701" s="83"/>
      <c r="BD701" s="83"/>
      <c r="BF701" s="83"/>
      <c r="BH701" s="83"/>
      <c r="BI701" s="83"/>
      <c r="BJ701" s="83"/>
      <c r="BK701" s="83"/>
      <c r="BM701" s="83"/>
      <c r="BN701" s="83"/>
      <c r="BO701" s="83"/>
      <c r="BP701" s="83"/>
      <c r="BR701" s="83"/>
      <c r="BS701" s="83"/>
      <c r="BT701" s="83"/>
      <c r="BU701" s="83"/>
      <c r="BV701" s="83"/>
      <c r="BX701" s="83"/>
      <c r="BY701" s="83"/>
      <c r="BZ701" s="83"/>
      <c r="CA701" s="83"/>
      <c r="CC701" s="83"/>
      <c r="CD701" s="83"/>
      <c r="CE701" s="83"/>
      <c r="CF701" s="83"/>
      <c r="CH701" s="83"/>
      <c r="CI701" s="83"/>
      <c r="CJ701" s="83"/>
      <c r="CK701" s="83"/>
      <c r="CM701" s="84"/>
      <c r="CO701" s="83"/>
      <c r="CP701" s="84"/>
      <c r="CQ701" s="85"/>
      <c r="CR701" s="83"/>
      <c r="CS701" s="84"/>
      <c r="CT701" s="83"/>
      <c r="CU701" s="83"/>
      <c r="CV701" s="83"/>
      <c r="CW701" s="83"/>
      <c r="CX701" s="86"/>
    </row>
    <row r="702" spans="24:102" x14ac:dyDescent="0.2">
      <c r="X702" s="83"/>
      <c r="Z702" s="83"/>
      <c r="AB702" s="83"/>
      <c r="AD702" s="83"/>
      <c r="AF702" s="83"/>
      <c r="AH702" s="83"/>
      <c r="AJ702" s="83"/>
      <c r="AL702" s="83"/>
      <c r="AN702" s="83"/>
      <c r="AP702" s="83"/>
      <c r="AR702" s="83"/>
      <c r="AT702" s="83"/>
      <c r="AV702" s="83"/>
      <c r="AX702" s="83"/>
      <c r="AZ702" s="83"/>
      <c r="BB702" s="83"/>
      <c r="BD702" s="83"/>
      <c r="BF702" s="83"/>
      <c r="BH702" s="83"/>
      <c r="BI702" s="83"/>
      <c r="BJ702" s="83"/>
      <c r="BK702" s="83"/>
      <c r="BM702" s="83"/>
      <c r="BN702" s="83"/>
      <c r="BO702" s="83"/>
      <c r="BP702" s="83"/>
      <c r="BR702" s="83"/>
      <c r="BS702" s="83"/>
      <c r="BT702" s="83"/>
      <c r="BU702" s="83"/>
      <c r="BV702" s="83"/>
      <c r="BX702" s="83"/>
      <c r="BY702" s="83"/>
      <c r="BZ702" s="83"/>
      <c r="CA702" s="83"/>
      <c r="CC702" s="83"/>
      <c r="CD702" s="83"/>
      <c r="CE702" s="83"/>
      <c r="CF702" s="83"/>
      <c r="CH702" s="83"/>
      <c r="CI702" s="83"/>
      <c r="CJ702" s="83"/>
      <c r="CK702" s="83"/>
      <c r="CM702" s="84"/>
      <c r="CO702" s="83"/>
      <c r="CP702" s="84"/>
      <c r="CQ702" s="85"/>
      <c r="CR702" s="83"/>
      <c r="CS702" s="84"/>
      <c r="CT702" s="83"/>
      <c r="CU702" s="83"/>
      <c r="CV702" s="83"/>
      <c r="CW702" s="83"/>
      <c r="CX702" s="86"/>
    </row>
    <row r="703" spans="24:102" x14ac:dyDescent="0.2">
      <c r="X703" s="83"/>
      <c r="Z703" s="83"/>
      <c r="AB703" s="83"/>
      <c r="AD703" s="83"/>
      <c r="AF703" s="83"/>
      <c r="AH703" s="83"/>
      <c r="AJ703" s="83"/>
      <c r="AL703" s="83"/>
      <c r="AN703" s="83"/>
      <c r="AP703" s="83"/>
      <c r="AR703" s="83"/>
      <c r="AT703" s="83"/>
      <c r="AV703" s="83"/>
      <c r="AX703" s="83"/>
      <c r="AZ703" s="83"/>
      <c r="BB703" s="83"/>
      <c r="BD703" s="83"/>
      <c r="BF703" s="83"/>
      <c r="BH703" s="83"/>
      <c r="BI703" s="83"/>
      <c r="BJ703" s="83"/>
      <c r="BK703" s="83"/>
      <c r="BM703" s="83"/>
      <c r="BN703" s="83"/>
      <c r="BO703" s="83"/>
      <c r="BP703" s="83"/>
      <c r="BR703" s="83"/>
      <c r="BS703" s="83"/>
      <c r="BT703" s="83"/>
      <c r="BU703" s="83"/>
      <c r="BV703" s="83"/>
      <c r="BX703" s="83"/>
      <c r="BY703" s="83"/>
      <c r="BZ703" s="83"/>
      <c r="CA703" s="83"/>
      <c r="CC703" s="83"/>
      <c r="CD703" s="83"/>
      <c r="CE703" s="83"/>
      <c r="CF703" s="83"/>
      <c r="CH703" s="83"/>
      <c r="CI703" s="83"/>
      <c r="CJ703" s="83"/>
      <c r="CK703" s="83"/>
      <c r="CM703" s="84"/>
      <c r="CO703" s="83"/>
      <c r="CP703" s="84"/>
      <c r="CQ703" s="85"/>
      <c r="CR703" s="83"/>
      <c r="CS703" s="84"/>
      <c r="CT703" s="83"/>
      <c r="CU703" s="83"/>
      <c r="CV703" s="83"/>
      <c r="CW703" s="83"/>
      <c r="CX703" s="86"/>
    </row>
    <row r="704" spans="24:102" x14ac:dyDescent="0.2">
      <c r="X704" s="83"/>
      <c r="Z704" s="83"/>
      <c r="AB704" s="83"/>
      <c r="AD704" s="83"/>
      <c r="AF704" s="83"/>
      <c r="AH704" s="83"/>
      <c r="AJ704" s="83"/>
      <c r="AL704" s="83"/>
      <c r="AN704" s="83"/>
      <c r="AP704" s="83"/>
      <c r="AR704" s="83"/>
      <c r="AT704" s="83"/>
      <c r="AV704" s="83"/>
      <c r="AX704" s="83"/>
      <c r="AZ704" s="83"/>
      <c r="BB704" s="83"/>
      <c r="BD704" s="83"/>
      <c r="BF704" s="83"/>
      <c r="BH704" s="83"/>
      <c r="BI704" s="83"/>
      <c r="BJ704" s="83"/>
      <c r="BK704" s="83"/>
      <c r="BM704" s="83"/>
      <c r="BN704" s="83"/>
      <c r="BO704" s="83"/>
      <c r="BP704" s="83"/>
      <c r="BR704" s="83"/>
      <c r="BS704" s="83"/>
      <c r="BT704" s="83"/>
      <c r="BU704" s="83"/>
      <c r="BV704" s="83"/>
      <c r="BX704" s="83"/>
      <c r="BY704" s="83"/>
      <c r="BZ704" s="83"/>
      <c r="CA704" s="83"/>
      <c r="CC704" s="83"/>
      <c r="CD704" s="83"/>
      <c r="CE704" s="83"/>
      <c r="CF704" s="83"/>
      <c r="CH704" s="83"/>
      <c r="CI704" s="83"/>
      <c r="CJ704" s="83"/>
      <c r="CK704" s="83"/>
      <c r="CM704" s="84"/>
      <c r="CO704" s="83"/>
      <c r="CP704" s="84"/>
      <c r="CQ704" s="85"/>
      <c r="CR704" s="83"/>
      <c r="CS704" s="84"/>
      <c r="CT704" s="83"/>
      <c r="CU704" s="83"/>
      <c r="CV704" s="83"/>
      <c r="CW704" s="83"/>
      <c r="CX704" s="86"/>
    </row>
    <row r="705" spans="24:102" x14ac:dyDescent="0.2">
      <c r="X705" s="83"/>
      <c r="Z705" s="83"/>
      <c r="AB705" s="83"/>
      <c r="AD705" s="83"/>
      <c r="AF705" s="83"/>
      <c r="AH705" s="83"/>
      <c r="AJ705" s="83"/>
      <c r="AL705" s="83"/>
      <c r="AN705" s="83"/>
      <c r="AP705" s="83"/>
      <c r="AR705" s="83"/>
      <c r="AT705" s="83"/>
      <c r="AV705" s="83"/>
      <c r="AX705" s="83"/>
      <c r="AZ705" s="83"/>
      <c r="BB705" s="83"/>
      <c r="BD705" s="83"/>
      <c r="BF705" s="83"/>
      <c r="BH705" s="83"/>
      <c r="BI705" s="83"/>
      <c r="BJ705" s="83"/>
      <c r="BK705" s="83"/>
      <c r="BM705" s="83"/>
      <c r="BN705" s="83"/>
      <c r="BO705" s="83"/>
      <c r="BP705" s="83"/>
      <c r="BR705" s="83"/>
      <c r="BS705" s="83"/>
      <c r="BT705" s="83"/>
      <c r="BU705" s="83"/>
      <c r="BV705" s="83"/>
      <c r="BX705" s="83"/>
      <c r="BY705" s="83"/>
      <c r="BZ705" s="83"/>
      <c r="CA705" s="83"/>
      <c r="CC705" s="83"/>
      <c r="CD705" s="83"/>
      <c r="CE705" s="83"/>
      <c r="CF705" s="83"/>
      <c r="CH705" s="83"/>
      <c r="CI705" s="83"/>
      <c r="CJ705" s="83"/>
      <c r="CK705" s="83"/>
      <c r="CM705" s="84"/>
      <c r="CO705" s="83"/>
      <c r="CP705" s="84"/>
      <c r="CQ705" s="85"/>
      <c r="CR705" s="83"/>
      <c r="CS705" s="84"/>
      <c r="CT705" s="83"/>
      <c r="CU705" s="83"/>
      <c r="CV705" s="83"/>
      <c r="CW705" s="83"/>
      <c r="CX705" s="86"/>
    </row>
    <row r="706" spans="24:102" x14ac:dyDescent="0.2">
      <c r="X706" s="83"/>
      <c r="Z706" s="83"/>
      <c r="AB706" s="83"/>
      <c r="AD706" s="83"/>
      <c r="AF706" s="83"/>
      <c r="AH706" s="83"/>
      <c r="AJ706" s="83"/>
      <c r="AL706" s="83"/>
      <c r="AN706" s="83"/>
      <c r="AP706" s="83"/>
      <c r="AR706" s="83"/>
      <c r="AT706" s="83"/>
      <c r="AV706" s="83"/>
      <c r="AX706" s="83"/>
      <c r="AZ706" s="83"/>
      <c r="BB706" s="83"/>
      <c r="BD706" s="83"/>
      <c r="BF706" s="83"/>
      <c r="BH706" s="83"/>
      <c r="BI706" s="83"/>
      <c r="BJ706" s="83"/>
      <c r="BK706" s="83"/>
      <c r="BM706" s="83"/>
      <c r="BN706" s="83"/>
      <c r="BO706" s="83"/>
      <c r="BP706" s="83"/>
      <c r="BR706" s="83"/>
      <c r="BS706" s="83"/>
      <c r="BT706" s="83"/>
      <c r="BU706" s="83"/>
      <c r="BV706" s="83"/>
      <c r="BX706" s="83"/>
      <c r="BY706" s="83"/>
      <c r="BZ706" s="83"/>
      <c r="CA706" s="83"/>
      <c r="CC706" s="83"/>
      <c r="CD706" s="83"/>
      <c r="CE706" s="83"/>
      <c r="CF706" s="83"/>
      <c r="CH706" s="83"/>
      <c r="CI706" s="83"/>
      <c r="CJ706" s="83"/>
      <c r="CK706" s="83"/>
      <c r="CM706" s="84"/>
      <c r="CO706" s="83"/>
      <c r="CP706" s="84"/>
      <c r="CQ706" s="85"/>
      <c r="CR706" s="83"/>
      <c r="CS706" s="84"/>
      <c r="CT706" s="83"/>
      <c r="CU706" s="83"/>
      <c r="CV706" s="83"/>
      <c r="CW706" s="83"/>
      <c r="CX706" s="86"/>
    </row>
    <row r="707" spans="24:102" x14ac:dyDescent="0.2">
      <c r="X707" s="83"/>
      <c r="Z707" s="83"/>
      <c r="AB707" s="83"/>
      <c r="AD707" s="83"/>
      <c r="AF707" s="83"/>
      <c r="AH707" s="83"/>
      <c r="AJ707" s="83"/>
      <c r="AL707" s="83"/>
      <c r="AN707" s="83"/>
      <c r="AP707" s="83"/>
      <c r="AR707" s="83"/>
      <c r="AT707" s="83"/>
      <c r="AV707" s="83"/>
      <c r="AX707" s="83"/>
      <c r="AZ707" s="83"/>
      <c r="BB707" s="83"/>
      <c r="BD707" s="83"/>
      <c r="BF707" s="83"/>
      <c r="BH707" s="83"/>
      <c r="BI707" s="83"/>
      <c r="BJ707" s="83"/>
      <c r="BK707" s="83"/>
      <c r="BM707" s="83"/>
      <c r="BN707" s="83"/>
      <c r="BO707" s="83"/>
      <c r="BP707" s="83"/>
      <c r="BR707" s="83"/>
      <c r="BS707" s="83"/>
      <c r="BT707" s="83"/>
      <c r="BU707" s="83"/>
      <c r="BV707" s="83"/>
      <c r="BX707" s="83"/>
      <c r="BY707" s="83"/>
      <c r="BZ707" s="83"/>
      <c r="CA707" s="83"/>
      <c r="CC707" s="83"/>
      <c r="CD707" s="83"/>
      <c r="CE707" s="83"/>
      <c r="CF707" s="83"/>
      <c r="CH707" s="83"/>
      <c r="CI707" s="83"/>
      <c r="CJ707" s="83"/>
      <c r="CK707" s="83"/>
      <c r="CM707" s="84"/>
      <c r="CO707" s="83"/>
      <c r="CP707" s="84"/>
      <c r="CQ707" s="85"/>
      <c r="CR707" s="83"/>
      <c r="CS707" s="84"/>
      <c r="CT707" s="83"/>
      <c r="CU707" s="83"/>
      <c r="CV707" s="83"/>
      <c r="CW707" s="83"/>
      <c r="CX707" s="86"/>
    </row>
    <row r="708" spans="24:102" x14ac:dyDescent="0.2">
      <c r="X708" s="83"/>
      <c r="Z708" s="83"/>
      <c r="AB708" s="83"/>
      <c r="AD708" s="83"/>
      <c r="AF708" s="83"/>
      <c r="AH708" s="83"/>
      <c r="AJ708" s="83"/>
      <c r="AL708" s="83"/>
      <c r="AN708" s="83"/>
      <c r="AP708" s="83"/>
      <c r="AR708" s="83"/>
      <c r="AT708" s="83"/>
      <c r="AV708" s="83"/>
      <c r="AX708" s="83"/>
      <c r="AZ708" s="83"/>
      <c r="BB708" s="83"/>
      <c r="BD708" s="83"/>
      <c r="BF708" s="83"/>
      <c r="BH708" s="83"/>
      <c r="BI708" s="83"/>
      <c r="BJ708" s="83"/>
      <c r="BK708" s="83"/>
      <c r="BM708" s="83"/>
      <c r="BN708" s="83"/>
      <c r="BO708" s="83"/>
      <c r="BP708" s="83"/>
      <c r="BR708" s="83"/>
      <c r="BS708" s="83"/>
      <c r="BT708" s="83"/>
      <c r="BU708" s="83"/>
      <c r="BV708" s="83"/>
      <c r="BX708" s="83"/>
      <c r="BY708" s="83"/>
      <c r="BZ708" s="83"/>
      <c r="CA708" s="83"/>
      <c r="CC708" s="83"/>
      <c r="CD708" s="83"/>
      <c r="CE708" s="83"/>
      <c r="CF708" s="83"/>
      <c r="CH708" s="83"/>
      <c r="CI708" s="83"/>
      <c r="CJ708" s="83"/>
      <c r="CK708" s="83"/>
      <c r="CM708" s="84"/>
      <c r="CO708" s="83"/>
      <c r="CP708" s="84"/>
      <c r="CQ708" s="85"/>
      <c r="CR708" s="83"/>
      <c r="CS708" s="84"/>
      <c r="CT708" s="83"/>
      <c r="CU708" s="83"/>
      <c r="CV708" s="83"/>
      <c r="CW708" s="83"/>
      <c r="CX708" s="86"/>
    </row>
    <row r="709" spans="24:102" x14ac:dyDescent="0.2">
      <c r="X709" s="83"/>
      <c r="Z709" s="83"/>
      <c r="AB709" s="83"/>
      <c r="AD709" s="83"/>
      <c r="AF709" s="83"/>
      <c r="AH709" s="83"/>
      <c r="AJ709" s="83"/>
      <c r="AL709" s="83"/>
      <c r="AN709" s="83"/>
      <c r="AP709" s="83"/>
      <c r="AR709" s="83"/>
      <c r="AT709" s="83"/>
      <c r="AV709" s="83"/>
      <c r="AX709" s="83"/>
      <c r="AZ709" s="83"/>
      <c r="BB709" s="83"/>
      <c r="BD709" s="83"/>
      <c r="BF709" s="83"/>
      <c r="BH709" s="83"/>
      <c r="BI709" s="83"/>
      <c r="BJ709" s="83"/>
      <c r="BK709" s="83"/>
      <c r="BM709" s="83"/>
      <c r="BN709" s="83"/>
      <c r="BO709" s="83"/>
      <c r="BP709" s="83"/>
      <c r="BR709" s="83"/>
      <c r="BS709" s="83"/>
      <c r="BT709" s="83"/>
      <c r="BU709" s="83"/>
      <c r="BV709" s="83"/>
      <c r="BX709" s="83"/>
      <c r="BY709" s="83"/>
      <c r="BZ709" s="83"/>
      <c r="CA709" s="83"/>
      <c r="CC709" s="83"/>
      <c r="CD709" s="83"/>
      <c r="CE709" s="83"/>
      <c r="CF709" s="83"/>
      <c r="CH709" s="83"/>
      <c r="CI709" s="83"/>
      <c r="CJ709" s="83"/>
      <c r="CK709" s="83"/>
      <c r="CM709" s="84"/>
      <c r="CO709" s="83"/>
      <c r="CP709" s="84"/>
      <c r="CQ709" s="85"/>
      <c r="CR709" s="83"/>
      <c r="CS709" s="84"/>
      <c r="CT709" s="83"/>
      <c r="CU709" s="83"/>
      <c r="CV709" s="83"/>
      <c r="CW709" s="83"/>
      <c r="CX709" s="86"/>
    </row>
    <row r="710" spans="24:102" x14ac:dyDescent="0.2">
      <c r="X710" s="83"/>
      <c r="Z710" s="83"/>
      <c r="AB710" s="83"/>
      <c r="AD710" s="83"/>
      <c r="AF710" s="83"/>
      <c r="AH710" s="83"/>
      <c r="AJ710" s="83"/>
      <c r="AL710" s="83"/>
      <c r="AN710" s="83"/>
      <c r="AP710" s="83"/>
      <c r="AR710" s="83"/>
      <c r="AT710" s="83"/>
      <c r="AV710" s="83"/>
      <c r="AX710" s="83"/>
      <c r="AZ710" s="83"/>
      <c r="BB710" s="83"/>
      <c r="BD710" s="83"/>
      <c r="BF710" s="83"/>
      <c r="BH710" s="83"/>
      <c r="BI710" s="83"/>
      <c r="BJ710" s="83"/>
      <c r="BK710" s="83"/>
      <c r="BM710" s="83"/>
      <c r="BN710" s="83"/>
      <c r="BO710" s="83"/>
      <c r="BP710" s="83"/>
      <c r="BR710" s="83"/>
      <c r="BS710" s="83"/>
      <c r="BT710" s="83"/>
      <c r="BU710" s="83"/>
      <c r="BV710" s="83"/>
      <c r="BX710" s="83"/>
      <c r="BY710" s="83"/>
      <c r="BZ710" s="83"/>
      <c r="CA710" s="83"/>
      <c r="CC710" s="83"/>
      <c r="CD710" s="83"/>
      <c r="CE710" s="83"/>
      <c r="CF710" s="83"/>
      <c r="CH710" s="83"/>
      <c r="CI710" s="83"/>
      <c r="CJ710" s="83"/>
      <c r="CK710" s="83"/>
      <c r="CM710" s="84"/>
      <c r="CO710" s="83"/>
      <c r="CP710" s="84"/>
      <c r="CQ710" s="85"/>
      <c r="CR710" s="83"/>
      <c r="CS710" s="84"/>
      <c r="CT710" s="83"/>
      <c r="CU710" s="83"/>
      <c r="CV710" s="83"/>
      <c r="CW710" s="83"/>
      <c r="CX710" s="86"/>
    </row>
    <row r="711" spans="24:102" x14ac:dyDescent="0.2">
      <c r="X711" s="83"/>
      <c r="Z711" s="83"/>
      <c r="AB711" s="83"/>
      <c r="AD711" s="83"/>
      <c r="AF711" s="83"/>
      <c r="AH711" s="83"/>
      <c r="AJ711" s="83"/>
      <c r="AL711" s="83"/>
      <c r="AN711" s="83"/>
      <c r="AP711" s="83"/>
      <c r="AR711" s="83"/>
      <c r="AT711" s="83"/>
      <c r="AV711" s="83"/>
      <c r="AX711" s="83"/>
      <c r="AZ711" s="83"/>
      <c r="BB711" s="83"/>
      <c r="BD711" s="83"/>
      <c r="BF711" s="83"/>
      <c r="BH711" s="83"/>
      <c r="BI711" s="83"/>
      <c r="BJ711" s="83"/>
      <c r="BK711" s="83"/>
      <c r="BM711" s="83"/>
      <c r="BN711" s="83"/>
      <c r="BO711" s="83"/>
      <c r="BP711" s="83"/>
      <c r="BR711" s="83"/>
      <c r="BS711" s="83"/>
      <c r="BT711" s="83"/>
      <c r="BU711" s="83"/>
      <c r="BV711" s="83"/>
      <c r="BX711" s="83"/>
      <c r="BY711" s="83"/>
      <c r="BZ711" s="83"/>
      <c r="CA711" s="83"/>
      <c r="CC711" s="83"/>
      <c r="CD711" s="83"/>
      <c r="CE711" s="83"/>
      <c r="CF711" s="83"/>
      <c r="CH711" s="83"/>
      <c r="CI711" s="83"/>
      <c r="CJ711" s="83"/>
      <c r="CK711" s="83"/>
      <c r="CM711" s="84"/>
      <c r="CO711" s="83"/>
      <c r="CP711" s="84"/>
      <c r="CQ711" s="85"/>
      <c r="CR711" s="83"/>
      <c r="CS711" s="84"/>
      <c r="CT711" s="83"/>
      <c r="CU711" s="83"/>
      <c r="CV711" s="83"/>
      <c r="CW711" s="83"/>
      <c r="CX711" s="86"/>
    </row>
    <row r="712" spans="24:102" x14ac:dyDescent="0.2">
      <c r="X712" s="83"/>
      <c r="Z712" s="83"/>
      <c r="AB712" s="83"/>
      <c r="AD712" s="83"/>
      <c r="AF712" s="83"/>
      <c r="AH712" s="83"/>
      <c r="AJ712" s="83"/>
      <c r="AL712" s="83"/>
      <c r="AN712" s="83"/>
      <c r="AP712" s="83"/>
      <c r="AR712" s="83"/>
      <c r="AT712" s="83"/>
      <c r="AV712" s="83"/>
      <c r="AX712" s="83"/>
      <c r="AZ712" s="83"/>
      <c r="BB712" s="83"/>
      <c r="BD712" s="83"/>
      <c r="BF712" s="83"/>
      <c r="BH712" s="83"/>
      <c r="BI712" s="83"/>
      <c r="BJ712" s="83"/>
      <c r="BK712" s="83"/>
      <c r="BM712" s="83"/>
      <c r="BN712" s="83"/>
      <c r="BO712" s="83"/>
      <c r="BP712" s="83"/>
      <c r="BR712" s="83"/>
      <c r="BS712" s="83"/>
      <c r="BT712" s="83"/>
      <c r="BU712" s="83"/>
      <c r="BV712" s="83"/>
      <c r="BX712" s="83"/>
      <c r="BY712" s="83"/>
      <c r="BZ712" s="83"/>
      <c r="CA712" s="83"/>
      <c r="CC712" s="83"/>
      <c r="CD712" s="83"/>
      <c r="CE712" s="83"/>
      <c r="CF712" s="83"/>
      <c r="CH712" s="83"/>
      <c r="CI712" s="83"/>
      <c r="CJ712" s="83"/>
      <c r="CK712" s="83"/>
      <c r="CM712" s="84"/>
      <c r="CO712" s="83"/>
      <c r="CP712" s="84"/>
      <c r="CQ712" s="85"/>
      <c r="CR712" s="83"/>
      <c r="CS712" s="84"/>
      <c r="CT712" s="83"/>
      <c r="CU712" s="83"/>
      <c r="CV712" s="83"/>
      <c r="CW712" s="83"/>
      <c r="CX712" s="86"/>
    </row>
    <row r="713" spans="24:102" x14ac:dyDescent="0.2">
      <c r="X713" s="83"/>
      <c r="Z713" s="83"/>
      <c r="AB713" s="83"/>
      <c r="AD713" s="83"/>
      <c r="AF713" s="83"/>
      <c r="AH713" s="83"/>
      <c r="AJ713" s="83"/>
      <c r="AL713" s="83"/>
      <c r="AN713" s="83"/>
      <c r="AP713" s="83"/>
      <c r="AR713" s="83"/>
      <c r="AT713" s="83"/>
      <c r="AV713" s="83"/>
      <c r="AX713" s="83"/>
      <c r="AZ713" s="83"/>
      <c r="BB713" s="83"/>
      <c r="BD713" s="83"/>
      <c r="BF713" s="83"/>
      <c r="BH713" s="83"/>
      <c r="BI713" s="83"/>
      <c r="BJ713" s="83"/>
      <c r="BK713" s="83"/>
      <c r="BM713" s="83"/>
      <c r="BN713" s="83"/>
      <c r="BO713" s="83"/>
      <c r="BP713" s="83"/>
      <c r="BR713" s="83"/>
      <c r="BS713" s="83"/>
      <c r="BT713" s="83"/>
      <c r="BU713" s="83"/>
      <c r="BV713" s="83"/>
      <c r="BX713" s="83"/>
      <c r="BY713" s="83"/>
      <c r="BZ713" s="83"/>
      <c r="CA713" s="83"/>
      <c r="CC713" s="83"/>
      <c r="CD713" s="83"/>
      <c r="CE713" s="83"/>
      <c r="CF713" s="83"/>
      <c r="CH713" s="83"/>
      <c r="CI713" s="83"/>
      <c r="CJ713" s="83"/>
      <c r="CK713" s="83"/>
      <c r="CM713" s="84"/>
      <c r="CO713" s="83"/>
      <c r="CP713" s="84"/>
      <c r="CQ713" s="85"/>
      <c r="CR713" s="83"/>
      <c r="CS713" s="84"/>
      <c r="CT713" s="83"/>
      <c r="CU713" s="83"/>
      <c r="CV713" s="83"/>
      <c r="CW713" s="83"/>
      <c r="CX713" s="86"/>
    </row>
    <row r="714" spans="24:102" x14ac:dyDescent="0.2">
      <c r="X714" s="83"/>
      <c r="Z714" s="83"/>
      <c r="AB714" s="83"/>
      <c r="AD714" s="83"/>
      <c r="AF714" s="83"/>
      <c r="AH714" s="83"/>
      <c r="AJ714" s="83"/>
      <c r="AL714" s="83"/>
      <c r="AN714" s="83"/>
      <c r="AP714" s="83"/>
      <c r="AR714" s="83"/>
      <c r="AT714" s="83"/>
      <c r="AV714" s="83"/>
      <c r="AX714" s="83"/>
      <c r="AZ714" s="83"/>
      <c r="BB714" s="83"/>
      <c r="BD714" s="83"/>
      <c r="BF714" s="83"/>
      <c r="BH714" s="83"/>
      <c r="BI714" s="83"/>
      <c r="BJ714" s="83"/>
      <c r="BK714" s="83"/>
      <c r="BM714" s="83"/>
      <c r="BN714" s="83"/>
      <c r="BO714" s="83"/>
      <c r="BP714" s="83"/>
      <c r="BR714" s="83"/>
      <c r="BS714" s="83"/>
      <c r="BT714" s="83"/>
      <c r="BU714" s="83"/>
      <c r="BV714" s="83"/>
      <c r="BX714" s="83"/>
      <c r="BY714" s="83"/>
      <c r="BZ714" s="83"/>
      <c r="CA714" s="83"/>
      <c r="CC714" s="83"/>
      <c r="CD714" s="83"/>
      <c r="CE714" s="83"/>
      <c r="CF714" s="83"/>
      <c r="CH714" s="83"/>
      <c r="CI714" s="83"/>
      <c r="CJ714" s="83"/>
      <c r="CK714" s="83"/>
      <c r="CM714" s="84"/>
      <c r="CO714" s="83"/>
      <c r="CP714" s="84"/>
      <c r="CQ714" s="85"/>
      <c r="CR714" s="83"/>
      <c r="CS714" s="84"/>
      <c r="CT714" s="83"/>
      <c r="CU714" s="83"/>
      <c r="CV714" s="83"/>
      <c r="CW714" s="83"/>
      <c r="CX714" s="86"/>
    </row>
    <row r="715" spans="24:102" x14ac:dyDescent="0.2">
      <c r="X715" s="83"/>
      <c r="Z715" s="83"/>
      <c r="AB715" s="83"/>
      <c r="AD715" s="83"/>
      <c r="AF715" s="83"/>
      <c r="AH715" s="83"/>
      <c r="AJ715" s="83"/>
      <c r="AL715" s="83"/>
      <c r="AN715" s="83"/>
      <c r="AP715" s="83"/>
      <c r="AR715" s="83"/>
      <c r="AT715" s="83"/>
      <c r="AV715" s="83"/>
      <c r="AX715" s="83"/>
      <c r="AZ715" s="83"/>
      <c r="BB715" s="83"/>
      <c r="BD715" s="83"/>
      <c r="BF715" s="83"/>
      <c r="BH715" s="83"/>
      <c r="BI715" s="83"/>
      <c r="BJ715" s="83"/>
      <c r="BK715" s="83"/>
      <c r="BM715" s="83"/>
      <c r="BN715" s="83"/>
      <c r="BO715" s="83"/>
      <c r="BP715" s="83"/>
      <c r="BR715" s="83"/>
      <c r="BS715" s="83"/>
      <c r="BT715" s="83"/>
      <c r="BU715" s="83"/>
      <c r="BV715" s="83"/>
      <c r="BX715" s="83"/>
      <c r="BY715" s="83"/>
      <c r="BZ715" s="83"/>
      <c r="CA715" s="83"/>
      <c r="CC715" s="83"/>
      <c r="CD715" s="83"/>
      <c r="CE715" s="83"/>
      <c r="CF715" s="83"/>
      <c r="CH715" s="83"/>
      <c r="CI715" s="83"/>
      <c r="CJ715" s="83"/>
      <c r="CK715" s="83"/>
      <c r="CM715" s="84"/>
      <c r="CO715" s="83"/>
      <c r="CP715" s="84"/>
      <c r="CQ715" s="85"/>
      <c r="CR715" s="83"/>
      <c r="CS715" s="84"/>
      <c r="CT715" s="83"/>
      <c r="CU715" s="83"/>
      <c r="CV715" s="83"/>
      <c r="CW715" s="83"/>
      <c r="CX715" s="86"/>
    </row>
    <row r="716" spans="24:102" x14ac:dyDescent="0.2">
      <c r="X716" s="83"/>
      <c r="Z716" s="83"/>
      <c r="AB716" s="83"/>
      <c r="AD716" s="83"/>
      <c r="AF716" s="83"/>
      <c r="AH716" s="83"/>
      <c r="AJ716" s="83"/>
      <c r="AL716" s="83"/>
      <c r="AN716" s="83"/>
      <c r="AP716" s="83"/>
      <c r="AR716" s="83"/>
      <c r="AT716" s="83"/>
      <c r="AV716" s="83"/>
      <c r="AX716" s="83"/>
      <c r="AZ716" s="83"/>
      <c r="BB716" s="83"/>
      <c r="BD716" s="83"/>
      <c r="BF716" s="83"/>
      <c r="BH716" s="83"/>
      <c r="BI716" s="83"/>
      <c r="BJ716" s="83"/>
      <c r="BK716" s="83"/>
      <c r="BM716" s="83"/>
      <c r="BN716" s="83"/>
      <c r="BO716" s="83"/>
      <c r="BP716" s="83"/>
      <c r="BR716" s="83"/>
      <c r="BS716" s="83"/>
      <c r="BT716" s="83"/>
      <c r="BU716" s="83"/>
      <c r="BV716" s="83"/>
      <c r="BX716" s="83"/>
      <c r="BY716" s="83"/>
      <c r="BZ716" s="83"/>
      <c r="CA716" s="83"/>
      <c r="CC716" s="83"/>
      <c r="CD716" s="83"/>
      <c r="CE716" s="83"/>
      <c r="CF716" s="83"/>
      <c r="CH716" s="83"/>
      <c r="CI716" s="83"/>
      <c r="CJ716" s="83"/>
      <c r="CK716" s="83"/>
      <c r="CM716" s="84"/>
      <c r="CO716" s="83"/>
      <c r="CP716" s="84"/>
      <c r="CQ716" s="85"/>
      <c r="CR716" s="83"/>
      <c r="CS716" s="84"/>
      <c r="CT716" s="83"/>
      <c r="CU716" s="83"/>
      <c r="CV716" s="83"/>
      <c r="CW716" s="83"/>
      <c r="CX716" s="86"/>
    </row>
    <row r="717" spans="24:102" x14ac:dyDescent="0.2">
      <c r="X717" s="83"/>
      <c r="Z717" s="83"/>
      <c r="AB717" s="83"/>
      <c r="AD717" s="83"/>
      <c r="AF717" s="83"/>
      <c r="AH717" s="83"/>
      <c r="AJ717" s="83"/>
      <c r="AL717" s="83"/>
      <c r="AN717" s="83"/>
      <c r="AP717" s="83"/>
      <c r="AR717" s="83"/>
      <c r="AT717" s="83"/>
      <c r="AV717" s="83"/>
      <c r="AX717" s="83"/>
      <c r="AZ717" s="83"/>
      <c r="BB717" s="83"/>
      <c r="BD717" s="83"/>
      <c r="BF717" s="83"/>
      <c r="BH717" s="83"/>
      <c r="BI717" s="83"/>
      <c r="BJ717" s="83"/>
      <c r="BK717" s="83"/>
      <c r="BM717" s="83"/>
      <c r="BN717" s="83"/>
      <c r="BO717" s="83"/>
      <c r="BP717" s="83"/>
      <c r="BR717" s="83"/>
      <c r="BS717" s="83"/>
      <c r="BT717" s="83"/>
      <c r="BU717" s="83"/>
      <c r="BV717" s="83"/>
      <c r="BX717" s="83"/>
      <c r="BY717" s="83"/>
      <c r="BZ717" s="83"/>
      <c r="CA717" s="83"/>
      <c r="CC717" s="83"/>
      <c r="CD717" s="83"/>
      <c r="CE717" s="83"/>
      <c r="CF717" s="83"/>
      <c r="CH717" s="83"/>
      <c r="CI717" s="83"/>
      <c r="CJ717" s="83"/>
      <c r="CK717" s="83"/>
      <c r="CM717" s="84"/>
      <c r="CO717" s="83"/>
      <c r="CP717" s="84"/>
      <c r="CQ717" s="85"/>
      <c r="CR717" s="83"/>
      <c r="CS717" s="84"/>
      <c r="CT717" s="83"/>
      <c r="CU717" s="83"/>
      <c r="CV717" s="83"/>
      <c r="CW717" s="83"/>
      <c r="CX717" s="86"/>
    </row>
    <row r="718" spans="24:102" x14ac:dyDescent="0.2">
      <c r="X718" s="83"/>
      <c r="Z718" s="83"/>
      <c r="AB718" s="83"/>
      <c r="AD718" s="83"/>
      <c r="AF718" s="83"/>
      <c r="AH718" s="83"/>
      <c r="AJ718" s="83"/>
      <c r="AL718" s="83"/>
      <c r="AN718" s="83"/>
      <c r="AP718" s="83"/>
      <c r="AR718" s="83"/>
      <c r="AT718" s="83"/>
      <c r="AV718" s="83"/>
      <c r="AX718" s="83"/>
      <c r="AZ718" s="83"/>
      <c r="BB718" s="83"/>
      <c r="BD718" s="83"/>
      <c r="BF718" s="83"/>
      <c r="BH718" s="83"/>
      <c r="BI718" s="83"/>
      <c r="BJ718" s="83"/>
      <c r="BK718" s="83"/>
      <c r="BM718" s="83"/>
      <c r="BN718" s="83"/>
      <c r="BO718" s="83"/>
      <c r="BP718" s="83"/>
      <c r="BR718" s="83"/>
      <c r="BS718" s="83"/>
      <c r="BT718" s="83"/>
      <c r="BU718" s="83"/>
      <c r="BV718" s="83"/>
      <c r="BX718" s="83"/>
      <c r="BY718" s="83"/>
      <c r="BZ718" s="83"/>
      <c r="CA718" s="83"/>
      <c r="CC718" s="83"/>
      <c r="CD718" s="83"/>
      <c r="CE718" s="83"/>
      <c r="CF718" s="83"/>
      <c r="CH718" s="83"/>
      <c r="CI718" s="83"/>
      <c r="CJ718" s="83"/>
      <c r="CK718" s="83"/>
      <c r="CM718" s="84"/>
      <c r="CO718" s="83"/>
      <c r="CP718" s="84"/>
      <c r="CQ718" s="85"/>
      <c r="CR718" s="83"/>
      <c r="CS718" s="84"/>
      <c r="CT718" s="83"/>
      <c r="CU718" s="83"/>
      <c r="CV718" s="83"/>
      <c r="CW718" s="83"/>
      <c r="CX718" s="86"/>
    </row>
    <row r="719" spans="24:102" x14ac:dyDescent="0.2">
      <c r="X719" s="83"/>
      <c r="Z719" s="83"/>
      <c r="AB719" s="83"/>
      <c r="AD719" s="83"/>
      <c r="AF719" s="83"/>
      <c r="AH719" s="83"/>
      <c r="AJ719" s="83"/>
      <c r="AL719" s="83"/>
      <c r="AN719" s="83"/>
      <c r="AP719" s="83"/>
      <c r="AR719" s="83"/>
      <c r="AT719" s="83"/>
      <c r="AV719" s="83"/>
      <c r="AX719" s="83"/>
      <c r="AZ719" s="83"/>
      <c r="BB719" s="83"/>
      <c r="BD719" s="83"/>
      <c r="BF719" s="83"/>
      <c r="BH719" s="83"/>
      <c r="BI719" s="83"/>
      <c r="BJ719" s="83"/>
      <c r="BK719" s="83"/>
      <c r="BM719" s="83"/>
      <c r="BN719" s="83"/>
      <c r="BO719" s="83"/>
      <c r="BP719" s="83"/>
      <c r="BR719" s="83"/>
      <c r="BS719" s="83"/>
      <c r="BT719" s="83"/>
      <c r="BU719" s="83"/>
      <c r="BV719" s="83"/>
      <c r="BX719" s="83"/>
      <c r="BY719" s="83"/>
      <c r="BZ719" s="83"/>
      <c r="CA719" s="83"/>
      <c r="CC719" s="83"/>
      <c r="CD719" s="83"/>
      <c r="CE719" s="83"/>
      <c r="CF719" s="83"/>
      <c r="CH719" s="83"/>
      <c r="CI719" s="83"/>
      <c r="CJ719" s="83"/>
      <c r="CK719" s="83"/>
      <c r="CM719" s="84"/>
      <c r="CO719" s="83"/>
      <c r="CP719" s="84"/>
      <c r="CQ719" s="85"/>
      <c r="CR719" s="83"/>
      <c r="CS719" s="84"/>
      <c r="CT719" s="83"/>
      <c r="CU719" s="83"/>
      <c r="CV719" s="83"/>
      <c r="CW719" s="83"/>
      <c r="CX719" s="86"/>
    </row>
    <row r="720" spans="24:102" x14ac:dyDescent="0.2">
      <c r="X720" s="83"/>
      <c r="Z720" s="83"/>
      <c r="AB720" s="83"/>
      <c r="AD720" s="83"/>
      <c r="AF720" s="83"/>
      <c r="AH720" s="83"/>
      <c r="AJ720" s="83"/>
      <c r="AL720" s="83"/>
      <c r="AN720" s="83"/>
      <c r="AP720" s="83"/>
      <c r="AR720" s="83"/>
      <c r="AT720" s="83"/>
      <c r="AV720" s="83"/>
      <c r="AX720" s="83"/>
      <c r="AZ720" s="83"/>
      <c r="BB720" s="83"/>
      <c r="BD720" s="83"/>
      <c r="BF720" s="83"/>
      <c r="BH720" s="83"/>
      <c r="BI720" s="83"/>
      <c r="BJ720" s="83"/>
      <c r="BK720" s="83"/>
      <c r="BM720" s="83"/>
      <c r="BN720" s="83"/>
      <c r="BO720" s="83"/>
      <c r="BP720" s="83"/>
      <c r="BR720" s="83"/>
      <c r="BS720" s="83"/>
      <c r="BT720" s="83"/>
      <c r="BU720" s="83"/>
      <c r="BV720" s="83"/>
      <c r="BX720" s="83"/>
      <c r="BY720" s="83"/>
      <c r="BZ720" s="83"/>
      <c r="CA720" s="83"/>
      <c r="CC720" s="83"/>
      <c r="CD720" s="83"/>
      <c r="CE720" s="83"/>
      <c r="CF720" s="83"/>
      <c r="CH720" s="83"/>
      <c r="CI720" s="83"/>
      <c r="CJ720" s="83"/>
      <c r="CK720" s="83"/>
      <c r="CM720" s="84"/>
      <c r="CO720" s="83"/>
      <c r="CP720" s="84"/>
      <c r="CQ720" s="85"/>
      <c r="CR720" s="83"/>
      <c r="CS720" s="84"/>
      <c r="CT720" s="83"/>
      <c r="CU720" s="83"/>
      <c r="CV720" s="83"/>
      <c r="CW720" s="83"/>
      <c r="CX720" s="86"/>
    </row>
    <row r="721" spans="24:102" x14ac:dyDescent="0.2">
      <c r="X721" s="83"/>
      <c r="Z721" s="83"/>
      <c r="AB721" s="83"/>
      <c r="AD721" s="83"/>
      <c r="AF721" s="83"/>
      <c r="AH721" s="83"/>
      <c r="AJ721" s="83"/>
      <c r="AL721" s="83"/>
      <c r="AN721" s="83"/>
      <c r="AP721" s="83"/>
      <c r="AR721" s="83"/>
      <c r="AT721" s="83"/>
      <c r="AV721" s="83"/>
      <c r="AX721" s="83"/>
      <c r="AZ721" s="83"/>
      <c r="BB721" s="83"/>
      <c r="BD721" s="83"/>
      <c r="BF721" s="83"/>
      <c r="BH721" s="83"/>
      <c r="BI721" s="83"/>
      <c r="BJ721" s="83"/>
      <c r="BK721" s="83"/>
      <c r="BM721" s="83"/>
      <c r="BN721" s="83"/>
      <c r="BO721" s="83"/>
      <c r="BP721" s="83"/>
      <c r="BR721" s="83"/>
      <c r="BS721" s="83"/>
      <c r="BT721" s="83"/>
      <c r="BU721" s="83"/>
      <c r="BV721" s="83"/>
      <c r="BX721" s="83"/>
      <c r="BY721" s="83"/>
      <c r="BZ721" s="83"/>
      <c r="CA721" s="83"/>
      <c r="CC721" s="83"/>
      <c r="CD721" s="83"/>
      <c r="CE721" s="83"/>
      <c r="CF721" s="83"/>
      <c r="CH721" s="83"/>
      <c r="CI721" s="83"/>
      <c r="CJ721" s="83"/>
      <c r="CK721" s="83"/>
      <c r="CM721" s="84"/>
      <c r="CO721" s="83"/>
      <c r="CP721" s="84"/>
      <c r="CQ721" s="85"/>
      <c r="CR721" s="83"/>
      <c r="CS721" s="84"/>
      <c r="CT721" s="83"/>
      <c r="CU721" s="83"/>
      <c r="CV721" s="83"/>
      <c r="CW721" s="83"/>
      <c r="CX721" s="86"/>
    </row>
    <row r="722" spans="24:102" x14ac:dyDescent="0.2">
      <c r="X722" s="83"/>
      <c r="Z722" s="83"/>
      <c r="AB722" s="83"/>
      <c r="AD722" s="83"/>
      <c r="AF722" s="83"/>
      <c r="AH722" s="83"/>
      <c r="AJ722" s="83"/>
      <c r="AL722" s="83"/>
      <c r="AN722" s="83"/>
      <c r="AP722" s="83"/>
      <c r="AR722" s="83"/>
      <c r="AT722" s="83"/>
      <c r="AV722" s="83"/>
      <c r="AX722" s="83"/>
      <c r="AZ722" s="83"/>
      <c r="BB722" s="83"/>
      <c r="BD722" s="83"/>
      <c r="BF722" s="83"/>
      <c r="BH722" s="83"/>
      <c r="BI722" s="83"/>
      <c r="BJ722" s="83"/>
      <c r="BK722" s="83"/>
      <c r="BM722" s="83"/>
      <c r="BN722" s="83"/>
      <c r="BO722" s="83"/>
      <c r="BP722" s="83"/>
      <c r="BR722" s="83"/>
      <c r="BS722" s="83"/>
      <c r="BT722" s="83"/>
      <c r="BU722" s="83"/>
      <c r="BV722" s="83"/>
      <c r="BX722" s="83"/>
      <c r="BY722" s="83"/>
      <c r="BZ722" s="83"/>
      <c r="CA722" s="83"/>
      <c r="CC722" s="83"/>
      <c r="CD722" s="83"/>
      <c r="CE722" s="83"/>
      <c r="CF722" s="83"/>
      <c r="CH722" s="83"/>
      <c r="CI722" s="83"/>
      <c r="CJ722" s="83"/>
      <c r="CK722" s="83"/>
      <c r="CM722" s="84"/>
      <c r="CO722" s="83"/>
      <c r="CP722" s="84"/>
      <c r="CQ722" s="85"/>
      <c r="CR722" s="83"/>
      <c r="CS722" s="84"/>
      <c r="CT722" s="83"/>
      <c r="CU722" s="83"/>
      <c r="CV722" s="83"/>
      <c r="CW722" s="83"/>
      <c r="CX722" s="86"/>
    </row>
    <row r="723" spans="24:102" x14ac:dyDescent="0.2">
      <c r="X723" s="83"/>
      <c r="Z723" s="83"/>
      <c r="AB723" s="83"/>
      <c r="AD723" s="83"/>
      <c r="AF723" s="83"/>
      <c r="AH723" s="83"/>
      <c r="AJ723" s="83"/>
      <c r="AL723" s="83"/>
      <c r="AN723" s="83"/>
      <c r="AP723" s="83"/>
      <c r="AR723" s="83"/>
      <c r="AT723" s="83"/>
      <c r="AV723" s="83"/>
      <c r="AX723" s="83"/>
      <c r="AZ723" s="83"/>
      <c r="BB723" s="83"/>
      <c r="BD723" s="83"/>
      <c r="BF723" s="83"/>
      <c r="BH723" s="83"/>
      <c r="BI723" s="83"/>
      <c r="BJ723" s="83"/>
      <c r="BK723" s="83"/>
      <c r="BM723" s="83"/>
      <c r="BN723" s="83"/>
      <c r="BO723" s="83"/>
      <c r="BP723" s="83"/>
      <c r="BR723" s="83"/>
      <c r="BS723" s="83"/>
      <c r="BT723" s="83"/>
      <c r="BU723" s="83"/>
      <c r="BV723" s="83"/>
      <c r="BX723" s="83"/>
      <c r="BY723" s="83"/>
      <c r="BZ723" s="83"/>
      <c r="CA723" s="83"/>
      <c r="CC723" s="83"/>
      <c r="CD723" s="83"/>
      <c r="CE723" s="83"/>
      <c r="CF723" s="83"/>
      <c r="CH723" s="83"/>
      <c r="CI723" s="83"/>
      <c r="CJ723" s="83"/>
      <c r="CK723" s="83"/>
      <c r="CM723" s="84"/>
      <c r="CO723" s="83"/>
      <c r="CP723" s="84"/>
      <c r="CQ723" s="85"/>
      <c r="CR723" s="83"/>
      <c r="CS723" s="84"/>
      <c r="CT723" s="83"/>
      <c r="CU723" s="83"/>
      <c r="CV723" s="83"/>
      <c r="CW723" s="83"/>
      <c r="CX723" s="86"/>
    </row>
    <row r="724" spans="24:102" x14ac:dyDescent="0.2">
      <c r="X724" s="83"/>
      <c r="Z724" s="83"/>
      <c r="AB724" s="83"/>
      <c r="AD724" s="83"/>
      <c r="AF724" s="83"/>
      <c r="AH724" s="83"/>
      <c r="AJ724" s="83"/>
      <c r="AL724" s="83"/>
      <c r="AN724" s="83"/>
      <c r="AP724" s="83"/>
      <c r="AR724" s="83"/>
      <c r="AT724" s="83"/>
      <c r="AV724" s="83"/>
      <c r="AX724" s="83"/>
      <c r="AZ724" s="83"/>
      <c r="BB724" s="83"/>
      <c r="BD724" s="83"/>
      <c r="BF724" s="83"/>
      <c r="BH724" s="83"/>
      <c r="BI724" s="83"/>
      <c r="BJ724" s="83"/>
      <c r="BK724" s="83"/>
      <c r="BM724" s="83"/>
      <c r="BN724" s="83"/>
      <c r="BO724" s="83"/>
      <c r="BP724" s="83"/>
      <c r="BR724" s="83"/>
      <c r="BS724" s="83"/>
      <c r="BT724" s="83"/>
      <c r="BU724" s="83"/>
      <c r="BV724" s="83"/>
      <c r="BX724" s="83"/>
      <c r="BY724" s="83"/>
      <c r="BZ724" s="83"/>
      <c r="CA724" s="83"/>
      <c r="CC724" s="83"/>
      <c r="CD724" s="83"/>
      <c r="CE724" s="83"/>
      <c r="CF724" s="83"/>
      <c r="CH724" s="83"/>
      <c r="CI724" s="83"/>
      <c r="CJ724" s="83"/>
      <c r="CK724" s="83"/>
      <c r="CM724" s="84"/>
      <c r="CO724" s="83"/>
      <c r="CP724" s="84"/>
      <c r="CQ724" s="85"/>
      <c r="CR724" s="83"/>
      <c r="CS724" s="84"/>
      <c r="CT724" s="83"/>
      <c r="CU724" s="83"/>
      <c r="CV724" s="83"/>
      <c r="CW724" s="83"/>
      <c r="CX724" s="86"/>
    </row>
    <row r="725" spans="24:102" x14ac:dyDescent="0.2">
      <c r="X725" s="83"/>
      <c r="Z725" s="83"/>
      <c r="AB725" s="83"/>
      <c r="AD725" s="83"/>
      <c r="AF725" s="83"/>
      <c r="AH725" s="83"/>
      <c r="AJ725" s="83"/>
      <c r="AL725" s="83"/>
      <c r="AN725" s="83"/>
      <c r="AP725" s="83"/>
      <c r="AR725" s="83"/>
      <c r="AT725" s="83"/>
      <c r="AV725" s="83"/>
      <c r="AX725" s="83"/>
      <c r="AZ725" s="83"/>
      <c r="BB725" s="83"/>
      <c r="BD725" s="83"/>
      <c r="BF725" s="83"/>
      <c r="BH725" s="83"/>
      <c r="BI725" s="83"/>
      <c r="BJ725" s="83"/>
      <c r="BK725" s="83"/>
      <c r="BM725" s="83"/>
      <c r="BN725" s="83"/>
      <c r="BO725" s="83"/>
      <c r="BP725" s="83"/>
      <c r="BR725" s="83"/>
      <c r="BS725" s="83"/>
      <c r="BT725" s="83"/>
      <c r="BU725" s="83"/>
      <c r="BV725" s="83"/>
      <c r="BX725" s="83"/>
      <c r="BY725" s="83"/>
      <c r="BZ725" s="83"/>
      <c r="CA725" s="83"/>
      <c r="CC725" s="83"/>
      <c r="CD725" s="83"/>
      <c r="CE725" s="83"/>
      <c r="CF725" s="83"/>
      <c r="CH725" s="83"/>
      <c r="CI725" s="83"/>
      <c r="CJ725" s="83"/>
      <c r="CK725" s="83"/>
      <c r="CM725" s="84"/>
      <c r="CO725" s="83"/>
      <c r="CP725" s="84"/>
      <c r="CQ725" s="85"/>
      <c r="CR725" s="83"/>
      <c r="CS725" s="84"/>
      <c r="CT725" s="83"/>
      <c r="CU725" s="83"/>
      <c r="CV725" s="83"/>
      <c r="CW725" s="83"/>
      <c r="CX725" s="86"/>
    </row>
    <row r="726" spans="24:102" x14ac:dyDescent="0.2">
      <c r="X726" s="83"/>
      <c r="Z726" s="83"/>
      <c r="AB726" s="83"/>
      <c r="AD726" s="83"/>
      <c r="AF726" s="83"/>
      <c r="AH726" s="83"/>
      <c r="AJ726" s="83"/>
      <c r="AL726" s="83"/>
      <c r="AN726" s="83"/>
      <c r="AP726" s="83"/>
      <c r="AR726" s="83"/>
      <c r="AT726" s="83"/>
      <c r="AV726" s="83"/>
      <c r="AX726" s="83"/>
      <c r="AZ726" s="83"/>
      <c r="BB726" s="83"/>
      <c r="BD726" s="83"/>
      <c r="BF726" s="83"/>
      <c r="BH726" s="83"/>
      <c r="BI726" s="83"/>
      <c r="BJ726" s="83"/>
      <c r="BK726" s="83"/>
      <c r="BM726" s="83"/>
      <c r="BN726" s="83"/>
      <c r="BO726" s="83"/>
      <c r="BP726" s="83"/>
      <c r="BR726" s="83"/>
      <c r="BS726" s="83"/>
      <c r="BT726" s="83"/>
      <c r="BU726" s="83"/>
      <c r="BV726" s="83"/>
      <c r="BX726" s="83"/>
      <c r="BY726" s="83"/>
      <c r="BZ726" s="83"/>
      <c r="CA726" s="83"/>
      <c r="CC726" s="83"/>
      <c r="CD726" s="83"/>
      <c r="CE726" s="83"/>
      <c r="CF726" s="83"/>
      <c r="CH726" s="83"/>
      <c r="CI726" s="83"/>
      <c r="CJ726" s="83"/>
      <c r="CK726" s="83"/>
      <c r="CM726" s="84"/>
      <c r="CO726" s="83"/>
      <c r="CP726" s="84"/>
      <c r="CQ726" s="85"/>
      <c r="CR726" s="83"/>
      <c r="CS726" s="84"/>
      <c r="CT726" s="83"/>
      <c r="CU726" s="83"/>
      <c r="CV726" s="83"/>
      <c r="CW726" s="83"/>
      <c r="CX726" s="86"/>
    </row>
    <row r="727" spans="24:102" x14ac:dyDescent="0.2">
      <c r="X727" s="83"/>
      <c r="Z727" s="83"/>
      <c r="AB727" s="83"/>
      <c r="AD727" s="83"/>
      <c r="AF727" s="83"/>
      <c r="AH727" s="83"/>
      <c r="AJ727" s="83"/>
      <c r="AL727" s="83"/>
      <c r="AN727" s="83"/>
      <c r="AP727" s="83"/>
      <c r="AR727" s="83"/>
      <c r="AT727" s="83"/>
      <c r="AV727" s="83"/>
      <c r="AX727" s="83"/>
      <c r="AZ727" s="83"/>
      <c r="BB727" s="83"/>
      <c r="BD727" s="83"/>
      <c r="BF727" s="83"/>
      <c r="BH727" s="83"/>
      <c r="BI727" s="83"/>
      <c r="BJ727" s="83"/>
      <c r="BK727" s="83"/>
      <c r="BM727" s="83"/>
      <c r="BN727" s="83"/>
      <c r="BO727" s="83"/>
      <c r="BP727" s="83"/>
      <c r="BR727" s="83"/>
      <c r="BS727" s="83"/>
      <c r="BT727" s="83"/>
      <c r="BU727" s="83"/>
      <c r="BV727" s="83"/>
      <c r="BX727" s="83"/>
      <c r="BY727" s="83"/>
      <c r="BZ727" s="83"/>
      <c r="CA727" s="83"/>
      <c r="CC727" s="83"/>
      <c r="CD727" s="83"/>
      <c r="CE727" s="83"/>
      <c r="CF727" s="83"/>
      <c r="CH727" s="83"/>
      <c r="CI727" s="83"/>
      <c r="CJ727" s="83"/>
      <c r="CK727" s="83"/>
      <c r="CM727" s="84"/>
      <c r="CO727" s="83"/>
      <c r="CP727" s="84"/>
      <c r="CQ727" s="85"/>
      <c r="CR727" s="83"/>
      <c r="CS727" s="84"/>
      <c r="CT727" s="83"/>
      <c r="CU727" s="83"/>
      <c r="CV727" s="83"/>
      <c r="CW727" s="83"/>
      <c r="CX727" s="86"/>
    </row>
    <row r="728" spans="24:102" x14ac:dyDescent="0.2">
      <c r="X728" s="83"/>
      <c r="Z728" s="83"/>
      <c r="AB728" s="83"/>
      <c r="AD728" s="83"/>
      <c r="AF728" s="83"/>
      <c r="AH728" s="83"/>
      <c r="AJ728" s="83"/>
      <c r="AL728" s="83"/>
      <c r="AN728" s="83"/>
      <c r="AP728" s="83"/>
      <c r="AR728" s="83"/>
      <c r="AT728" s="83"/>
      <c r="AV728" s="83"/>
      <c r="AX728" s="83"/>
      <c r="AZ728" s="83"/>
      <c r="BB728" s="83"/>
      <c r="BD728" s="83"/>
      <c r="BF728" s="83"/>
      <c r="BH728" s="83"/>
      <c r="BI728" s="83"/>
      <c r="BJ728" s="83"/>
      <c r="BK728" s="83"/>
      <c r="BM728" s="83"/>
      <c r="BN728" s="83"/>
      <c r="BO728" s="83"/>
      <c r="BP728" s="83"/>
      <c r="BR728" s="83"/>
      <c r="BS728" s="83"/>
      <c r="BT728" s="83"/>
      <c r="BU728" s="83"/>
      <c r="BV728" s="83"/>
      <c r="BX728" s="83"/>
      <c r="BY728" s="83"/>
      <c r="BZ728" s="83"/>
      <c r="CA728" s="83"/>
      <c r="CC728" s="83"/>
      <c r="CD728" s="83"/>
      <c r="CE728" s="83"/>
      <c r="CF728" s="83"/>
      <c r="CH728" s="83"/>
      <c r="CI728" s="83"/>
      <c r="CJ728" s="83"/>
      <c r="CK728" s="83"/>
      <c r="CM728" s="84"/>
      <c r="CO728" s="83"/>
      <c r="CP728" s="84"/>
      <c r="CQ728" s="85"/>
      <c r="CR728" s="83"/>
      <c r="CS728" s="84"/>
      <c r="CT728" s="83"/>
      <c r="CU728" s="83"/>
      <c r="CV728" s="83"/>
      <c r="CW728" s="83"/>
      <c r="CX728" s="86"/>
    </row>
    <row r="729" spans="24:102" x14ac:dyDescent="0.2">
      <c r="X729" s="83"/>
      <c r="Z729" s="83"/>
      <c r="AB729" s="83"/>
      <c r="AD729" s="83"/>
      <c r="AF729" s="83"/>
      <c r="AH729" s="83"/>
      <c r="AJ729" s="83"/>
      <c r="AL729" s="83"/>
      <c r="AN729" s="83"/>
      <c r="AP729" s="83"/>
      <c r="AR729" s="83"/>
      <c r="AT729" s="83"/>
      <c r="AV729" s="83"/>
      <c r="AX729" s="83"/>
      <c r="AZ729" s="83"/>
      <c r="BB729" s="83"/>
      <c r="BD729" s="83"/>
      <c r="BF729" s="83"/>
      <c r="BH729" s="83"/>
      <c r="BI729" s="83"/>
      <c r="BJ729" s="83"/>
      <c r="BK729" s="83"/>
      <c r="BM729" s="83"/>
      <c r="BN729" s="83"/>
      <c r="BO729" s="83"/>
      <c r="BP729" s="83"/>
      <c r="BR729" s="83"/>
      <c r="BS729" s="83"/>
      <c r="BT729" s="83"/>
      <c r="BU729" s="83"/>
      <c r="BV729" s="83"/>
      <c r="BX729" s="83"/>
      <c r="BY729" s="83"/>
      <c r="BZ729" s="83"/>
      <c r="CA729" s="83"/>
      <c r="CC729" s="83"/>
      <c r="CD729" s="83"/>
      <c r="CE729" s="83"/>
      <c r="CF729" s="83"/>
      <c r="CH729" s="83"/>
      <c r="CI729" s="83"/>
      <c r="CJ729" s="83"/>
      <c r="CK729" s="83"/>
      <c r="CM729" s="84"/>
      <c r="CO729" s="83"/>
      <c r="CP729" s="84"/>
      <c r="CQ729" s="85"/>
      <c r="CR729" s="83"/>
      <c r="CS729" s="84"/>
      <c r="CT729" s="83"/>
      <c r="CU729" s="83"/>
      <c r="CV729" s="83"/>
      <c r="CW729" s="83"/>
      <c r="CX729" s="86"/>
    </row>
    <row r="730" spans="24:102" x14ac:dyDescent="0.2">
      <c r="X730" s="83"/>
      <c r="Z730" s="83"/>
      <c r="AB730" s="83"/>
      <c r="AD730" s="83"/>
      <c r="AF730" s="83"/>
      <c r="AH730" s="83"/>
      <c r="AJ730" s="83"/>
      <c r="AL730" s="83"/>
      <c r="AN730" s="83"/>
      <c r="AP730" s="83"/>
      <c r="AR730" s="83"/>
      <c r="AT730" s="83"/>
      <c r="AV730" s="83"/>
      <c r="AX730" s="83"/>
      <c r="AZ730" s="83"/>
      <c r="BB730" s="83"/>
      <c r="BD730" s="83"/>
      <c r="BF730" s="83"/>
      <c r="BH730" s="83"/>
      <c r="BI730" s="83"/>
      <c r="BJ730" s="83"/>
      <c r="BK730" s="83"/>
      <c r="BM730" s="83"/>
      <c r="BN730" s="83"/>
      <c r="BO730" s="83"/>
      <c r="BP730" s="83"/>
      <c r="BR730" s="83"/>
      <c r="BS730" s="83"/>
      <c r="BT730" s="83"/>
      <c r="BU730" s="83"/>
      <c r="BV730" s="83"/>
      <c r="BX730" s="83"/>
      <c r="BY730" s="83"/>
      <c r="BZ730" s="83"/>
      <c r="CA730" s="83"/>
      <c r="CC730" s="83"/>
      <c r="CD730" s="83"/>
      <c r="CE730" s="83"/>
      <c r="CF730" s="83"/>
      <c r="CH730" s="83"/>
      <c r="CI730" s="83"/>
      <c r="CJ730" s="83"/>
      <c r="CK730" s="83"/>
      <c r="CM730" s="84"/>
      <c r="CO730" s="83"/>
      <c r="CP730" s="84"/>
      <c r="CQ730" s="85"/>
      <c r="CR730" s="83"/>
      <c r="CS730" s="84"/>
      <c r="CT730" s="83"/>
      <c r="CU730" s="83"/>
      <c r="CV730" s="83"/>
      <c r="CW730" s="83"/>
      <c r="CX730" s="86"/>
    </row>
    <row r="731" spans="24:102" x14ac:dyDescent="0.2">
      <c r="X731" s="83"/>
      <c r="Z731" s="83"/>
      <c r="AB731" s="83"/>
      <c r="AD731" s="83"/>
      <c r="AF731" s="83"/>
      <c r="AH731" s="83"/>
      <c r="AJ731" s="83"/>
      <c r="AL731" s="83"/>
      <c r="AN731" s="83"/>
      <c r="AP731" s="83"/>
      <c r="AR731" s="83"/>
      <c r="AT731" s="83"/>
      <c r="AV731" s="83"/>
      <c r="AX731" s="83"/>
      <c r="AZ731" s="83"/>
      <c r="BB731" s="83"/>
      <c r="BD731" s="83"/>
      <c r="BF731" s="83"/>
      <c r="BH731" s="83"/>
      <c r="BI731" s="83"/>
      <c r="BJ731" s="83"/>
      <c r="BK731" s="83"/>
      <c r="BM731" s="83"/>
      <c r="BN731" s="83"/>
      <c r="BO731" s="83"/>
      <c r="BP731" s="83"/>
      <c r="BR731" s="83"/>
      <c r="BS731" s="83"/>
      <c r="BT731" s="83"/>
      <c r="BU731" s="83"/>
      <c r="BV731" s="83"/>
      <c r="BX731" s="83"/>
      <c r="BY731" s="83"/>
      <c r="BZ731" s="83"/>
      <c r="CA731" s="83"/>
      <c r="CC731" s="83"/>
      <c r="CD731" s="83"/>
      <c r="CE731" s="83"/>
      <c r="CF731" s="83"/>
      <c r="CH731" s="83"/>
      <c r="CI731" s="83"/>
      <c r="CJ731" s="83"/>
      <c r="CK731" s="83"/>
      <c r="CM731" s="84"/>
      <c r="CO731" s="83"/>
      <c r="CP731" s="84"/>
      <c r="CQ731" s="85"/>
      <c r="CR731" s="83"/>
      <c r="CS731" s="84"/>
      <c r="CT731" s="83"/>
      <c r="CU731" s="83"/>
      <c r="CV731" s="83"/>
      <c r="CW731" s="83"/>
      <c r="CX731" s="86"/>
    </row>
    <row r="732" spans="24:102" x14ac:dyDescent="0.2">
      <c r="X732" s="83"/>
      <c r="Z732" s="83"/>
      <c r="AB732" s="83"/>
      <c r="AD732" s="83"/>
      <c r="AF732" s="83"/>
      <c r="AH732" s="83"/>
      <c r="AJ732" s="83"/>
      <c r="AL732" s="83"/>
      <c r="AN732" s="83"/>
      <c r="AP732" s="83"/>
      <c r="AR732" s="83"/>
      <c r="AT732" s="83"/>
      <c r="AV732" s="83"/>
      <c r="AX732" s="83"/>
      <c r="AZ732" s="83"/>
      <c r="BB732" s="83"/>
      <c r="BD732" s="83"/>
      <c r="BF732" s="83"/>
      <c r="BH732" s="83"/>
      <c r="BI732" s="83"/>
      <c r="BJ732" s="83"/>
      <c r="BK732" s="83"/>
      <c r="BM732" s="83"/>
      <c r="BN732" s="83"/>
      <c r="BO732" s="83"/>
      <c r="BP732" s="83"/>
      <c r="BR732" s="83"/>
      <c r="BS732" s="83"/>
      <c r="BT732" s="83"/>
      <c r="BU732" s="83"/>
      <c r="BV732" s="83"/>
      <c r="BX732" s="83"/>
      <c r="BY732" s="83"/>
      <c r="BZ732" s="83"/>
      <c r="CA732" s="83"/>
      <c r="CC732" s="83"/>
      <c r="CD732" s="83"/>
      <c r="CE732" s="83"/>
      <c r="CF732" s="83"/>
      <c r="CH732" s="83"/>
      <c r="CI732" s="83"/>
      <c r="CJ732" s="83"/>
      <c r="CK732" s="83"/>
      <c r="CM732" s="84"/>
      <c r="CO732" s="83"/>
      <c r="CP732" s="84"/>
      <c r="CQ732" s="85"/>
      <c r="CR732" s="83"/>
      <c r="CS732" s="84"/>
      <c r="CT732" s="83"/>
      <c r="CU732" s="83"/>
      <c r="CV732" s="83"/>
      <c r="CW732" s="83"/>
      <c r="CX732" s="86"/>
    </row>
    <row r="733" spans="24:102" x14ac:dyDescent="0.2">
      <c r="X733" s="83"/>
      <c r="Z733" s="83"/>
      <c r="AB733" s="83"/>
      <c r="AD733" s="83"/>
      <c r="AF733" s="83"/>
      <c r="AH733" s="83"/>
      <c r="AJ733" s="83"/>
      <c r="AL733" s="83"/>
      <c r="AN733" s="83"/>
      <c r="AP733" s="83"/>
      <c r="AR733" s="83"/>
      <c r="AT733" s="83"/>
      <c r="AV733" s="83"/>
      <c r="AX733" s="83"/>
      <c r="AZ733" s="83"/>
      <c r="BB733" s="83"/>
      <c r="BD733" s="83"/>
      <c r="BF733" s="83"/>
      <c r="BH733" s="83"/>
      <c r="BI733" s="83"/>
      <c r="BJ733" s="83"/>
      <c r="BK733" s="83"/>
      <c r="BM733" s="83"/>
      <c r="BN733" s="83"/>
      <c r="BO733" s="83"/>
      <c r="BP733" s="83"/>
      <c r="BR733" s="83"/>
      <c r="BS733" s="83"/>
      <c r="BT733" s="83"/>
      <c r="BU733" s="83"/>
      <c r="BV733" s="83"/>
      <c r="BX733" s="83"/>
      <c r="BY733" s="83"/>
      <c r="BZ733" s="83"/>
      <c r="CA733" s="83"/>
      <c r="CC733" s="83"/>
      <c r="CD733" s="83"/>
      <c r="CE733" s="83"/>
      <c r="CF733" s="83"/>
      <c r="CH733" s="83"/>
      <c r="CI733" s="83"/>
      <c r="CJ733" s="83"/>
      <c r="CK733" s="83"/>
      <c r="CM733" s="84"/>
      <c r="CO733" s="83"/>
      <c r="CP733" s="84"/>
      <c r="CQ733" s="85"/>
      <c r="CR733" s="83"/>
      <c r="CS733" s="84"/>
      <c r="CT733" s="83"/>
      <c r="CU733" s="83"/>
      <c r="CV733" s="83"/>
      <c r="CW733" s="83"/>
      <c r="CX733" s="86"/>
    </row>
    <row r="734" spans="24:102" x14ac:dyDescent="0.2">
      <c r="X734" s="83"/>
      <c r="Z734" s="83"/>
      <c r="AB734" s="83"/>
      <c r="AD734" s="83"/>
      <c r="AF734" s="83"/>
      <c r="AH734" s="83"/>
      <c r="AJ734" s="83"/>
      <c r="AL734" s="83"/>
      <c r="AN734" s="83"/>
      <c r="AP734" s="83"/>
      <c r="AR734" s="83"/>
      <c r="AT734" s="83"/>
      <c r="AV734" s="83"/>
      <c r="AX734" s="83"/>
      <c r="AZ734" s="83"/>
      <c r="BB734" s="83"/>
      <c r="BD734" s="83"/>
      <c r="BF734" s="83"/>
      <c r="BH734" s="83"/>
      <c r="BI734" s="83"/>
      <c r="BJ734" s="83"/>
      <c r="BK734" s="83"/>
      <c r="BM734" s="83"/>
      <c r="BN734" s="83"/>
      <c r="BO734" s="83"/>
      <c r="BP734" s="83"/>
      <c r="BR734" s="83"/>
      <c r="BS734" s="83"/>
      <c r="BT734" s="83"/>
      <c r="BU734" s="83"/>
      <c r="BV734" s="83"/>
      <c r="BX734" s="83"/>
      <c r="BY734" s="83"/>
      <c r="BZ734" s="83"/>
      <c r="CA734" s="83"/>
      <c r="CC734" s="83"/>
      <c r="CD734" s="83"/>
      <c r="CE734" s="83"/>
      <c r="CF734" s="83"/>
      <c r="CH734" s="83"/>
      <c r="CI734" s="83"/>
      <c r="CJ734" s="83"/>
      <c r="CK734" s="83"/>
      <c r="CM734" s="84"/>
      <c r="CO734" s="83"/>
      <c r="CP734" s="84"/>
      <c r="CQ734" s="85"/>
      <c r="CR734" s="83"/>
      <c r="CS734" s="84"/>
      <c r="CT734" s="83"/>
      <c r="CU734" s="83"/>
      <c r="CV734" s="83"/>
      <c r="CW734" s="83"/>
      <c r="CX734" s="86"/>
    </row>
    <row r="735" spans="24:102" x14ac:dyDescent="0.2">
      <c r="X735" s="83"/>
      <c r="Z735" s="83"/>
      <c r="AB735" s="83"/>
      <c r="AD735" s="83"/>
      <c r="AF735" s="83"/>
      <c r="AH735" s="83"/>
      <c r="AJ735" s="83"/>
      <c r="AL735" s="83"/>
      <c r="AN735" s="83"/>
      <c r="AP735" s="83"/>
      <c r="AR735" s="83"/>
      <c r="AT735" s="83"/>
      <c r="AV735" s="83"/>
      <c r="AX735" s="83"/>
      <c r="AZ735" s="83"/>
      <c r="BB735" s="83"/>
      <c r="BD735" s="83"/>
      <c r="BF735" s="83"/>
      <c r="BH735" s="83"/>
      <c r="BI735" s="83"/>
      <c r="BJ735" s="83"/>
      <c r="BK735" s="83"/>
      <c r="BM735" s="83"/>
      <c r="BN735" s="83"/>
      <c r="BO735" s="83"/>
      <c r="BP735" s="83"/>
      <c r="BR735" s="83"/>
      <c r="BS735" s="83"/>
      <c r="BT735" s="83"/>
      <c r="BU735" s="83"/>
      <c r="BV735" s="83"/>
      <c r="BX735" s="83"/>
      <c r="BY735" s="83"/>
      <c r="BZ735" s="83"/>
      <c r="CA735" s="83"/>
      <c r="CC735" s="83"/>
      <c r="CD735" s="83"/>
      <c r="CE735" s="83"/>
      <c r="CF735" s="83"/>
      <c r="CH735" s="83"/>
      <c r="CI735" s="83"/>
      <c r="CJ735" s="83"/>
      <c r="CK735" s="83"/>
      <c r="CM735" s="84"/>
      <c r="CO735" s="83"/>
      <c r="CP735" s="84"/>
      <c r="CQ735" s="85"/>
      <c r="CR735" s="83"/>
      <c r="CS735" s="84"/>
      <c r="CT735" s="83"/>
      <c r="CU735" s="83"/>
      <c r="CV735" s="83"/>
      <c r="CW735" s="83"/>
      <c r="CX735" s="86"/>
    </row>
    <row r="736" spans="24:102" x14ac:dyDescent="0.2">
      <c r="X736" s="83"/>
      <c r="Z736" s="83"/>
      <c r="AB736" s="83"/>
      <c r="AD736" s="83"/>
      <c r="AF736" s="83"/>
      <c r="AH736" s="83"/>
      <c r="AJ736" s="83"/>
      <c r="AL736" s="83"/>
      <c r="AN736" s="83"/>
      <c r="AP736" s="83"/>
      <c r="AR736" s="83"/>
      <c r="AT736" s="83"/>
      <c r="AV736" s="83"/>
      <c r="AX736" s="83"/>
      <c r="AZ736" s="83"/>
      <c r="BB736" s="83"/>
      <c r="BD736" s="83"/>
      <c r="BF736" s="83"/>
      <c r="BH736" s="83"/>
      <c r="BI736" s="83"/>
      <c r="BJ736" s="83"/>
      <c r="BK736" s="83"/>
      <c r="BM736" s="83"/>
      <c r="BN736" s="83"/>
      <c r="BO736" s="83"/>
      <c r="BP736" s="83"/>
      <c r="BR736" s="83"/>
      <c r="BS736" s="83"/>
      <c r="BT736" s="83"/>
      <c r="BU736" s="83"/>
      <c r="BV736" s="83"/>
      <c r="BX736" s="83"/>
      <c r="BY736" s="83"/>
      <c r="BZ736" s="83"/>
      <c r="CA736" s="83"/>
      <c r="CC736" s="83"/>
      <c r="CD736" s="83"/>
      <c r="CE736" s="83"/>
      <c r="CF736" s="83"/>
      <c r="CH736" s="83"/>
      <c r="CI736" s="83"/>
      <c r="CJ736" s="83"/>
      <c r="CK736" s="83"/>
      <c r="CM736" s="84"/>
      <c r="CO736" s="83"/>
      <c r="CP736" s="84"/>
      <c r="CQ736" s="85"/>
      <c r="CR736" s="83"/>
      <c r="CS736" s="84"/>
      <c r="CT736" s="83"/>
      <c r="CU736" s="83"/>
      <c r="CV736" s="83"/>
      <c r="CW736" s="83"/>
      <c r="CX736" s="86"/>
    </row>
    <row r="737" spans="24:102" x14ac:dyDescent="0.2">
      <c r="X737" s="83"/>
      <c r="Z737" s="83"/>
      <c r="AB737" s="83"/>
      <c r="AD737" s="83"/>
      <c r="AF737" s="83"/>
      <c r="AH737" s="83"/>
      <c r="AJ737" s="83"/>
      <c r="AL737" s="83"/>
      <c r="AN737" s="83"/>
      <c r="AP737" s="83"/>
      <c r="AR737" s="83"/>
      <c r="AT737" s="83"/>
      <c r="AV737" s="83"/>
      <c r="AX737" s="83"/>
      <c r="AZ737" s="83"/>
      <c r="BB737" s="83"/>
      <c r="BD737" s="83"/>
      <c r="BF737" s="83"/>
      <c r="BH737" s="83"/>
      <c r="BI737" s="83"/>
      <c r="BJ737" s="83"/>
      <c r="BK737" s="83"/>
      <c r="BM737" s="83"/>
      <c r="BN737" s="83"/>
      <c r="BO737" s="83"/>
      <c r="BP737" s="83"/>
      <c r="BR737" s="83"/>
      <c r="BS737" s="83"/>
      <c r="BT737" s="83"/>
      <c r="BU737" s="83"/>
      <c r="BV737" s="83"/>
      <c r="BX737" s="83"/>
      <c r="BY737" s="83"/>
      <c r="BZ737" s="83"/>
      <c r="CA737" s="83"/>
      <c r="CC737" s="83"/>
      <c r="CD737" s="83"/>
      <c r="CE737" s="83"/>
      <c r="CF737" s="83"/>
      <c r="CH737" s="83"/>
      <c r="CI737" s="83"/>
      <c r="CJ737" s="83"/>
      <c r="CK737" s="83"/>
      <c r="CM737" s="84"/>
      <c r="CO737" s="83"/>
      <c r="CP737" s="84"/>
      <c r="CQ737" s="85"/>
      <c r="CR737" s="83"/>
      <c r="CS737" s="84"/>
      <c r="CT737" s="83"/>
      <c r="CU737" s="83"/>
      <c r="CV737" s="83"/>
      <c r="CW737" s="83"/>
      <c r="CX737" s="86"/>
    </row>
    <row r="738" spans="24:102" x14ac:dyDescent="0.2">
      <c r="X738" s="83"/>
      <c r="Z738" s="83"/>
      <c r="AB738" s="83"/>
      <c r="AD738" s="83"/>
      <c r="AF738" s="83"/>
      <c r="AH738" s="83"/>
      <c r="AJ738" s="83"/>
      <c r="AL738" s="83"/>
      <c r="AN738" s="83"/>
      <c r="AP738" s="83"/>
      <c r="AR738" s="83"/>
      <c r="AT738" s="83"/>
      <c r="AV738" s="83"/>
      <c r="AX738" s="83"/>
      <c r="AZ738" s="83"/>
      <c r="BB738" s="83"/>
      <c r="BD738" s="83"/>
      <c r="BF738" s="83"/>
      <c r="BH738" s="83"/>
      <c r="BI738" s="83"/>
      <c r="BJ738" s="83"/>
      <c r="BK738" s="83"/>
      <c r="BM738" s="83"/>
      <c r="BN738" s="83"/>
      <c r="BO738" s="83"/>
      <c r="BP738" s="83"/>
      <c r="BR738" s="83"/>
      <c r="BS738" s="83"/>
      <c r="BT738" s="83"/>
      <c r="BU738" s="83"/>
      <c r="BV738" s="83"/>
      <c r="BX738" s="83"/>
      <c r="BY738" s="83"/>
      <c r="BZ738" s="83"/>
      <c r="CA738" s="83"/>
      <c r="CC738" s="83"/>
      <c r="CD738" s="83"/>
      <c r="CE738" s="83"/>
      <c r="CF738" s="83"/>
      <c r="CH738" s="83"/>
      <c r="CI738" s="83"/>
      <c r="CJ738" s="83"/>
      <c r="CK738" s="83"/>
      <c r="CM738" s="84"/>
      <c r="CO738" s="83"/>
      <c r="CP738" s="84"/>
      <c r="CQ738" s="85"/>
      <c r="CR738" s="83"/>
      <c r="CS738" s="84"/>
      <c r="CT738" s="83"/>
      <c r="CU738" s="83"/>
      <c r="CV738" s="83"/>
      <c r="CW738" s="83"/>
      <c r="CX738" s="86"/>
    </row>
    <row r="739" spans="24:102" x14ac:dyDescent="0.2">
      <c r="X739" s="83"/>
      <c r="Z739" s="83"/>
      <c r="AB739" s="83"/>
      <c r="AD739" s="83"/>
      <c r="AF739" s="83"/>
      <c r="AH739" s="83"/>
      <c r="AJ739" s="83"/>
      <c r="AL739" s="83"/>
      <c r="AN739" s="83"/>
      <c r="AP739" s="83"/>
      <c r="AR739" s="83"/>
      <c r="AT739" s="83"/>
      <c r="AV739" s="83"/>
      <c r="AX739" s="83"/>
      <c r="AZ739" s="83"/>
      <c r="BB739" s="83"/>
      <c r="BD739" s="83"/>
      <c r="BF739" s="83"/>
      <c r="BH739" s="83"/>
      <c r="BI739" s="83"/>
      <c r="BJ739" s="83"/>
      <c r="BK739" s="83"/>
      <c r="BM739" s="83"/>
      <c r="BN739" s="83"/>
      <c r="BO739" s="83"/>
      <c r="BP739" s="83"/>
      <c r="BR739" s="83"/>
      <c r="BS739" s="83"/>
      <c r="BT739" s="83"/>
      <c r="BU739" s="83"/>
      <c r="BV739" s="83"/>
      <c r="BX739" s="83"/>
      <c r="BY739" s="83"/>
      <c r="BZ739" s="83"/>
      <c r="CA739" s="83"/>
      <c r="CC739" s="83"/>
      <c r="CD739" s="83"/>
      <c r="CE739" s="83"/>
      <c r="CF739" s="83"/>
      <c r="CH739" s="83"/>
      <c r="CI739" s="83"/>
      <c r="CJ739" s="83"/>
      <c r="CK739" s="83"/>
      <c r="CM739" s="84"/>
      <c r="CO739" s="83"/>
      <c r="CP739" s="84"/>
      <c r="CQ739" s="85"/>
      <c r="CR739" s="83"/>
      <c r="CS739" s="84"/>
      <c r="CT739" s="83"/>
      <c r="CU739" s="83"/>
      <c r="CV739" s="83"/>
      <c r="CW739" s="83"/>
      <c r="CX739" s="86"/>
    </row>
    <row r="740" spans="24:102" x14ac:dyDescent="0.2">
      <c r="X740" s="83"/>
      <c r="Z740" s="83"/>
      <c r="AB740" s="83"/>
      <c r="AD740" s="83"/>
      <c r="AF740" s="83"/>
      <c r="AH740" s="83"/>
      <c r="AJ740" s="83"/>
      <c r="AL740" s="83"/>
      <c r="AN740" s="83"/>
      <c r="AP740" s="83"/>
      <c r="AR740" s="83"/>
      <c r="AT740" s="83"/>
      <c r="AV740" s="83"/>
      <c r="AX740" s="83"/>
      <c r="AZ740" s="83"/>
      <c r="BB740" s="83"/>
      <c r="BD740" s="83"/>
      <c r="BF740" s="83"/>
      <c r="BH740" s="83"/>
      <c r="BI740" s="83"/>
      <c r="BJ740" s="83"/>
      <c r="BK740" s="83"/>
      <c r="BM740" s="83"/>
      <c r="BN740" s="83"/>
      <c r="BO740" s="83"/>
      <c r="BP740" s="83"/>
      <c r="BR740" s="83"/>
      <c r="BS740" s="83"/>
      <c r="BT740" s="83"/>
      <c r="BU740" s="83"/>
      <c r="BV740" s="83"/>
      <c r="BX740" s="83"/>
      <c r="BY740" s="83"/>
      <c r="BZ740" s="83"/>
      <c r="CA740" s="83"/>
      <c r="CC740" s="83"/>
      <c r="CD740" s="83"/>
      <c r="CE740" s="83"/>
      <c r="CF740" s="83"/>
      <c r="CH740" s="83"/>
      <c r="CI740" s="83"/>
      <c r="CJ740" s="83"/>
      <c r="CK740" s="83"/>
      <c r="CM740" s="84"/>
      <c r="CO740" s="83"/>
      <c r="CP740" s="84"/>
      <c r="CQ740" s="85"/>
      <c r="CR740" s="83"/>
      <c r="CS740" s="84"/>
      <c r="CT740" s="83"/>
      <c r="CU740" s="83"/>
      <c r="CV740" s="83"/>
      <c r="CW740" s="83"/>
      <c r="CX740" s="86"/>
    </row>
    <row r="741" spans="24:102" x14ac:dyDescent="0.2">
      <c r="X741" s="83"/>
      <c r="Z741" s="83"/>
      <c r="AB741" s="83"/>
      <c r="AD741" s="83"/>
      <c r="AF741" s="83"/>
      <c r="AH741" s="83"/>
      <c r="AJ741" s="83"/>
      <c r="AL741" s="83"/>
      <c r="AN741" s="83"/>
      <c r="AP741" s="83"/>
      <c r="AR741" s="83"/>
      <c r="AT741" s="83"/>
      <c r="AV741" s="83"/>
      <c r="AX741" s="83"/>
      <c r="AZ741" s="83"/>
      <c r="BB741" s="83"/>
      <c r="BD741" s="83"/>
      <c r="BF741" s="83"/>
      <c r="BH741" s="83"/>
      <c r="BI741" s="83"/>
      <c r="BJ741" s="83"/>
      <c r="BK741" s="83"/>
      <c r="BM741" s="83"/>
      <c r="BN741" s="83"/>
      <c r="BO741" s="83"/>
      <c r="BP741" s="83"/>
      <c r="BR741" s="83"/>
      <c r="BS741" s="83"/>
      <c r="BT741" s="83"/>
      <c r="BU741" s="83"/>
      <c r="BV741" s="83"/>
      <c r="BX741" s="83"/>
      <c r="BY741" s="83"/>
      <c r="BZ741" s="83"/>
      <c r="CA741" s="83"/>
      <c r="CC741" s="83"/>
      <c r="CD741" s="83"/>
      <c r="CE741" s="83"/>
      <c r="CF741" s="83"/>
      <c r="CH741" s="83"/>
      <c r="CI741" s="83"/>
      <c r="CJ741" s="83"/>
      <c r="CK741" s="83"/>
      <c r="CM741" s="84"/>
      <c r="CO741" s="83"/>
      <c r="CP741" s="84"/>
      <c r="CQ741" s="85"/>
      <c r="CR741" s="83"/>
      <c r="CS741" s="84"/>
      <c r="CT741" s="83"/>
      <c r="CU741" s="83"/>
      <c r="CV741" s="83"/>
      <c r="CW741" s="83"/>
      <c r="CX741" s="86"/>
    </row>
    <row r="742" spans="24:102" x14ac:dyDescent="0.2">
      <c r="X742" s="83"/>
      <c r="Z742" s="83"/>
      <c r="AB742" s="83"/>
      <c r="AD742" s="83"/>
      <c r="AF742" s="83"/>
      <c r="AH742" s="83"/>
      <c r="AJ742" s="83"/>
      <c r="AL742" s="83"/>
      <c r="AN742" s="83"/>
      <c r="AP742" s="83"/>
      <c r="AR742" s="83"/>
      <c r="AT742" s="83"/>
      <c r="AV742" s="83"/>
      <c r="AX742" s="83"/>
      <c r="AZ742" s="83"/>
      <c r="BB742" s="83"/>
      <c r="BD742" s="83"/>
      <c r="BF742" s="83"/>
      <c r="BH742" s="83"/>
      <c r="BI742" s="83"/>
      <c r="BJ742" s="83"/>
      <c r="BK742" s="83"/>
      <c r="BM742" s="83"/>
      <c r="BN742" s="83"/>
      <c r="BO742" s="83"/>
      <c r="BP742" s="83"/>
      <c r="BR742" s="83"/>
      <c r="BS742" s="83"/>
      <c r="BT742" s="83"/>
      <c r="BU742" s="83"/>
      <c r="BV742" s="83"/>
      <c r="BX742" s="83"/>
      <c r="BY742" s="83"/>
      <c r="BZ742" s="83"/>
      <c r="CA742" s="83"/>
      <c r="CC742" s="83"/>
      <c r="CD742" s="83"/>
      <c r="CE742" s="83"/>
      <c r="CF742" s="83"/>
      <c r="CH742" s="83"/>
      <c r="CI742" s="83"/>
      <c r="CJ742" s="83"/>
      <c r="CK742" s="83"/>
      <c r="CM742" s="84"/>
      <c r="CO742" s="83"/>
      <c r="CP742" s="84"/>
      <c r="CQ742" s="85"/>
      <c r="CR742" s="83"/>
      <c r="CS742" s="84"/>
      <c r="CT742" s="83"/>
      <c r="CU742" s="83"/>
      <c r="CV742" s="83"/>
      <c r="CW742" s="83"/>
      <c r="CX742" s="86"/>
    </row>
    <row r="743" spans="24:102" x14ac:dyDescent="0.2">
      <c r="X743" s="83"/>
      <c r="Z743" s="83"/>
      <c r="AB743" s="83"/>
      <c r="AD743" s="83"/>
      <c r="AF743" s="83"/>
      <c r="AH743" s="83"/>
      <c r="AJ743" s="83"/>
      <c r="AL743" s="83"/>
      <c r="AN743" s="83"/>
      <c r="AP743" s="83"/>
      <c r="AR743" s="83"/>
      <c r="AT743" s="83"/>
      <c r="AV743" s="83"/>
      <c r="AX743" s="83"/>
      <c r="AZ743" s="83"/>
      <c r="BB743" s="83"/>
      <c r="BD743" s="83"/>
      <c r="BF743" s="83"/>
      <c r="BH743" s="83"/>
      <c r="BI743" s="83"/>
      <c r="BJ743" s="83"/>
      <c r="BK743" s="83"/>
      <c r="BM743" s="83"/>
      <c r="BN743" s="83"/>
      <c r="BO743" s="83"/>
      <c r="BP743" s="83"/>
      <c r="BR743" s="83"/>
      <c r="BS743" s="83"/>
      <c r="BT743" s="83"/>
      <c r="BU743" s="83"/>
      <c r="BV743" s="83"/>
      <c r="BX743" s="83"/>
      <c r="BY743" s="83"/>
      <c r="BZ743" s="83"/>
      <c r="CA743" s="83"/>
      <c r="CC743" s="83"/>
      <c r="CD743" s="83"/>
      <c r="CE743" s="83"/>
      <c r="CF743" s="83"/>
      <c r="CH743" s="83"/>
      <c r="CI743" s="83"/>
      <c r="CJ743" s="83"/>
      <c r="CK743" s="83"/>
      <c r="CM743" s="84"/>
      <c r="CO743" s="83"/>
      <c r="CP743" s="84"/>
      <c r="CQ743" s="85"/>
      <c r="CR743" s="83"/>
      <c r="CS743" s="84"/>
      <c r="CT743" s="83"/>
      <c r="CU743" s="83"/>
      <c r="CV743" s="83"/>
      <c r="CW743" s="83"/>
      <c r="CX743" s="86"/>
    </row>
    <row r="744" spans="24:102" x14ac:dyDescent="0.2">
      <c r="X744" s="83"/>
      <c r="Z744" s="83"/>
      <c r="AB744" s="83"/>
      <c r="AD744" s="83"/>
      <c r="AF744" s="83"/>
      <c r="AH744" s="83"/>
      <c r="AJ744" s="83"/>
      <c r="AL744" s="83"/>
      <c r="AN744" s="83"/>
      <c r="AP744" s="83"/>
      <c r="AR744" s="83"/>
      <c r="AT744" s="83"/>
      <c r="AV744" s="83"/>
      <c r="AX744" s="83"/>
      <c r="AZ744" s="83"/>
      <c r="BB744" s="83"/>
      <c r="BD744" s="83"/>
      <c r="BF744" s="83"/>
      <c r="BH744" s="83"/>
      <c r="BI744" s="83"/>
      <c r="BJ744" s="83"/>
      <c r="BK744" s="83"/>
      <c r="BM744" s="83"/>
      <c r="BN744" s="83"/>
      <c r="BO744" s="83"/>
      <c r="BP744" s="83"/>
      <c r="BR744" s="83"/>
      <c r="BS744" s="83"/>
      <c r="BT744" s="83"/>
      <c r="BU744" s="83"/>
      <c r="BV744" s="83"/>
      <c r="BX744" s="83"/>
      <c r="BY744" s="83"/>
      <c r="BZ744" s="83"/>
      <c r="CA744" s="83"/>
      <c r="CC744" s="83"/>
      <c r="CD744" s="83"/>
      <c r="CE744" s="83"/>
      <c r="CF744" s="83"/>
      <c r="CH744" s="83"/>
      <c r="CI744" s="83"/>
      <c r="CJ744" s="83"/>
      <c r="CK744" s="83"/>
      <c r="CM744" s="84"/>
      <c r="CO744" s="83"/>
      <c r="CP744" s="84"/>
      <c r="CQ744" s="85"/>
      <c r="CR744" s="83"/>
      <c r="CS744" s="84"/>
      <c r="CT744" s="83"/>
      <c r="CU744" s="83"/>
      <c r="CV744" s="83"/>
      <c r="CW744" s="83"/>
      <c r="CX744" s="86"/>
    </row>
    <row r="745" spans="24:102" x14ac:dyDescent="0.2">
      <c r="X745" s="83"/>
      <c r="Z745" s="83"/>
      <c r="AB745" s="83"/>
      <c r="AD745" s="83"/>
      <c r="AF745" s="83"/>
      <c r="AH745" s="83"/>
      <c r="AJ745" s="83"/>
      <c r="AL745" s="83"/>
      <c r="AN745" s="83"/>
      <c r="AP745" s="83"/>
      <c r="AR745" s="83"/>
      <c r="AT745" s="83"/>
      <c r="AV745" s="83"/>
      <c r="AX745" s="83"/>
      <c r="AZ745" s="83"/>
      <c r="BB745" s="83"/>
      <c r="BD745" s="83"/>
      <c r="BF745" s="83"/>
      <c r="BH745" s="83"/>
      <c r="BI745" s="83"/>
      <c r="BJ745" s="83"/>
      <c r="BK745" s="83"/>
      <c r="BM745" s="83"/>
      <c r="BN745" s="83"/>
      <c r="BO745" s="83"/>
      <c r="BP745" s="83"/>
      <c r="BR745" s="83"/>
      <c r="BS745" s="83"/>
      <c r="BT745" s="83"/>
      <c r="BU745" s="83"/>
      <c r="BV745" s="83"/>
      <c r="BX745" s="83"/>
      <c r="BY745" s="83"/>
      <c r="BZ745" s="83"/>
      <c r="CA745" s="83"/>
      <c r="CC745" s="83"/>
      <c r="CD745" s="83"/>
      <c r="CE745" s="83"/>
      <c r="CF745" s="83"/>
      <c r="CH745" s="83"/>
      <c r="CI745" s="83"/>
      <c r="CJ745" s="83"/>
      <c r="CK745" s="83"/>
      <c r="CM745" s="84"/>
      <c r="CO745" s="83"/>
      <c r="CP745" s="84"/>
      <c r="CQ745" s="85"/>
      <c r="CR745" s="83"/>
      <c r="CS745" s="84"/>
      <c r="CT745" s="83"/>
      <c r="CU745" s="83"/>
      <c r="CV745" s="83"/>
      <c r="CW745" s="83"/>
      <c r="CX745" s="86"/>
    </row>
    <row r="746" spans="24:102" x14ac:dyDescent="0.2">
      <c r="X746" s="83"/>
      <c r="Z746" s="83"/>
      <c r="AB746" s="83"/>
      <c r="AD746" s="83"/>
      <c r="AF746" s="83"/>
      <c r="AH746" s="83"/>
      <c r="AJ746" s="83"/>
      <c r="AL746" s="83"/>
      <c r="AN746" s="83"/>
      <c r="AP746" s="83"/>
      <c r="AR746" s="83"/>
      <c r="AT746" s="83"/>
      <c r="AV746" s="83"/>
      <c r="AX746" s="83"/>
      <c r="AZ746" s="83"/>
      <c r="BB746" s="83"/>
      <c r="BD746" s="83"/>
      <c r="BF746" s="83"/>
      <c r="BH746" s="83"/>
      <c r="BI746" s="83"/>
      <c r="BJ746" s="83"/>
      <c r="BK746" s="83"/>
      <c r="BM746" s="83"/>
      <c r="BN746" s="83"/>
      <c r="BO746" s="83"/>
      <c r="BP746" s="83"/>
      <c r="BR746" s="83"/>
      <c r="BS746" s="83"/>
      <c r="BT746" s="83"/>
      <c r="BU746" s="83"/>
      <c r="BV746" s="83"/>
      <c r="BX746" s="83"/>
      <c r="BY746" s="83"/>
      <c r="BZ746" s="83"/>
      <c r="CA746" s="83"/>
      <c r="CC746" s="83"/>
      <c r="CD746" s="83"/>
      <c r="CE746" s="83"/>
      <c r="CF746" s="83"/>
      <c r="CH746" s="83"/>
      <c r="CI746" s="83"/>
      <c r="CJ746" s="83"/>
      <c r="CK746" s="83"/>
      <c r="CM746" s="84"/>
      <c r="CO746" s="83"/>
      <c r="CP746" s="84"/>
      <c r="CQ746" s="85"/>
      <c r="CR746" s="83"/>
      <c r="CS746" s="84"/>
      <c r="CT746" s="83"/>
      <c r="CU746" s="83"/>
      <c r="CV746" s="83"/>
      <c r="CW746" s="83"/>
      <c r="CX746" s="86"/>
    </row>
    <row r="747" spans="24:102" x14ac:dyDescent="0.2">
      <c r="X747" s="83"/>
      <c r="Z747" s="83"/>
      <c r="AB747" s="83"/>
      <c r="AD747" s="83"/>
      <c r="AF747" s="83"/>
      <c r="AH747" s="83"/>
      <c r="AJ747" s="83"/>
      <c r="AL747" s="83"/>
      <c r="AN747" s="83"/>
      <c r="AP747" s="83"/>
      <c r="AR747" s="83"/>
      <c r="AT747" s="83"/>
      <c r="AV747" s="83"/>
      <c r="AX747" s="83"/>
      <c r="AZ747" s="83"/>
      <c r="BB747" s="83"/>
      <c r="BD747" s="83"/>
      <c r="BF747" s="83"/>
      <c r="BH747" s="83"/>
      <c r="BI747" s="83"/>
      <c r="BJ747" s="83"/>
      <c r="BK747" s="83"/>
      <c r="BM747" s="83"/>
      <c r="BN747" s="83"/>
      <c r="BO747" s="83"/>
      <c r="BP747" s="83"/>
      <c r="BR747" s="83"/>
      <c r="BS747" s="83"/>
      <c r="BT747" s="83"/>
      <c r="BU747" s="83"/>
      <c r="BV747" s="83"/>
      <c r="BX747" s="83"/>
      <c r="BY747" s="83"/>
      <c r="BZ747" s="83"/>
      <c r="CA747" s="83"/>
      <c r="CC747" s="83"/>
      <c r="CD747" s="83"/>
      <c r="CE747" s="83"/>
      <c r="CF747" s="83"/>
      <c r="CH747" s="83"/>
      <c r="CI747" s="83"/>
      <c r="CJ747" s="83"/>
      <c r="CK747" s="83"/>
      <c r="CM747" s="84"/>
      <c r="CO747" s="83"/>
      <c r="CP747" s="84"/>
      <c r="CQ747" s="85"/>
      <c r="CR747" s="83"/>
      <c r="CS747" s="84"/>
      <c r="CT747" s="83"/>
      <c r="CU747" s="83"/>
      <c r="CV747" s="83"/>
      <c r="CW747" s="83"/>
      <c r="CX747" s="86"/>
    </row>
    <row r="748" spans="24:102" x14ac:dyDescent="0.2">
      <c r="X748" s="83"/>
      <c r="Z748" s="83"/>
      <c r="AB748" s="83"/>
      <c r="AD748" s="83"/>
      <c r="AF748" s="83"/>
      <c r="AH748" s="83"/>
      <c r="AJ748" s="83"/>
      <c r="AL748" s="83"/>
      <c r="AN748" s="83"/>
      <c r="AP748" s="83"/>
      <c r="AR748" s="83"/>
      <c r="AT748" s="83"/>
      <c r="AV748" s="83"/>
      <c r="AX748" s="83"/>
      <c r="AZ748" s="83"/>
      <c r="BB748" s="83"/>
      <c r="BD748" s="83"/>
      <c r="BF748" s="83"/>
      <c r="BH748" s="83"/>
      <c r="BI748" s="83"/>
      <c r="BJ748" s="83"/>
      <c r="BK748" s="83"/>
      <c r="BM748" s="83"/>
      <c r="BN748" s="83"/>
      <c r="BO748" s="83"/>
      <c r="BP748" s="83"/>
      <c r="BR748" s="83"/>
      <c r="BS748" s="83"/>
      <c r="BT748" s="83"/>
      <c r="BU748" s="83"/>
      <c r="BV748" s="83"/>
      <c r="BX748" s="83"/>
      <c r="BY748" s="83"/>
      <c r="BZ748" s="83"/>
      <c r="CA748" s="83"/>
      <c r="CC748" s="83"/>
      <c r="CD748" s="83"/>
      <c r="CE748" s="83"/>
      <c r="CF748" s="83"/>
      <c r="CH748" s="83"/>
      <c r="CI748" s="83"/>
      <c r="CJ748" s="83"/>
      <c r="CK748" s="83"/>
      <c r="CM748" s="84"/>
      <c r="CO748" s="83"/>
      <c r="CP748" s="84"/>
      <c r="CQ748" s="85"/>
      <c r="CR748" s="83"/>
      <c r="CS748" s="84"/>
      <c r="CT748" s="83"/>
      <c r="CU748" s="83"/>
      <c r="CV748" s="83"/>
      <c r="CW748" s="83"/>
      <c r="CX748" s="86"/>
    </row>
    <row r="749" spans="24:102" x14ac:dyDescent="0.2">
      <c r="X749" s="83"/>
      <c r="Z749" s="83"/>
      <c r="AB749" s="83"/>
      <c r="AD749" s="83"/>
      <c r="AF749" s="83"/>
      <c r="AH749" s="83"/>
      <c r="AJ749" s="83"/>
      <c r="AL749" s="83"/>
      <c r="AN749" s="83"/>
      <c r="AP749" s="83"/>
      <c r="AR749" s="83"/>
      <c r="AT749" s="83"/>
      <c r="AV749" s="83"/>
      <c r="AX749" s="83"/>
      <c r="AZ749" s="83"/>
      <c r="BB749" s="83"/>
      <c r="BD749" s="83"/>
      <c r="BF749" s="83"/>
      <c r="BH749" s="83"/>
      <c r="BI749" s="83"/>
      <c r="BJ749" s="83"/>
      <c r="BK749" s="83"/>
      <c r="BM749" s="83"/>
      <c r="BN749" s="83"/>
      <c r="BO749" s="83"/>
      <c r="BP749" s="83"/>
      <c r="BR749" s="83"/>
      <c r="BS749" s="83"/>
      <c r="BT749" s="83"/>
      <c r="BU749" s="83"/>
      <c r="BV749" s="83"/>
      <c r="BX749" s="83"/>
      <c r="BY749" s="83"/>
      <c r="BZ749" s="83"/>
      <c r="CA749" s="83"/>
      <c r="CC749" s="83"/>
      <c r="CD749" s="83"/>
      <c r="CE749" s="83"/>
      <c r="CF749" s="83"/>
      <c r="CH749" s="83"/>
      <c r="CI749" s="83"/>
      <c r="CJ749" s="83"/>
      <c r="CK749" s="83"/>
      <c r="CM749" s="84"/>
      <c r="CO749" s="83"/>
      <c r="CP749" s="84"/>
      <c r="CQ749" s="85"/>
      <c r="CR749" s="83"/>
      <c r="CS749" s="84"/>
      <c r="CT749" s="83"/>
      <c r="CU749" s="83"/>
      <c r="CV749" s="83"/>
      <c r="CW749" s="83"/>
      <c r="CX749" s="86"/>
    </row>
    <row r="750" spans="24:102" x14ac:dyDescent="0.2">
      <c r="X750" s="83"/>
      <c r="Z750" s="83"/>
      <c r="AB750" s="83"/>
      <c r="AD750" s="83"/>
      <c r="AF750" s="83"/>
      <c r="AH750" s="83"/>
      <c r="AJ750" s="83"/>
      <c r="AL750" s="83"/>
      <c r="AN750" s="83"/>
      <c r="AP750" s="83"/>
      <c r="AR750" s="83"/>
      <c r="AT750" s="83"/>
      <c r="AV750" s="83"/>
      <c r="AX750" s="83"/>
      <c r="AZ750" s="83"/>
      <c r="BB750" s="83"/>
      <c r="BD750" s="83"/>
      <c r="BF750" s="83"/>
      <c r="BH750" s="83"/>
      <c r="BI750" s="83"/>
      <c r="BJ750" s="83"/>
      <c r="BK750" s="83"/>
      <c r="BM750" s="83"/>
      <c r="BN750" s="83"/>
      <c r="BO750" s="83"/>
      <c r="BP750" s="83"/>
      <c r="BR750" s="83"/>
      <c r="BS750" s="83"/>
      <c r="BT750" s="83"/>
      <c r="BU750" s="83"/>
      <c r="BV750" s="83"/>
      <c r="BX750" s="83"/>
      <c r="BY750" s="83"/>
      <c r="BZ750" s="83"/>
      <c r="CA750" s="83"/>
      <c r="CC750" s="83"/>
      <c r="CD750" s="83"/>
      <c r="CE750" s="83"/>
      <c r="CF750" s="83"/>
      <c r="CH750" s="83"/>
      <c r="CI750" s="83"/>
      <c r="CJ750" s="83"/>
      <c r="CK750" s="83"/>
      <c r="CM750" s="84"/>
      <c r="CO750" s="83"/>
      <c r="CP750" s="84"/>
      <c r="CQ750" s="85"/>
      <c r="CR750" s="83"/>
      <c r="CS750" s="84"/>
      <c r="CT750" s="83"/>
      <c r="CU750" s="83"/>
      <c r="CV750" s="83"/>
      <c r="CW750" s="83"/>
      <c r="CX750" s="86"/>
    </row>
    <row r="751" spans="24:102" x14ac:dyDescent="0.2">
      <c r="X751" s="83"/>
      <c r="Z751" s="83"/>
      <c r="AB751" s="83"/>
      <c r="AD751" s="83"/>
      <c r="AF751" s="83"/>
      <c r="AH751" s="83"/>
      <c r="AJ751" s="83"/>
      <c r="AL751" s="83"/>
      <c r="AN751" s="83"/>
      <c r="AP751" s="83"/>
      <c r="AR751" s="83"/>
      <c r="AT751" s="83"/>
      <c r="AV751" s="83"/>
      <c r="AX751" s="83"/>
      <c r="AZ751" s="83"/>
      <c r="BB751" s="83"/>
      <c r="BD751" s="83"/>
      <c r="BF751" s="83"/>
      <c r="BH751" s="83"/>
      <c r="BI751" s="83"/>
      <c r="BJ751" s="83"/>
      <c r="BK751" s="83"/>
      <c r="BM751" s="83"/>
      <c r="BN751" s="83"/>
      <c r="BO751" s="83"/>
      <c r="BP751" s="83"/>
      <c r="BR751" s="83"/>
      <c r="BS751" s="83"/>
      <c r="BT751" s="83"/>
      <c r="BU751" s="83"/>
      <c r="BV751" s="83"/>
      <c r="BX751" s="83"/>
      <c r="BY751" s="83"/>
      <c r="BZ751" s="83"/>
      <c r="CA751" s="83"/>
      <c r="CC751" s="83"/>
      <c r="CD751" s="83"/>
      <c r="CE751" s="83"/>
      <c r="CF751" s="83"/>
      <c r="CH751" s="83"/>
      <c r="CI751" s="83"/>
      <c r="CJ751" s="83"/>
      <c r="CK751" s="83"/>
      <c r="CM751" s="84"/>
      <c r="CO751" s="83"/>
      <c r="CP751" s="84"/>
      <c r="CQ751" s="85"/>
      <c r="CR751" s="83"/>
      <c r="CS751" s="84"/>
      <c r="CT751" s="83"/>
      <c r="CU751" s="83"/>
      <c r="CV751" s="83"/>
      <c r="CW751" s="83"/>
      <c r="CX751" s="86"/>
    </row>
    <row r="752" spans="24:102" x14ac:dyDescent="0.2">
      <c r="X752" s="83"/>
      <c r="Z752" s="83"/>
      <c r="AB752" s="83"/>
      <c r="AD752" s="83"/>
      <c r="AF752" s="83"/>
      <c r="AH752" s="83"/>
      <c r="AJ752" s="83"/>
      <c r="AL752" s="83"/>
      <c r="AN752" s="83"/>
      <c r="AP752" s="83"/>
      <c r="AR752" s="83"/>
      <c r="AT752" s="83"/>
      <c r="AV752" s="83"/>
      <c r="AX752" s="83"/>
      <c r="AZ752" s="83"/>
      <c r="BB752" s="83"/>
      <c r="BD752" s="83"/>
      <c r="BF752" s="83"/>
      <c r="BH752" s="83"/>
      <c r="BI752" s="83"/>
      <c r="BJ752" s="83"/>
      <c r="BK752" s="83"/>
      <c r="BM752" s="83"/>
      <c r="BN752" s="83"/>
      <c r="BO752" s="83"/>
      <c r="BP752" s="83"/>
      <c r="BR752" s="83"/>
      <c r="BS752" s="83"/>
      <c r="BT752" s="83"/>
      <c r="BU752" s="83"/>
      <c r="BV752" s="83"/>
      <c r="BX752" s="83"/>
      <c r="BY752" s="83"/>
      <c r="BZ752" s="83"/>
      <c r="CA752" s="83"/>
      <c r="CC752" s="83"/>
      <c r="CD752" s="83"/>
      <c r="CE752" s="83"/>
      <c r="CF752" s="83"/>
      <c r="CH752" s="83"/>
      <c r="CI752" s="83"/>
      <c r="CJ752" s="83"/>
      <c r="CK752" s="83"/>
      <c r="CM752" s="84"/>
      <c r="CO752" s="83"/>
      <c r="CP752" s="84"/>
      <c r="CQ752" s="85"/>
      <c r="CR752" s="83"/>
      <c r="CS752" s="84"/>
      <c r="CT752" s="83"/>
      <c r="CU752" s="83"/>
      <c r="CV752" s="83"/>
      <c r="CW752" s="83"/>
      <c r="CX752" s="86"/>
    </row>
    <row r="753" spans="24:102" x14ac:dyDescent="0.2">
      <c r="X753" s="83"/>
      <c r="Z753" s="83"/>
      <c r="AB753" s="83"/>
      <c r="AD753" s="83"/>
      <c r="AF753" s="83"/>
      <c r="AH753" s="83"/>
      <c r="AJ753" s="83"/>
      <c r="AL753" s="83"/>
      <c r="AN753" s="83"/>
      <c r="AP753" s="83"/>
      <c r="AR753" s="83"/>
      <c r="AT753" s="83"/>
      <c r="AV753" s="83"/>
      <c r="AX753" s="83"/>
      <c r="AZ753" s="83"/>
      <c r="BB753" s="83"/>
      <c r="BD753" s="83"/>
      <c r="BF753" s="83"/>
      <c r="BH753" s="83"/>
      <c r="BI753" s="83"/>
      <c r="BJ753" s="83"/>
      <c r="BK753" s="83"/>
      <c r="BM753" s="83"/>
      <c r="BN753" s="83"/>
      <c r="BO753" s="83"/>
      <c r="BP753" s="83"/>
      <c r="BR753" s="83"/>
      <c r="BS753" s="83"/>
      <c r="BT753" s="83"/>
      <c r="BU753" s="83"/>
      <c r="BV753" s="83"/>
      <c r="BX753" s="83"/>
      <c r="BY753" s="83"/>
      <c r="BZ753" s="83"/>
      <c r="CA753" s="83"/>
      <c r="CC753" s="83"/>
      <c r="CD753" s="83"/>
      <c r="CE753" s="83"/>
      <c r="CF753" s="83"/>
      <c r="CH753" s="83"/>
      <c r="CI753" s="83"/>
      <c r="CJ753" s="83"/>
      <c r="CK753" s="83"/>
      <c r="CM753" s="84"/>
      <c r="CO753" s="83"/>
      <c r="CP753" s="84"/>
      <c r="CQ753" s="85"/>
      <c r="CR753" s="83"/>
      <c r="CS753" s="84"/>
      <c r="CT753" s="83"/>
      <c r="CU753" s="83"/>
      <c r="CV753" s="83"/>
      <c r="CW753" s="83"/>
      <c r="CX753" s="86"/>
    </row>
    <row r="754" spans="24:102" x14ac:dyDescent="0.2">
      <c r="X754" s="83"/>
      <c r="Z754" s="83"/>
      <c r="AB754" s="83"/>
      <c r="AD754" s="83"/>
      <c r="AF754" s="83"/>
      <c r="AH754" s="83"/>
      <c r="AJ754" s="83"/>
      <c r="AL754" s="83"/>
      <c r="AN754" s="83"/>
      <c r="AP754" s="83"/>
      <c r="AR754" s="83"/>
      <c r="AT754" s="83"/>
      <c r="AV754" s="83"/>
      <c r="AX754" s="83"/>
      <c r="AZ754" s="83"/>
      <c r="BB754" s="83"/>
      <c r="BD754" s="83"/>
      <c r="BF754" s="83"/>
      <c r="BH754" s="83"/>
      <c r="BI754" s="83"/>
      <c r="BJ754" s="83"/>
      <c r="BK754" s="83"/>
      <c r="BM754" s="83"/>
      <c r="BN754" s="83"/>
      <c r="BO754" s="83"/>
      <c r="BP754" s="83"/>
      <c r="BR754" s="83"/>
      <c r="BS754" s="83"/>
      <c r="BT754" s="83"/>
      <c r="BU754" s="83"/>
      <c r="BV754" s="83"/>
      <c r="BX754" s="83"/>
      <c r="BY754" s="83"/>
      <c r="BZ754" s="83"/>
      <c r="CA754" s="83"/>
      <c r="CC754" s="83"/>
      <c r="CD754" s="83"/>
      <c r="CE754" s="83"/>
      <c r="CF754" s="83"/>
      <c r="CH754" s="83"/>
      <c r="CI754" s="83"/>
      <c r="CJ754" s="83"/>
      <c r="CK754" s="83"/>
      <c r="CM754" s="84"/>
      <c r="CO754" s="83"/>
      <c r="CP754" s="84"/>
      <c r="CQ754" s="85"/>
      <c r="CR754" s="83"/>
      <c r="CS754" s="84"/>
      <c r="CT754" s="83"/>
      <c r="CU754" s="83"/>
      <c r="CV754" s="83"/>
      <c r="CW754" s="83"/>
      <c r="CX754" s="86"/>
    </row>
    <row r="755" spans="24:102" x14ac:dyDescent="0.2">
      <c r="X755" s="83"/>
      <c r="Z755" s="83"/>
      <c r="AB755" s="83"/>
      <c r="AD755" s="83"/>
      <c r="AF755" s="83"/>
      <c r="AH755" s="83"/>
      <c r="AJ755" s="83"/>
      <c r="AL755" s="83"/>
      <c r="AN755" s="83"/>
      <c r="AP755" s="83"/>
      <c r="AR755" s="83"/>
      <c r="AT755" s="83"/>
      <c r="AV755" s="83"/>
      <c r="AX755" s="83"/>
      <c r="AZ755" s="83"/>
      <c r="BB755" s="83"/>
      <c r="BD755" s="83"/>
      <c r="BF755" s="83"/>
      <c r="BH755" s="83"/>
      <c r="BI755" s="83"/>
      <c r="BJ755" s="83"/>
      <c r="BK755" s="83"/>
      <c r="BM755" s="83"/>
      <c r="BN755" s="83"/>
      <c r="BO755" s="83"/>
      <c r="BP755" s="83"/>
      <c r="BR755" s="83"/>
      <c r="BS755" s="83"/>
      <c r="BT755" s="83"/>
      <c r="BU755" s="83"/>
      <c r="BV755" s="83"/>
      <c r="BX755" s="83"/>
      <c r="BY755" s="83"/>
      <c r="BZ755" s="83"/>
      <c r="CA755" s="83"/>
      <c r="CC755" s="83"/>
      <c r="CD755" s="83"/>
      <c r="CE755" s="83"/>
      <c r="CF755" s="83"/>
      <c r="CH755" s="83"/>
      <c r="CI755" s="83"/>
      <c r="CJ755" s="83"/>
      <c r="CK755" s="83"/>
      <c r="CM755" s="84"/>
      <c r="CO755" s="83"/>
      <c r="CP755" s="84"/>
      <c r="CQ755" s="85"/>
      <c r="CR755" s="83"/>
      <c r="CS755" s="84"/>
      <c r="CT755" s="83"/>
      <c r="CU755" s="83"/>
      <c r="CV755" s="83"/>
      <c r="CW755" s="83"/>
      <c r="CX755" s="86"/>
    </row>
    <row r="756" spans="24:102" x14ac:dyDescent="0.2">
      <c r="X756" s="83"/>
      <c r="Z756" s="83"/>
      <c r="AB756" s="83"/>
      <c r="AD756" s="83"/>
      <c r="AF756" s="83"/>
      <c r="AH756" s="83"/>
      <c r="AJ756" s="83"/>
      <c r="AL756" s="83"/>
      <c r="AN756" s="83"/>
      <c r="AP756" s="83"/>
      <c r="AR756" s="83"/>
      <c r="AT756" s="83"/>
      <c r="AV756" s="83"/>
      <c r="AX756" s="83"/>
      <c r="AZ756" s="83"/>
      <c r="BB756" s="83"/>
      <c r="BD756" s="83"/>
      <c r="BF756" s="83"/>
      <c r="BH756" s="83"/>
      <c r="BI756" s="83"/>
      <c r="BJ756" s="83"/>
      <c r="BK756" s="83"/>
      <c r="BM756" s="83"/>
      <c r="BN756" s="83"/>
      <c r="BO756" s="83"/>
      <c r="BP756" s="83"/>
      <c r="BR756" s="83"/>
      <c r="BS756" s="83"/>
      <c r="BT756" s="83"/>
      <c r="BU756" s="83"/>
      <c r="BV756" s="83"/>
      <c r="BX756" s="83"/>
      <c r="BY756" s="83"/>
      <c r="BZ756" s="83"/>
      <c r="CA756" s="83"/>
      <c r="CC756" s="83"/>
      <c r="CD756" s="83"/>
      <c r="CE756" s="83"/>
      <c r="CF756" s="83"/>
      <c r="CH756" s="83"/>
      <c r="CI756" s="83"/>
      <c r="CJ756" s="83"/>
      <c r="CK756" s="83"/>
      <c r="CM756" s="84"/>
      <c r="CO756" s="83"/>
      <c r="CP756" s="84"/>
      <c r="CQ756" s="85"/>
      <c r="CR756" s="83"/>
      <c r="CS756" s="84"/>
      <c r="CT756" s="83"/>
      <c r="CU756" s="83"/>
      <c r="CV756" s="83"/>
      <c r="CW756" s="83"/>
      <c r="CX756" s="86"/>
    </row>
    <row r="757" spans="24:102" x14ac:dyDescent="0.2">
      <c r="X757" s="83"/>
      <c r="Z757" s="83"/>
      <c r="AB757" s="83"/>
      <c r="AD757" s="83"/>
      <c r="AF757" s="83"/>
      <c r="AH757" s="83"/>
      <c r="AJ757" s="83"/>
      <c r="AL757" s="83"/>
      <c r="AN757" s="83"/>
      <c r="AP757" s="83"/>
      <c r="AR757" s="83"/>
      <c r="AT757" s="83"/>
      <c r="AV757" s="83"/>
      <c r="AX757" s="83"/>
      <c r="AZ757" s="83"/>
      <c r="BB757" s="83"/>
      <c r="BD757" s="83"/>
      <c r="BF757" s="83"/>
      <c r="BH757" s="83"/>
      <c r="BI757" s="83"/>
      <c r="BJ757" s="83"/>
      <c r="BK757" s="83"/>
      <c r="BM757" s="83"/>
      <c r="BN757" s="83"/>
      <c r="BO757" s="83"/>
      <c r="BP757" s="83"/>
      <c r="BR757" s="83"/>
      <c r="BS757" s="83"/>
      <c r="BT757" s="83"/>
      <c r="BU757" s="83"/>
      <c r="BV757" s="83"/>
      <c r="BX757" s="83"/>
      <c r="BY757" s="83"/>
      <c r="BZ757" s="83"/>
      <c r="CA757" s="83"/>
      <c r="CC757" s="83"/>
      <c r="CD757" s="83"/>
      <c r="CE757" s="83"/>
      <c r="CF757" s="83"/>
      <c r="CH757" s="83"/>
      <c r="CI757" s="83"/>
      <c r="CJ757" s="83"/>
      <c r="CK757" s="83"/>
      <c r="CM757" s="84"/>
      <c r="CO757" s="83"/>
      <c r="CP757" s="84"/>
      <c r="CQ757" s="85"/>
      <c r="CR757" s="83"/>
      <c r="CS757" s="84"/>
      <c r="CT757" s="83"/>
      <c r="CU757" s="83"/>
      <c r="CV757" s="83"/>
      <c r="CW757" s="83"/>
      <c r="CX757" s="86"/>
    </row>
    <row r="758" spans="24:102" x14ac:dyDescent="0.2">
      <c r="X758" s="83"/>
      <c r="Z758" s="83"/>
      <c r="AB758" s="83"/>
      <c r="AD758" s="83"/>
      <c r="AF758" s="83"/>
      <c r="AH758" s="83"/>
      <c r="AJ758" s="83"/>
      <c r="AL758" s="83"/>
      <c r="AN758" s="83"/>
      <c r="AP758" s="83"/>
      <c r="AR758" s="83"/>
      <c r="AT758" s="83"/>
      <c r="AV758" s="83"/>
      <c r="AX758" s="83"/>
      <c r="AZ758" s="83"/>
      <c r="BB758" s="83"/>
      <c r="BD758" s="83"/>
      <c r="BF758" s="83"/>
      <c r="BH758" s="83"/>
      <c r="BI758" s="83"/>
      <c r="BJ758" s="83"/>
      <c r="BK758" s="83"/>
      <c r="BM758" s="83"/>
      <c r="BN758" s="83"/>
      <c r="BO758" s="83"/>
      <c r="BP758" s="83"/>
      <c r="BR758" s="83"/>
      <c r="BS758" s="83"/>
      <c r="BT758" s="83"/>
      <c r="BU758" s="83"/>
      <c r="BV758" s="83"/>
      <c r="BX758" s="83"/>
      <c r="BY758" s="83"/>
      <c r="BZ758" s="83"/>
      <c r="CA758" s="83"/>
      <c r="CC758" s="83"/>
      <c r="CD758" s="83"/>
      <c r="CE758" s="83"/>
      <c r="CF758" s="83"/>
      <c r="CH758" s="83"/>
      <c r="CI758" s="83"/>
      <c r="CJ758" s="83"/>
      <c r="CK758" s="83"/>
      <c r="CM758" s="84"/>
      <c r="CO758" s="83"/>
      <c r="CP758" s="84"/>
      <c r="CQ758" s="85"/>
      <c r="CR758" s="83"/>
      <c r="CS758" s="84"/>
      <c r="CT758" s="83"/>
      <c r="CU758" s="83"/>
      <c r="CV758" s="83"/>
      <c r="CW758" s="83"/>
      <c r="CX758" s="86"/>
    </row>
    <row r="759" spans="24:102" x14ac:dyDescent="0.2">
      <c r="X759" s="83"/>
      <c r="Z759" s="83"/>
      <c r="AB759" s="83"/>
      <c r="AD759" s="83"/>
      <c r="AF759" s="83"/>
      <c r="AH759" s="83"/>
      <c r="AJ759" s="83"/>
      <c r="AL759" s="83"/>
      <c r="AN759" s="83"/>
      <c r="AP759" s="83"/>
      <c r="AR759" s="83"/>
      <c r="AT759" s="83"/>
      <c r="AV759" s="83"/>
      <c r="AX759" s="83"/>
      <c r="AZ759" s="83"/>
      <c r="BB759" s="83"/>
      <c r="BD759" s="83"/>
      <c r="BF759" s="83"/>
      <c r="BH759" s="83"/>
      <c r="BI759" s="83"/>
      <c r="BJ759" s="83"/>
      <c r="BK759" s="83"/>
      <c r="BM759" s="83"/>
      <c r="BN759" s="83"/>
      <c r="BO759" s="83"/>
      <c r="BP759" s="83"/>
      <c r="BR759" s="83"/>
      <c r="BS759" s="83"/>
      <c r="BT759" s="83"/>
      <c r="BU759" s="83"/>
      <c r="BV759" s="83"/>
      <c r="BX759" s="83"/>
      <c r="BY759" s="83"/>
      <c r="BZ759" s="83"/>
      <c r="CA759" s="83"/>
      <c r="CC759" s="83"/>
      <c r="CD759" s="83"/>
      <c r="CE759" s="83"/>
      <c r="CF759" s="83"/>
      <c r="CH759" s="83"/>
      <c r="CI759" s="83"/>
      <c r="CJ759" s="83"/>
      <c r="CK759" s="83"/>
      <c r="CM759" s="84"/>
      <c r="CO759" s="83"/>
      <c r="CP759" s="84"/>
      <c r="CQ759" s="85"/>
      <c r="CR759" s="83"/>
      <c r="CS759" s="84"/>
      <c r="CT759" s="83"/>
      <c r="CU759" s="83"/>
      <c r="CV759" s="83"/>
      <c r="CW759" s="83"/>
      <c r="CX759" s="86"/>
    </row>
    <row r="760" spans="24:102" x14ac:dyDescent="0.2">
      <c r="X760" s="83"/>
      <c r="Z760" s="83"/>
      <c r="AB760" s="83"/>
      <c r="AD760" s="83"/>
      <c r="AF760" s="83"/>
      <c r="AH760" s="83"/>
      <c r="AJ760" s="83"/>
      <c r="AL760" s="83"/>
      <c r="AN760" s="83"/>
      <c r="AP760" s="83"/>
      <c r="AR760" s="83"/>
      <c r="AT760" s="83"/>
      <c r="AV760" s="83"/>
      <c r="AX760" s="83"/>
      <c r="AZ760" s="83"/>
      <c r="BB760" s="83"/>
      <c r="BD760" s="83"/>
      <c r="BF760" s="83"/>
      <c r="BH760" s="83"/>
      <c r="BI760" s="83"/>
      <c r="BJ760" s="83"/>
      <c r="BK760" s="83"/>
      <c r="BM760" s="83"/>
      <c r="BN760" s="83"/>
      <c r="BO760" s="83"/>
      <c r="BP760" s="83"/>
      <c r="BR760" s="83"/>
      <c r="BS760" s="83"/>
      <c r="BT760" s="83"/>
      <c r="BU760" s="83"/>
      <c r="BV760" s="83"/>
      <c r="BX760" s="83"/>
      <c r="BY760" s="83"/>
      <c r="BZ760" s="83"/>
      <c r="CA760" s="83"/>
      <c r="CC760" s="83"/>
      <c r="CD760" s="83"/>
      <c r="CE760" s="83"/>
      <c r="CF760" s="83"/>
      <c r="CH760" s="83"/>
      <c r="CI760" s="83"/>
      <c r="CJ760" s="83"/>
      <c r="CK760" s="83"/>
      <c r="CM760" s="84"/>
      <c r="CO760" s="83"/>
      <c r="CP760" s="84"/>
      <c r="CQ760" s="85"/>
      <c r="CR760" s="83"/>
      <c r="CS760" s="84"/>
      <c r="CT760" s="83"/>
      <c r="CU760" s="83"/>
      <c r="CV760" s="83"/>
      <c r="CW760" s="83"/>
      <c r="CX760" s="86"/>
    </row>
    <row r="761" spans="24:102" x14ac:dyDescent="0.2">
      <c r="X761" s="83"/>
      <c r="Z761" s="83"/>
      <c r="AB761" s="83"/>
      <c r="AD761" s="83"/>
      <c r="AF761" s="83"/>
      <c r="AH761" s="83"/>
      <c r="AJ761" s="83"/>
      <c r="AL761" s="83"/>
      <c r="AN761" s="83"/>
      <c r="AP761" s="83"/>
      <c r="AR761" s="83"/>
      <c r="AT761" s="83"/>
      <c r="AV761" s="83"/>
      <c r="AX761" s="83"/>
      <c r="AZ761" s="83"/>
      <c r="BB761" s="83"/>
      <c r="BD761" s="83"/>
      <c r="BF761" s="83"/>
      <c r="BH761" s="83"/>
      <c r="BI761" s="83"/>
      <c r="BJ761" s="83"/>
      <c r="BK761" s="83"/>
      <c r="BM761" s="83"/>
      <c r="BN761" s="83"/>
      <c r="BO761" s="83"/>
      <c r="BP761" s="83"/>
      <c r="BR761" s="83"/>
      <c r="BS761" s="83"/>
      <c r="BT761" s="83"/>
      <c r="BU761" s="83"/>
      <c r="BV761" s="83"/>
      <c r="BX761" s="83"/>
      <c r="BY761" s="83"/>
      <c r="BZ761" s="83"/>
      <c r="CA761" s="83"/>
      <c r="CC761" s="83"/>
      <c r="CD761" s="83"/>
      <c r="CE761" s="83"/>
      <c r="CF761" s="83"/>
      <c r="CH761" s="83"/>
      <c r="CI761" s="83"/>
      <c r="CJ761" s="83"/>
      <c r="CK761" s="83"/>
      <c r="CM761" s="84"/>
      <c r="CO761" s="83"/>
      <c r="CP761" s="84"/>
      <c r="CQ761" s="85"/>
      <c r="CR761" s="83"/>
      <c r="CS761" s="84"/>
      <c r="CT761" s="83"/>
      <c r="CU761" s="83"/>
      <c r="CV761" s="83"/>
      <c r="CW761" s="83"/>
      <c r="CX761" s="86"/>
    </row>
    <row r="762" spans="24:102" x14ac:dyDescent="0.2">
      <c r="X762" s="83"/>
      <c r="Z762" s="83"/>
      <c r="AB762" s="83"/>
      <c r="AD762" s="83"/>
      <c r="AF762" s="83"/>
      <c r="AH762" s="83"/>
      <c r="AJ762" s="83"/>
      <c r="AL762" s="83"/>
      <c r="AN762" s="83"/>
      <c r="AP762" s="83"/>
      <c r="AR762" s="83"/>
      <c r="AT762" s="83"/>
      <c r="AV762" s="83"/>
      <c r="AX762" s="83"/>
      <c r="AZ762" s="83"/>
      <c r="BB762" s="83"/>
      <c r="BD762" s="83"/>
      <c r="BF762" s="83"/>
      <c r="BH762" s="83"/>
      <c r="BI762" s="83"/>
      <c r="BJ762" s="83"/>
      <c r="BK762" s="83"/>
      <c r="BM762" s="83"/>
      <c r="BN762" s="83"/>
      <c r="BO762" s="83"/>
      <c r="BP762" s="83"/>
      <c r="BR762" s="83"/>
      <c r="BS762" s="83"/>
      <c r="BT762" s="83"/>
      <c r="BU762" s="83"/>
      <c r="BV762" s="83"/>
      <c r="BX762" s="83"/>
      <c r="BY762" s="83"/>
      <c r="BZ762" s="83"/>
      <c r="CA762" s="83"/>
      <c r="CC762" s="83"/>
      <c r="CD762" s="83"/>
      <c r="CE762" s="83"/>
      <c r="CF762" s="83"/>
      <c r="CH762" s="83"/>
      <c r="CI762" s="83"/>
      <c r="CJ762" s="83"/>
      <c r="CK762" s="83"/>
      <c r="CM762" s="84"/>
      <c r="CO762" s="83"/>
      <c r="CP762" s="84"/>
      <c r="CQ762" s="85"/>
      <c r="CR762" s="83"/>
      <c r="CS762" s="84"/>
      <c r="CT762" s="83"/>
      <c r="CU762" s="83"/>
      <c r="CV762" s="83"/>
      <c r="CW762" s="83"/>
      <c r="CX762" s="86"/>
    </row>
    <row r="763" spans="24:102" x14ac:dyDescent="0.2">
      <c r="X763" s="83"/>
      <c r="Z763" s="83"/>
      <c r="AB763" s="83"/>
      <c r="AD763" s="83"/>
      <c r="AF763" s="83"/>
      <c r="AH763" s="83"/>
      <c r="AJ763" s="83"/>
      <c r="AL763" s="83"/>
      <c r="AN763" s="83"/>
      <c r="AP763" s="83"/>
      <c r="AR763" s="83"/>
      <c r="AT763" s="83"/>
      <c r="AV763" s="83"/>
      <c r="AX763" s="83"/>
      <c r="AZ763" s="83"/>
      <c r="BB763" s="83"/>
      <c r="BD763" s="83"/>
      <c r="BF763" s="83"/>
      <c r="BH763" s="83"/>
      <c r="BI763" s="83"/>
      <c r="BJ763" s="83"/>
      <c r="BK763" s="83"/>
      <c r="BM763" s="83"/>
      <c r="BN763" s="83"/>
      <c r="BO763" s="83"/>
      <c r="BP763" s="83"/>
      <c r="BR763" s="83"/>
      <c r="BS763" s="83"/>
      <c r="BT763" s="83"/>
      <c r="BU763" s="83"/>
      <c r="BV763" s="83"/>
      <c r="BX763" s="83"/>
      <c r="BY763" s="83"/>
      <c r="BZ763" s="83"/>
      <c r="CA763" s="83"/>
      <c r="CC763" s="83"/>
      <c r="CD763" s="83"/>
      <c r="CE763" s="83"/>
      <c r="CF763" s="83"/>
      <c r="CH763" s="83"/>
      <c r="CI763" s="83"/>
      <c r="CJ763" s="83"/>
      <c r="CK763" s="83"/>
      <c r="CM763" s="84"/>
      <c r="CO763" s="83"/>
      <c r="CP763" s="84"/>
      <c r="CQ763" s="85"/>
      <c r="CR763" s="83"/>
      <c r="CS763" s="84"/>
      <c r="CT763" s="83"/>
      <c r="CU763" s="83"/>
      <c r="CV763" s="83"/>
      <c r="CW763" s="83"/>
      <c r="CX763" s="86"/>
    </row>
    <row r="764" spans="24:102" x14ac:dyDescent="0.2">
      <c r="X764" s="83"/>
      <c r="Z764" s="83"/>
      <c r="AB764" s="83"/>
      <c r="AD764" s="83"/>
      <c r="AF764" s="83"/>
      <c r="AH764" s="83"/>
      <c r="AJ764" s="83"/>
      <c r="AL764" s="83"/>
      <c r="AN764" s="83"/>
      <c r="AP764" s="83"/>
      <c r="AR764" s="83"/>
      <c r="AT764" s="83"/>
      <c r="AV764" s="83"/>
      <c r="AX764" s="83"/>
      <c r="AZ764" s="83"/>
      <c r="BB764" s="83"/>
      <c r="BD764" s="83"/>
      <c r="BF764" s="83"/>
      <c r="BH764" s="83"/>
      <c r="BI764" s="83"/>
      <c r="BJ764" s="83"/>
      <c r="BK764" s="83"/>
      <c r="BM764" s="83"/>
      <c r="BN764" s="83"/>
      <c r="BO764" s="83"/>
      <c r="BP764" s="83"/>
      <c r="BR764" s="83"/>
      <c r="BS764" s="83"/>
      <c r="BT764" s="83"/>
      <c r="BU764" s="83"/>
      <c r="BV764" s="83"/>
      <c r="BX764" s="83"/>
      <c r="BY764" s="83"/>
      <c r="BZ764" s="83"/>
      <c r="CA764" s="83"/>
      <c r="CC764" s="83"/>
      <c r="CD764" s="83"/>
      <c r="CE764" s="83"/>
      <c r="CF764" s="83"/>
      <c r="CH764" s="83"/>
      <c r="CI764" s="83"/>
      <c r="CJ764" s="83"/>
      <c r="CK764" s="83"/>
      <c r="CM764" s="84"/>
      <c r="CO764" s="83"/>
      <c r="CP764" s="84"/>
      <c r="CQ764" s="85"/>
      <c r="CR764" s="83"/>
      <c r="CS764" s="84"/>
      <c r="CT764" s="83"/>
      <c r="CU764" s="83"/>
      <c r="CV764" s="83"/>
      <c r="CW764" s="83"/>
      <c r="CX764" s="86"/>
    </row>
    <row r="765" spans="24:102" x14ac:dyDescent="0.2">
      <c r="X765" s="83"/>
      <c r="Z765" s="83"/>
      <c r="AB765" s="83"/>
      <c r="AD765" s="83"/>
      <c r="AF765" s="83"/>
      <c r="AH765" s="83"/>
      <c r="AJ765" s="83"/>
      <c r="AL765" s="83"/>
      <c r="AN765" s="83"/>
      <c r="AP765" s="83"/>
      <c r="AR765" s="83"/>
      <c r="AT765" s="83"/>
      <c r="AV765" s="83"/>
      <c r="AX765" s="83"/>
      <c r="AZ765" s="83"/>
      <c r="BB765" s="83"/>
      <c r="BD765" s="83"/>
      <c r="BF765" s="83"/>
      <c r="BH765" s="83"/>
      <c r="BI765" s="83"/>
      <c r="BJ765" s="83"/>
      <c r="BK765" s="83"/>
      <c r="BM765" s="83"/>
      <c r="BN765" s="83"/>
      <c r="BO765" s="83"/>
      <c r="BP765" s="83"/>
      <c r="BR765" s="83"/>
      <c r="BS765" s="83"/>
      <c r="BT765" s="83"/>
      <c r="BU765" s="83"/>
      <c r="BV765" s="83"/>
      <c r="BX765" s="83"/>
      <c r="BY765" s="83"/>
      <c r="BZ765" s="83"/>
      <c r="CA765" s="83"/>
      <c r="CC765" s="83"/>
      <c r="CD765" s="83"/>
      <c r="CE765" s="83"/>
      <c r="CF765" s="83"/>
      <c r="CH765" s="83"/>
      <c r="CI765" s="83"/>
      <c r="CJ765" s="83"/>
      <c r="CK765" s="83"/>
      <c r="CM765" s="84"/>
      <c r="CO765" s="83"/>
      <c r="CP765" s="84"/>
      <c r="CQ765" s="85"/>
      <c r="CR765" s="83"/>
      <c r="CS765" s="84"/>
      <c r="CT765" s="83"/>
      <c r="CU765" s="83"/>
      <c r="CV765" s="83"/>
      <c r="CW765" s="83"/>
      <c r="CX765" s="86"/>
    </row>
    <row r="766" spans="24:102" x14ac:dyDescent="0.2">
      <c r="X766" s="83"/>
      <c r="Z766" s="83"/>
      <c r="AB766" s="83"/>
      <c r="AD766" s="83"/>
      <c r="AF766" s="83"/>
      <c r="AH766" s="83"/>
      <c r="AJ766" s="83"/>
      <c r="AL766" s="83"/>
      <c r="AN766" s="83"/>
      <c r="AP766" s="83"/>
      <c r="AR766" s="83"/>
      <c r="AT766" s="83"/>
      <c r="AV766" s="83"/>
      <c r="AX766" s="83"/>
      <c r="AZ766" s="83"/>
      <c r="BB766" s="83"/>
      <c r="BD766" s="83"/>
      <c r="BF766" s="83"/>
      <c r="BH766" s="83"/>
      <c r="BI766" s="83"/>
      <c r="BJ766" s="83"/>
      <c r="BK766" s="83"/>
      <c r="BM766" s="83"/>
      <c r="BN766" s="83"/>
      <c r="BO766" s="83"/>
      <c r="BP766" s="83"/>
      <c r="BR766" s="83"/>
      <c r="BS766" s="83"/>
      <c r="BT766" s="83"/>
      <c r="BU766" s="83"/>
      <c r="BV766" s="83"/>
      <c r="BX766" s="83"/>
      <c r="BY766" s="83"/>
      <c r="BZ766" s="83"/>
      <c r="CA766" s="83"/>
      <c r="CC766" s="83"/>
      <c r="CD766" s="83"/>
      <c r="CE766" s="83"/>
      <c r="CF766" s="83"/>
      <c r="CH766" s="83"/>
      <c r="CI766" s="83"/>
      <c r="CJ766" s="83"/>
      <c r="CK766" s="83"/>
      <c r="CM766" s="84"/>
      <c r="CO766" s="83"/>
      <c r="CP766" s="84"/>
      <c r="CQ766" s="85"/>
      <c r="CR766" s="83"/>
      <c r="CS766" s="84"/>
      <c r="CT766" s="83"/>
      <c r="CU766" s="83"/>
      <c r="CV766" s="83"/>
      <c r="CW766" s="83"/>
      <c r="CX766" s="86"/>
    </row>
    <row r="767" spans="24:102" x14ac:dyDescent="0.2">
      <c r="X767" s="83"/>
      <c r="Z767" s="83"/>
      <c r="AB767" s="83"/>
      <c r="AD767" s="83"/>
      <c r="AF767" s="83"/>
      <c r="AH767" s="83"/>
      <c r="AJ767" s="83"/>
      <c r="AL767" s="83"/>
      <c r="AN767" s="83"/>
      <c r="AP767" s="83"/>
      <c r="AR767" s="83"/>
      <c r="AT767" s="83"/>
      <c r="AV767" s="83"/>
      <c r="AX767" s="83"/>
      <c r="AZ767" s="83"/>
      <c r="BB767" s="83"/>
      <c r="BD767" s="83"/>
      <c r="BF767" s="83"/>
      <c r="BH767" s="83"/>
      <c r="BI767" s="83"/>
      <c r="BJ767" s="83"/>
      <c r="BK767" s="83"/>
      <c r="BM767" s="83"/>
      <c r="BN767" s="83"/>
      <c r="BO767" s="83"/>
      <c r="BP767" s="83"/>
      <c r="BR767" s="83"/>
      <c r="BS767" s="83"/>
      <c r="BT767" s="83"/>
      <c r="BU767" s="83"/>
      <c r="BV767" s="83"/>
      <c r="BX767" s="83"/>
      <c r="BY767" s="83"/>
      <c r="BZ767" s="83"/>
      <c r="CA767" s="83"/>
      <c r="CC767" s="83"/>
      <c r="CD767" s="83"/>
      <c r="CE767" s="83"/>
      <c r="CF767" s="83"/>
      <c r="CH767" s="83"/>
      <c r="CI767" s="83"/>
      <c r="CJ767" s="83"/>
      <c r="CK767" s="83"/>
      <c r="CM767" s="84"/>
      <c r="CO767" s="83"/>
      <c r="CP767" s="84"/>
      <c r="CQ767" s="85"/>
      <c r="CR767" s="83"/>
      <c r="CS767" s="84"/>
      <c r="CT767" s="83"/>
      <c r="CU767" s="83"/>
      <c r="CV767" s="83"/>
      <c r="CW767" s="83"/>
      <c r="CX767" s="86"/>
    </row>
    <row r="768" spans="24:102" x14ac:dyDescent="0.2">
      <c r="X768" s="83"/>
      <c r="Z768" s="83"/>
      <c r="AB768" s="83"/>
      <c r="AD768" s="83"/>
      <c r="AF768" s="83"/>
      <c r="AH768" s="83"/>
      <c r="AJ768" s="83"/>
      <c r="AL768" s="83"/>
      <c r="AN768" s="83"/>
      <c r="AP768" s="83"/>
      <c r="AR768" s="83"/>
      <c r="AT768" s="83"/>
      <c r="AV768" s="83"/>
      <c r="AX768" s="83"/>
      <c r="AZ768" s="83"/>
      <c r="BB768" s="83"/>
      <c r="BD768" s="83"/>
      <c r="BF768" s="83"/>
      <c r="BH768" s="83"/>
      <c r="BI768" s="83"/>
      <c r="BJ768" s="83"/>
      <c r="BK768" s="83"/>
      <c r="BM768" s="83"/>
      <c r="BN768" s="83"/>
      <c r="BO768" s="83"/>
      <c r="BP768" s="83"/>
      <c r="BR768" s="83"/>
      <c r="BS768" s="83"/>
      <c r="BT768" s="83"/>
      <c r="BU768" s="83"/>
      <c r="BV768" s="83"/>
      <c r="BX768" s="83"/>
      <c r="BY768" s="83"/>
      <c r="BZ768" s="83"/>
      <c r="CA768" s="83"/>
      <c r="CC768" s="83"/>
      <c r="CD768" s="83"/>
      <c r="CE768" s="83"/>
      <c r="CF768" s="83"/>
      <c r="CH768" s="83"/>
      <c r="CI768" s="83"/>
      <c r="CJ768" s="83"/>
      <c r="CK768" s="83"/>
      <c r="CM768" s="84"/>
      <c r="CO768" s="83"/>
      <c r="CP768" s="84"/>
      <c r="CQ768" s="85"/>
      <c r="CR768" s="83"/>
      <c r="CS768" s="84"/>
      <c r="CT768" s="83"/>
      <c r="CU768" s="83"/>
      <c r="CV768" s="83"/>
      <c r="CW768" s="83"/>
      <c r="CX768" s="86"/>
    </row>
    <row r="769" spans="24:102" x14ac:dyDescent="0.2">
      <c r="X769" s="83"/>
      <c r="Z769" s="83"/>
      <c r="AB769" s="83"/>
      <c r="AD769" s="83"/>
      <c r="AF769" s="83"/>
      <c r="AH769" s="83"/>
      <c r="AJ769" s="83"/>
      <c r="AL769" s="83"/>
      <c r="AN769" s="83"/>
      <c r="AP769" s="83"/>
      <c r="AR769" s="83"/>
      <c r="AT769" s="83"/>
      <c r="AV769" s="83"/>
      <c r="AX769" s="83"/>
      <c r="AZ769" s="83"/>
      <c r="BB769" s="83"/>
      <c r="BD769" s="83"/>
      <c r="BF769" s="83"/>
      <c r="BH769" s="83"/>
      <c r="BI769" s="83"/>
      <c r="BJ769" s="83"/>
      <c r="BK769" s="83"/>
      <c r="BM769" s="83"/>
      <c r="BN769" s="83"/>
      <c r="BO769" s="83"/>
      <c r="BP769" s="83"/>
      <c r="BR769" s="83"/>
      <c r="BS769" s="83"/>
      <c r="BT769" s="83"/>
      <c r="BU769" s="83"/>
      <c r="BV769" s="83"/>
      <c r="BX769" s="83"/>
      <c r="BY769" s="83"/>
      <c r="BZ769" s="83"/>
      <c r="CA769" s="83"/>
      <c r="CC769" s="83"/>
      <c r="CD769" s="83"/>
      <c r="CE769" s="83"/>
      <c r="CF769" s="83"/>
      <c r="CH769" s="83"/>
      <c r="CI769" s="83"/>
      <c r="CJ769" s="83"/>
      <c r="CK769" s="83"/>
      <c r="CM769" s="84"/>
      <c r="CO769" s="83"/>
      <c r="CP769" s="84"/>
      <c r="CQ769" s="85"/>
      <c r="CR769" s="83"/>
      <c r="CS769" s="84"/>
      <c r="CT769" s="83"/>
      <c r="CU769" s="83"/>
      <c r="CV769" s="83"/>
      <c r="CW769" s="83"/>
      <c r="CX769" s="86"/>
    </row>
    <row r="770" spans="24:102" x14ac:dyDescent="0.2">
      <c r="X770" s="83"/>
      <c r="Z770" s="83"/>
      <c r="AB770" s="83"/>
      <c r="AD770" s="83"/>
      <c r="AF770" s="83"/>
      <c r="AH770" s="83"/>
      <c r="AJ770" s="83"/>
      <c r="AL770" s="83"/>
      <c r="AN770" s="83"/>
      <c r="AP770" s="83"/>
      <c r="AR770" s="83"/>
      <c r="AT770" s="83"/>
      <c r="AV770" s="83"/>
      <c r="AX770" s="83"/>
      <c r="AZ770" s="83"/>
      <c r="BB770" s="83"/>
      <c r="BD770" s="83"/>
      <c r="BF770" s="83"/>
      <c r="BH770" s="83"/>
      <c r="BI770" s="83"/>
      <c r="BJ770" s="83"/>
      <c r="BK770" s="83"/>
      <c r="BM770" s="83"/>
      <c r="BN770" s="83"/>
      <c r="BO770" s="83"/>
      <c r="BP770" s="83"/>
      <c r="BR770" s="83"/>
      <c r="BS770" s="83"/>
      <c r="BT770" s="83"/>
      <c r="BU770" s="83"/>
      <c r="BV770" s="83"/>
      <c r="BX770" s="83"/>
      <c r="BY770" s="83"/>
      <c r="BZ770" s="83"/>
      <c r="CA770" s="83"/>
      <c r="CC770" s="83"/>
      <c r="CD770" s="83"/>
      <c r="CE770" s="83"/>
      <c r="CF770" s="83"/>
      <c r="CH770" s="83"/>
      <c r="CI770" s="83"/>
      <c r="CJ770" s="83"/>
      <c r="CK770" s="83"/>
      <c r="CM770" s="84"/>
      <c r="CO770" s="83"/>
      <c r="CP770" s="84"/>
      <c r="CQ770" s="85"/>
      <c r="CR770" s="83"/>
      <c r="CS770" s="84"/>
      <c r="CT770" s="83"/>
      <c r="CU770" s="83"/>
      <c r="CV770" s="83"/>
      <c r="CW770" s="83"/>
      <c r="CX770" s="86"/>
    </row>
    <row r="771" spans="24:102" x14ac:dyDescent="0.2">
      <c r="X771" s="83"/>
      <c r="Z771" s="83"/>
      <c r="AB771" s="83"/>
      <c r="AD771" s="83"/>
      <c r="AF771" s="83"/>
      <c r="AH771" s="83"/>
      <c r="AJ771" s="83"/>
      <c r="AL771" s="83"/>
      <c r="AN771" s="83"/>
      <c r="AP771" s="83"/>
      <c r="AR771" s="83"/>
      <c r="AT771" s="83"/>
      <c r="AV771" s="83"/>
      <c r="AX771" s="83"/>
      <c r="AZ771" s="83"/>
      <c r="BB771" s="83"/>
      <c r="BD771" s="83"/>
      <c r="BF771" s="83"/>
      <c r="BH771" s="83"/>
      <c r="BI771" s="83"/>
      <c r="BJ771" s="83"/>
      <c r="BK771" s="83"/>
      <c r="BM771" s="83"/>
      <c r="BN771" s="83"/>
      <c r="BO771" s="83"/>
      <c r="BP771" s="83"/>
      <c r="BR771" s="83"/>
      <c r="BS771" s="83"/>
      <c r="BT771" s="83"/>
      <c r="BU771" s="83"/>
      <c r="BV771" s="83"/>
      <c r="BX771" s="83"/>
      <c r="BY771" s="83"/>
      <c r="BZ771" s="83"/>
      <c r="CA771" s="83"/>
      <c r="CC771" s="83"/>
      <c r="CD771" s="83"/>
      <c r="CE771" s="83"/>
      <c r="CF771" s="83"/>
      <c r="CH771" s="83"/>
      <c r="CI771" s="83"/>
      <c r="CJ771" s="83"/>
      <c r="CK771" s="83"/>
      <c r="CM771" s="84"/>
      <c r="CO771" s="83"/>
      <c r="CP771" s="84"/>
      <c r="CQ771" s="85"/>
      <c r="CR771" s="83"/>
      <c r="CS771" s="84"/>
      <c r="CT771" s="83"/>
      <c r="CU771" s="83"/>
      <c r="CV771" s="83"/>
      <c r="CW771" s="83"/>
      <c r="CX771" s="86"/>
    </row>
    <row r="772" spans="24:102" x14ac:dyDescent="0.2">
      <c r="X772" s="83"/>
      <c r="Z772" s="83"/>
      <c r="AB772" s="83"/>
      <c r="AD772" s="83"/>
      <c r="AF772" s="83"/>
      <c r="AH772" s="83"/>
      <c r="AJ772" s="83"/>
      <c r="AL772" s="83"/>
      <c r="AN772" s="83"/>
      <c r="AP772" s="83"/>
      <c r="AR772" s="83"/>
      <c r="AT772" s="83"/>
      <c r="AV772" s="83"/>
      <c r="AX772" s="83"/>
      <c r="AZ772" s="83"/>
      <c r="BB772" s="83"/>
      <c r="BD772" s="83"/>
      <c r="BF772" s="83"/>
      <c r="BH772" s="83"/>
      <c r="BI772" s="83"/>
      <c r="BJ772" s="83"/>
      <c r="BK772" s="83"/>
      <c r="BM772" s="83"/>
      <c r="BN772" s="83"/>
      <c r="BO772" s="83"/>
      <c r="BP772" s="83"/>
      <c r="BR772" s="83"/>
      <c r="BS772" s="83"/>
      <c r="BT772" s="83"/>
      <c r="BU772" s="83"/>
      <c r="BV772" s="83"/>
      <c r="BX772" s="83"/>
      <c r="BY772" s="83"/>
      <c r="BZ772" s="83"/>
      <c r="CA772" s="83"/>
      <c r="CC772" s="83"/>
      <c r="CD772" s="83"/>
      <c r="CE772" s="83"/>
      <c r="CF772" s="83"/>
      <c r="CH772" s="83"/>
      <c r="CI772" s="83"/>
      <c r="CJ772" s="83"/>
      <c r="CK772" s="83"/>
      <c r="CM772" s="84"/>
      <c r="CO772" s="83"/>
      <c r="CP772" s="84"/>
      <c r="CQ772" s="85"/>
      <c r="CR772" s="83"/>
      <c r="CS772" s="84"/>
      <c r="CT772" s="83"/>
      <c r="CU772" s="83"/>
      <c r="CV772" s="83"/>
      <c r="CW772" s="83"/>
      <c r="CX772" s="86"/>
    </row>
    <row r="773" spans="24:102" x14ac:dyDescent="0.2">
      <c r="X773" s="83"/>
      <c r="Z773" s="83"/>
      <c r="AB773" s="83"/>
      <c r="AD773" s="83"/>
      <c r="AF773" s="83"/>
      <c r="AH773" s="83"/>
      <c r="AJ773" s="83"/>
      <c r="AL773" s="83"/>
      <c r="AN773" s="83"/>
      <c r="AP773" s="83"/>
      <c r="AR773" s="83"/>
      <c r="AT773" s="83"/>
      <c r="AV773" s="83"/>
      <c r="AX773" s="83"/>
      <c r="AZ773" s="83"/>
      <c r="BB773" s="83"/>
      <c r="BD773" s="83"/>
      <c r="BF773" s="83"/>
      <c r="BH773" s="83"/>
      <c r="BI773" s="83"/>
      <c r="BJ773" s="83"/>
      <c r="BK773" s="83"/>
      <c r="BM773" s="83"/>
      <c r="BN773" s="83"/>
      <c r="BO773" s="83"/>
      <c r="BP773" s="83"/>
      <c r="BR773" s="83"/>
      <c r="BS773" s="83"/>
      <c r="BT773" s="83"/>
      <c r="BU773" s="83"/>
      <c r="BV773" s="83"/>
      <c r="BX773" s="83"/>
      <c r="BY773" s="83"/>
      <c r="BZ773" s="83"/>
      <c r="CA773" s="83"/>
      <c r="CC773" s="83"/>
      <c r="CD773" s="83"/>
      <c r="CE773" s="83"/>
      <c r="CF773" s="83"/>
      <c r="CH773" s="83"/>
      <c r="CI773" s="83"/>
      <c r="CJ773" s="83"/>
      <c r="CK773" s="83"/>
      <c r="CM773" s="84"/>
      <c r="CO773" s="83"/>
      <c r="CP773" s="84"/>
      <c r="CQ773" s="85"/>
      <c r="CR773" s="83"/>
      <c r="CS773" s="84"/>
      <c r="CT773" s="83"/>
      <c r="CU773" s="83"/>
      <c r="CV773" s="83"/>
      <c r="CW773" s="83"/>
      <c r="CX773" s="86"/>
    </row>
    <row r="774" spans="24:102" x14ac:dyDescent="0.2">
      <c r="X774" s="83"/>
      <c r="Z774" s="83"/>
      <c r="AB774" s="83"/>
      <c r="AD774" s="83"/>
      <c r="AF774" s="83"/>
      <c r="AH774" s="83"/>
      <c r="AJ774" s="83"/>
      <c r="AL774" s="83"/>
      <c r="AN774" s="83"/>
      <c r="AP774" s="83"/>
      <c r="AR774" s="83"/>
      <c r="AT774" s="83"/>
      <c r="AV774" s="83"/>
      <c r="AX774" s="83"/>
      <c r="AZ774" s="83"/>
      <c r="BB774" s="83"/>
      <c r="BD774" s="83"/>
      <c r="BF774" s="83"/>
      <c r="BH774" s="83"/>
      <c r="BI774" s="83"/>
      <c r="BJ774" s="83"/>
      <c r="BK774" s="83"/>
      <c r="BM774" s="83"/>
      <c r="BN774" s="83"/>
      <c r="BO774" s="83"/>
      <c r="BP774" s="83"/>
      <c r="BR774" s="83"/>
      <c r="BS774" s="83"/>
      <c r="BT774" s="83"/>
      <c r="BU774" s="83"/>
      <c r="BV774" s="83"/>
      <c r="BX774" s="83"/>
      <c r="BY774" s="83"/>
      <c r="BZ774" s="83"/>
      <c r="CA774" s="83"/>
      <c r="CC774" s="83"/>
      <c r="CD774" s="83"/>
      <c r="CE774" s="83"/>
      <c r="CF774" s="83"/>
      <c r="CH774" s="83"/>
      <c r="CI774" s="83"/>
      <c r="CJ774" s="83"/>
      <c r="CK774" s="83"/>
      <c r="CM774" s="84"/>
      <c r="CO774" s="83"/>
      <c r="CP774" s="84"/>
      <c r="CQ774" s="85"/>
      <c r="CR774" s="83"/>
      <c r="CS774" s="84"/>
      <c r="CT774" s="83"/>
      <c r="CU774" s="83"/>
      <c r="CV774" s="83"/>
      <c r="CW774" s="83"/>
      <c r="CX774" s="86"/>
    </row>
    <row r="775" spans="24:102" x14ac:dyDescent="0.2">
      <c r="X775" s="83"/>
      <c r="Z775" s="83"/>
      <c r="AB775" s="83"/>
      <c r="AD775" s="83"/>
      <c r="AF775" s="83"/>
      <c r="AH775" s="83"/>
      <c r="AJ775" s="83"/>
      <c r="AL775" s="83"/>
      <c r="AN775" s="83"/>
      <c r="AP775" s="83"/>
      <c r="AR775" s="83"/>
      <c r="AT775" s="83"/>
      <c r="AV775" s="83"/>
      <c r="AX775" s="83"/>
      <c r="AZ775" s="83"/>
      <c r="BB775" s="83"/>
      <c r="BD775" s="83"/>
      <c r="BF775" s="83"/>
      <c r="BH775" s="83"/>
      <c r="BI775" s="83"/>
      <c r="BJ775" s="83"/>
      <c r="BK775" s="83"/>
      <c r="BM775" s="83"/>
      <c r="BN775" s="83"/>
      <c r="BO775" s="83"/>
      <c r="BP775" s="83"/>
      <c r="BR775" s="83"/>
      <c r="BS775" s="83"/>
      <c r="BT775" s="83"/>
      <c r="BU775" s="83"/>
      <c r="BV775" s="83"/>
      <c r="BX775" s="83"/>
      <c r="BY775" s="83"/>
      <c r="BZ775" s="83"/>
      <c r="CA775" s="83"/>
      <c r="CC775" s="83"/>
      <c r="CD775" s="83"/>
      <c r="CE775" s="83"/>
      <c r="CF775" s="83"/>
      <c r="CH775" s="83"/>
      <c r="CI775" s="83"/>
      <c r="CJ775" s="83"/>
      <c r="CK775" s="83"/>
      <c r="CM775" s="84"/>
      <c r="CO775" s="83"/>
      <c r="CP775" s="84"/>
      <c r="CQ775" s="85"/>
      <c r="CR775" s="83"/>
      <c r="CS775" s="84"/>
      <c r="CT775" s="83"/>
      <c r="CU775" s="83"/>
      <c r="CV775" s="83"/>
      <c r="CW775" s="83"/>
      <c r="CX775" s="86"/>
    </row>
    <row r="776" spans="24:102" x14ac:dyDescent="0.2">
      <c r="X776" s="83"/>
      <c r="Z776" s="83"/>
      <c r="AB776" s="83"/>
      <c r="AD776" s="83"/>
      <c r="AF776" s="83"/>
      <c r="AH776" s="83"/>
      <c r="AJ776" s="83"/>
      <c r="AL776" s="83"/>
      <c r="AN776" s="83"/>
      <c r="AP776" s="83"/>
      <c r="AR776" s="83"/>
      <c r="AT776" s="83"/>
      <c r="AV776" s="83"/>
      <c r="AX776" s="83"/>
      <c r="AZ776" s="83"/>
      <c r="BB776" s="83"/>
      <c r="BD776" s="83"/>
      <c r="BF776" s="83"/>
      <c r="BH776" s="83"/>
      <c r="BI776" s="83"/>
      <c r="BJ776" s="83"/>
      <c r="BK776" s="83"/>
      <c r="BM776" s="83"/>
      <c r="BN776" s="83"/>
      <c r="BO776" s="83"/>
      <c r="BP776" s="83"/>
      <c r="BR776" s="83"/>
      <c r="BS776" s="83"/>
      <c r="BT776" s="83"/>
      <c r="BU776" s="83"/>
      <c r="BV776" s="83"/>
      <c r="BX776" s="83"/>
      <c r="BY776" s="83"/>
      <c r="BZ776" s="83"/>
      <c r="CA776" s="83"/>
      <c r="CC776" s="83"/>
      <c r="CD776" s="83"/>
      <c r="CE776" s="83"/>
      <c r="CF776" s="83"/>
      <c r="CH776" s="83"/>
      <c r="CI776" s="83"/>
      <c r="CJ776" s="83"/>
      <c r="CK776" s="83"/>
      <c r="CM776" s="84"/>
      <c r="CO776" s="83"/>
      <c r="CP776" s="84"/>
      <c r="CQ776" s="85"/>
      <c r="CR776" s="83"/>
      <c r="CS776" s="84"/>
      <c r="CT776" s="83"/>
      <c r="CU776" s="83"/>
      <c r="CV776" s="83"/>
      <c r="CW776" s="83"/>
      <c r="CX776" s="86"/>
    </row>
    <row r="777" spans="24:102" x14ac:dyDescent="0.2">
      <c r="X777" s="83"/>
      <c r="Z777" s="83"/>
      <c r="AB777" s="83"/>
      <c r="AD777" s="83"/>
      <c r="AF777" s="83"/>
      <c r="AH777" s="83"/>
      <c r="AJ777" s="83"/>
      <c r="AL777" s="83"/>
      <c r="AN777" s="83"/>
      <c r="AP777" s="83"/>
      <c r="AR777" s="83"/>
      <c r="AT777" s="83"/>
      <c r="AV777" s="83"/>
      <c r="AX777" s="83"/>
      <c r="AZ777" s="83"/>
      <c r="BB777" s="83"/>
      <c r="BD777" s="83"/>
      <c r="BF777" s="83"/>
      <c r="BH777" s="83"/>
      <c r="BI777" s="83"/>
      <c r="BJ777" s="83"/>
      <c r="BK777" s="83"/>
      <c r="BM777" s="83"/>
      <c r="BN777" s="83"/>
      <c r="BO777" s="83"/>
      <c r="BP777" s="83"/>
      <c r="BR777" s="83"/>
      <c r="BS777" s="83"/>
      <c r="BT777" s="83"/>
      <c r="BU777" s="83"/>
      <c r="BV777" s="83"/>
      <c r="BX777" s="83"/>
      <c r="BY777" s="83"/>
      <c r="BZ777" s="83"/>
      <c r="CA777" s="83"/>
      <c r="CC777" s="83"/>
      <c r="CD777" s="83"/>
      <c r="CE777" s="83"/>
      <c r="CF777" s="83"/>
      <c r="CH777" s="83"/>
      <c r="CI777" s="83"/>
      <c r="CJ777" s="83"/>
      <c r="CK777" s="83"/>
      <c r="CM777" s="84"/>
      <c r="CO777" s="83"/>
      <c r="CP777" s="84"/>
      <c r="CQ777" s="85"/>
      <c r="CR777" s="83"/>
      <c r="CS777" s="84"/>
      <c r="CT777" s="83"/>
      <c r="CU777" s="83"/>
      <c r="CV777" s="83"/>
      <c r="CW777" s="83"/>
      <c r="CX777" s="86"/>
    </row>
    <row r="778" spans="24:102" x14ac:dyDescent="0.2">
      <c r="X778" s="83"/>
      <c r="Z778" s="83"/>
      <c r="AB778" s="83"/>
      <c r="AD778" s="83"/>
      <c r="AF778" s="83"/>
      <c r="AH778" s="83"/>
      <c r="AJ778" s="83"/>
      <c r="AL778" s="83"/>
      <c r="AN778" s="83"/>
      <c r="AP778" s="83"/>
      <c r="AR778" s="83"/>
      <c r="AT778" s="83"/>
      <c r="AV778" s="83"/>
      <c r="AX778" s="83"/>
      <c r="AZ778" s="83"/>
      <c r="BB778" s="83"/>
      <c r="BD778" s="83"/>
      <c r="BF778" s="83"/>
      <c r="BH778" s="83"/>
      <c r="BI778" s="83"/>
      <c r="BJ778" s="83"/>
      <c r="BK778" s="83"/>
      <c r="BM778" s="83"/>
      <c r="BN778" s="83"/>
      <c r="BO778" s="83"/>
      <c r="BP778" s="83"/>
      <c r="BR778" s="83"/>
      <c r="BS778" s="83"/>
      <c r="BT778" s="83"/>
      <c r="BU778" s="83"/>
      <c r="BV778" s="83"/>
      <c r="BX778" s="83"/>
      <c r="BY778" s="83"/>
      <c r="BZ778" s="83"/>
      <c r="CA778" s="83"/>
      <c r="CC778" s="83"/>
      <c r="CD778" s="83"/>
      <c r="CE778" s="83"/>
      <c r="CF778" s="83"/>
      <c r="CH778" s="83"/>
      <c r="CI778" s="83"/>
      <c r="CJ778" s="83"/>
      <c r="CK778" s="83"/>
      <c r="CM778" s="84"/>
      <c r="CO778" s="83"/>
      <c r="CP778" s="84"/>
      <c r="CQ778" s="85"/>
      <c r="CR778" s="83"/>
      <c r="CS778" s="84"/>
      <c r="CT778" s="83"/>
      <c r="CU778" s="83"/>
      <c r="CV778" s="83"/>
      <c r="CW778" s="83"/>
      <c r="CX778" s="86"/>
    </row>
    <row r="779" spans="24:102" x14ac:dyDescent="0.2">
      <c r="X779" s="83"/>
      <c r="Z779" s="83"/>
      <c r="AB779" s="83"/>
      <c r="AD779" s="83"/>
      <c r="AF779" s="83"/>
      <c r="AH779" s="83"/>
      <c r="AJ779" s="83"/>
      <c r="AL779" s="83"/>
      <c r="AN779" s="83"/>
      <c r="AP779" s="83"/>
      <c r="AR779" s="83"/>
      <c r="AT779" s="83"/>
      <c r="AV779" s="83"/>
      <c r="AX779" s="83"/>
      <c r="AZ779" s="83"/>
      <c r="BB779" s="83"/>
      <c r="BD779" s="83"/>
      <c r="BF779" s="83"/>
      <c r="BH779" s="83"/>
      <c r="BI779" s="83"/>
      <c r="BJ779" s="83"/>
      <c r="BK779" s="83"/>
      <c r="BM779" s="83"/>
      <c r="BN779" s="83"/>
      <c r="BO779" s="83"/>
      <c r="BP779" s="83"/>
      <c r="BR779" s="83"/>
      <c r="BS779" s="83"/>
      <c r="BT779" s="83"/>
      <c r="BU779" s="83"/>
      <c r="BV779" s="83"/>
      <c r="BX779" s="83"/>
      <c r="BY779" s="83"/>
      <c r="BZ779" s="83"/>
      <c r="CA779" s="83"/>
      <c r="CC779" s="83"/>
      <c r="CD779" s="83"/>
      <c r="CE779" s="83"/>
      <c r="CF779" s="83"/>
      <c r="CH779" s="83"/>
      <c r="CI779" s="83"/>
      <c r="CJ779" s="83"/>
      <c r="CK779" s="83"/>
      <c r="CM779" s="84"/>
      <c r="CO779" s="83"/>
      <c r="CP779" s="84"/>
      <c r="CQ779" s="85"/>
      <c r="CR779" s="83"/>
      <c r="CS779" s="84"/>
      <c r="CT779" s="83"/>
      <c r="CU779" s="83"/>
      <c r="CV779" s="83"/>
      <c r="CW779" s="83"/>
      <c r="CX779" s="86"/>
    </row>
    <row r="780" spans="24:102" x14ac:dyDescent="0.2">
      <c r="X780" s="83"/>
      <c r="Z780" s="83"/>
      <c r="AB780" s="83"/>
      <c r="AD780" s="83"/>
      <c r="AF780" s="83"/>
      <c r="AH780" s="83"/>
      <c r="AJ780" s="83"/>
      <c r="AL780" s="83"/>
      <c r="AN780" s="83"/>
      <c r="AP780" s="83"/>
      <c r="AR780" s="83"/>
      <c r="AT780" s="83"/>
      <c r="AV780" s="83"/>
      <c r="AX780" s="83"/>
      <c r="AZ780" s="83"/>
      <c r="BB780" s="83"/>
      <c r="BD780" s="83"/>
      <c r="BF780" s="83"/>
      <c r="BH780" s="83"/>
      <c r="BI780" s="83"/>
      <c r="BJ780" s="83"/>
      <c r="BK780" s="83"/>
      <c r="BM780" s="83"/>
      <c r="BN780" s="83"/>
      <c r="BO780" s="83"/>
      <c r="BP780" s="83"/>
      <c r="BR780" s="83"/>
      <c r="BS780" s="83"/>
      <c r="BT780" s="83"/>
      <c r="BU780" s="83"/>
      <c r="BV780" s="83"/>
      <c r="BX780" s="83"/>
      <c r="BY780" s="83"/>
      <c r="BZ780" s="83"/>
      <c r="CA780" s="83"/>
      <c r="CC780" s="83"/>
      <c r="CD780" s="83"/>
      <c r="CE780" s="83"/>
      <c r="CF780" s="83"/>
      <c r="CH780" s="83"/>
      <c r="CI780" s="83"/>
      <c r="CJ780" s="83"/>
      <c r="CK780" s="83"/>
      <c r="CM780" s="84"/>
      <c r="CO780" s="83"/>
      <c r="CP780" s="84"/>
      <c r="CQ780" s="85"/>
      <c r="CR780" s="83"/>
      <c r="CS780" s="84"/>
      <c r="CT780" s="83"/>
      <c r="CU780" s="83"/>
      <c r="CV780" s="83"/>
      <c r="CW780" s="83"/>
      <c r="CX780" s="86"/>
    </row>
    <row r="781" spans="24:102" x14ac:dyDescent="0.2">
      <c r="X781" s="83"/>
      <c r="Z781" s="83"/>
      <c r="AB781" s="83"/>
      <c r="AD781" s="83"/>
      <c r="AF781" s="83"/>
      <c r="AH781" s="83"/>
      <c r="AJ781" s="83"/>
      <c r="AL781" s="83"/>
      <c r="AN781" s="83"/>
      <c r="AP781" s="83"/>
      <c r="AR781" s="83"/>
      <c r="AT781" s="83"/>
      <c r="AV781" s="83"/>
      <c r="AX781" s="83"/>
      <c r="AZ781" s="83"/>
      <c r="BB781" s="83"/>
      <c r="BD781" s="83"/>
      <c r="BF781" s="83"/>
      <c r="BH781" s="83"/>
      <c r="BI781" s="83"/>
      <c r="BJ781" s="83"/>
      <c r="BK781" s="83"/>
      <c r="BM781" s="83"/>
      <c r="BN781" s="83"/>
      <c r="BO781" s="83"/>
      <c r="BP781" s="83"/>
      <c r="BR781" s="83"/>
      <c r="BS781" s="83"/>
      <c r="BT781" s="83"/>
      <c r="BU781" s="83"/>
      <c r="BV781" s="83"/>
      <c r="BX781" s="83"/>
      <c r="BY781" s="83"/>
      <c r="BZ781" s="83"/>
      <c r="CA781" s="83"/>
      <c r="CC781" s="83"/>
      <c r="CD781" s="83"/>
      <c r="CE781" s="83"/>
      <c r="CF781" s="83"/>
      <c r="CH781" s="83"/>
      <c r="CI781" s="83"/>
      <c r="CJ781" s="83"/>
      <c r="CK781" s="83"/>
      <c r="CM781" s="84"/>
      <c r="CO781" s="83"/>
      <c r="CP781" s="84"/>
      <c r="CQ781" s="85"/>
      <c r="CR781" s="83"/>
      <c r="CS781" s="84"/>
      <c r="CT781" s="83"/>
      <c r="CU781" s="83"/>
      <c r="CV781" s="83"/>
      <c r="CW781" s="83"/>
      <c r="CX781" s="86"/>
    </row>
    <row r="782" spans="24:102" x14ac:dyDescent="0.2">
      <c r="X782" s="83"/>
      <c r="Z782" s="83"/>
      <c r="AB782" s="83"/>
      <c r="AD782" s="83"/>
      <c r="AF782" s="83"/>
      <c r="AH782" s="83"/>
      <c r="AJ782" s="83"/>
      <c r="AL782" s="83"/>
      <c r="AN782" s="83"/>
      <c r="AP782" s="83"/>
      <c r="AR782" s="83"/>
      <c r="AT782" s="83"/>
      <c r="AV782" s="83"/>
      <c r="AX782" s="83"/>
      <c r="AZ782" s="83"/>
      <c r="BB782" s="83"/>
      <c r="BD782" s="83"/>
      <c r="BF782" s="83"/>
      <c r="BH782" s="83"/>
      <c r="BI782" s="83"/>
      <c r="BJ782" s="83"/>
      <c r="BK782" s="83"/>
      <c r="BM782" s="83"/>
      <c r="BN782" s="83"/>
      <c r="BO782" s="83"/>
      <c r="BP782" s="83"/>
      <c r="BR782" s="83"/>
      <c r="BS782" s="83"/>
      <c r="BT782" s="83"/>
      <c r="BU782" s="83"/>
      <c r="BV782" s="83"/>
      <c r="BX782" s="83"/>
      <c r="BY782" s="83"/>
      <c r="BZ782" s="83"/>
      <c r="CA782" s="83"/>
      <c r="CC782" s="83"/>
      <c r="CD782" s="83"/>
      <c r="CE782" s="83"/>
      <c r="CF782" s="83"/>
      <c r="CH782" s="83"/>
      <c r="CI782" s="83"/>
      <c r="CJ782" s="83"/>
      <c r="CK782" s="83"/>
      <c r="CM782" s="84"/>
      <c r="CO782" s="83"/>
      <c r="CP782" s="84"/>
      <c r="CQ782" s="85"/>
      <c r="CR782" s="83"/>
      <c r="CS782" s="84"/>
      <c r="CT782" s="83"/>
      <c r="CU782" s="83"/>
      <c r="CV782" s="83"/>
      <c r="CW782" s="83"/>
      <c r="CX782" s="86"/>
    </row>
    <row r="783" spans="24:102" x14ac:dyDescent="0.2">
      <c r="X783" s="83"/>
      <c r="Z783" s="83"/>
      <c r="AB783" s="83"/>
      <c r="AD783" s="83"/>
      <c r="AF783" s="83"/>
      <c r="AH783" s="83"/>
      <c r="AJ783" s="83"/>
      <c r="AL783" s="83"/>
      <c r="AN783" s="83"/>
      <c r="AP783" s="83"/>
      <c r="AR783" s="83"/>
      <c r="AT783" s="83"/>
      <c r="AV783" s="83"/>
      <c r="AX783" s="83"/>
      <c r="AZ783" s="83"/>
      <c r="BB783" s="83"/>
      <c r="BD783" s="83"/>
      <c r="BF783" s="83"/>
      <c r="BH783" s="83"/>
      <c r="BI783" s="83"/>
      <c r="BJ783" s="83"/>
      <c r="BK783" s="83"/>
      <c r="BM783" s="83"/>
      <c r="BN783" s="83"/>
      <c r="BO783" s="83"/>
      <c r="BP783" s="83"/>
      <c r="BR783" s="83"/>
      <c r="BS783" s="83"/>
      <c r="BT783" s="83"/>
      <c r="BU783" s="83"/>
      <c r="BV783" s="83"/>
      <c r="BX783" s="83"/>
      <c r="BY783" s="83"/>
      <c r="BZ783" s="83"/>
      <c r="CA783" s="83"/>
      <c r="CC783" s="83"/>
      <c r="CD783" s="83"/>
      <c r="CE783" s="83"/>
      <c r="CF783" s="83"/>
      <c r="CH783" s="83"/>
      <c r="CI783" s="83"/>
      <c r="CJ783" s="83"/>
      <c r="CK783" s="83"/>
      <c r="CM783" s="84"/>
      <c r="CO783" s="83"/>
      <c r="CP783" s="84"/>
      <c r="CQ783" s="85"/>
      <c r="CR783" s="83"/>
      <c r="CS783" s="84"/>
      <c r="CT783" s="83"/>
      <c r="CU783" s="83"/>
      <c r="CV783" s="83"/>
      <c r="CW783" s="83"/>
      <c r="CX783" s="86"/>
    </row>
    <row r="784" spans="24:102" x14ac:dyDescent="0.2">
      <c r="X784" s="83"/>
      <c r="Z784" s="83"/>
      <c r="AB784" s="83"/>
      <c r="AD784" s="83"/>
      <c r="AF784" s="83"/>
      <c r="AH784" s="83"/>
      <c r="AJ784" s="83"/>
      <c r="AL784" s="83"/>
      <c r="AN784" s="83"/>
      <c r="AP784" s="83"/>
      <c r="AR784" s="83"/>
      <c r="AT784" s="83"/>
      <c r="AV784" s="83"/>
      <c r="AX784" s="83"/>
      <c r="AZ784" s="83"/>
      <c r="BB784" s="83"/>
      <c r="BD784" s="83"/>
      <c r="BF784" s="83"/>
      <c r="BH784" s="83"/>
      <c r="BI784" s="83"/>
      <c r="BJ784" s="83"/>
      <c r="BK784" s="83"/>
      <c r="BM784" s="83"/>
      <c r="BN784" s="83"/>
      <c r="BO784" s="83"/>
      <c r="BP784" s="83"/>
      <c r="BR784" s="83"/>
      <c r="BS784" s="83"/>
      <c r="BT784" s="83"/>
      <c r="BU784" s="83"/>
      <c r="BV784" s="83"/>
      <c r="BX784" s="83"/>
      <c r="BY784" s="83"/>
      <c r="BZ784" s="83"/>
      <c r="CA784" s="83"/>
      <c r="CC784" s="83"/>
      <c r="CD784" s="83"/>
      <c r="CE784" s="83"/>
      <c r="CF784" s="83"/>
      <c r="CH784" s="83"/>
      <c r="CI784" s="83"/>
      <c r="CJ784" s="83"/>
      <c r="CK784" s="83"/>
      <c r="CM784" s="84"/>
      <c r="CO784" s="83"/>
      <c r="CP784" s="84"/>
      <c r="CQ784" s="85"/>
      <c r="CR784" s="83"/>
      <c r="CS784" s="84"/>
      <c r="CT784" s="83"/>
      <c r="CU784" s="83"/>
      <c r="CV784" s="83"/>
      <c r="CW784" s="83"/>
      <c r="CX784" s="86"/>
    </row>
    <row r="785" spans="24:102" x14ac:dyDescent="0.2">
      <c r="X785" s="83"/>
      <c r="Z785" s="83"/>
      <c r="AB785" s="83"/>
      <c r="AD785" s="83"/>
      <c r="AF785" s="83"/>
      <c r="AH785" s="83"/>
      <c r="AJ785" s="83"/>
      <c r="AL785" s="83"/>
      <c r="AN785" s="83"/>
      <c r="AP785" s="83"/>
      <c r="AR785" s="83"/>
      <c r="AT785" s="83"/>
      <c r="AV785" s="83"/>
      <c r="AX785" s="83"/>
      <c r="AZ785" s="83"/>
      <c r="BB785" s="83"/>
      <c r="BD785" s="83"/>
      <c r="BF785" s="83"/>
      <c r="BH785" s="83"/>
      <c r="BI785" s="83"/>
      <c r="BJ785" s="83"/>
      <c r="BK785" s="83"/>
      <c r="BM785" s="83"/>
      <c r="BN785" s="83"/>
      <c r="BO785" s="83"/>
      <c r="BP785" s="83"/>
      <c r="BR785" s="83"/>
      <c r="BS785" s="83"/>
      <c r="BT785" s="83"/>
      <c r="BU785" s="83"/>
      <c r="BV785" s="83"/>
      <c r="BX785" s="83"/>
      <c r="BY785" s="83"/>
      <c r="BZ785" s="83"/>
      <c r="CA785" s="83"/>
      <c r="CC785" s="83"/>
      <c r="CD785" s="83"/>
      <c r="CE785" s="83"/>
      <c r="CF785" s="83"/>
      <c r="CH785" s="83"/>
      <c r="CI785" s="83"/>
      <c r="CJ785" s="83"/>
      <c r="CK785" s="83"/>
      <c r="CM785" s="84"/>
      <c r="CO785" s="83"/>
      <c r="CP785" s="84"/>
      <c r="CQ785" s="85"/>
      <c r="CR785" s="83"/>
      <c r="CS785" s="84"/>
      <c r="CT785" s="83"/>
      <c r="CU785" s="83"/>
      <c r="CV785" s="83"/>
      <c r="CW785" s="83"/>
      <c r="CX785" s="86"/>
    </row>
    <row r="786" spans="24:102" x14ac:dyDescent="0.2">
      <c r="X786" s="83"/>
      <c r="Z786" s="83"/>
      <c r="AB786" s="83"/>
      <c r="AD786" s="83"/>
      <c r="AF786" s="83"/>
      <c r="AH786" s="83"/>
      <c r="AJ786" s="83"/>
      <c r="AL786" s="83"/>
      <c r="AN786" s="83"/>
      <c r="AP786" s="83"/>
      <c r="AR786" s="83"/>
      <c r="AT786" s="83"/>
      <c r="AV786" s="83"/>
      <c r="AX786" s="83"/>
      <c r="AZ786" s="83"/>
      <c r="BB786" s="83"/>
      <c r="BD786" s="83"/>
      <c r="BF786" s="83"/>
      <c r="BH786" s="83"/>
      <c r="BI786" s="83"/>
      <c r="BJ786" s="83"/>
      <c r="BK786" s="83"/>
      <c r="BM786" s="83"/>
      <c r="BN786" s="83"/>
      <c r="BO786" s="83"/>
      <c r="BP786" s="83"/>
      <c r="BR786" s="83"/>
      <c r="BS786" s="83"/>
      <c r="BT786" s="83"/>
      <c r="BU786" s="83"/>
      <c r="BV786" s="83"/>
      <c r="BX786" s="83"/>
      <c r="BY786" s="83"/>
      <c r="BZ786" s="83"/>
      <c r="CA786" s="83"/>
      <c r="CC786" s="83"/>
      <c r="CD786" s="83"/>
      <c r="CE786" s="83"/>
      <c r="CF786" s="83"/>
      <c r="CH786" s="83"/>
      <c r="CI786" s="83"/>
      <c r="CJ786" s="83"/>
      <c r="CK786" s="83"/>
      <c r="CM786" s="84"/>
      <c r="CO786" s="83"/>
      <c r="CP786" s="84"/>
      <c r="CQ786" s="85"/>
      <c r="CR786" s="83"/>
      <c r="CS786" s="84"/>
      <c r="CT786" s="83"/>
      <c r="CU786" s="83"/>
      <c r="CV786" s="83"/>
      <c r="CW786" s="83"/>
      <c r="CX786" s="86"/>
    </row>
    <row r="787" spans="24:102" x14ac:dyDescent="0.2">
      <c r="X787" s="83"/>
      <c r="Z787" s="83"/>
      <c r="AB787" s="83"/>
      <c r="AD787" s="83"/>
      <c r="AF787" s="83"/>
      <c r="AH787" s="83"/>
      <c r="AJ787" s="83"/>
      <c r="AL787" s="83"/>
      <c r="AN787" s="83"/>
      <c r="AP787" s="83"/>
      <c r="AR787" s="83"/>
      <c r="AT787" s="83"/>
      <c r="AV787" s="83"/>
      <c r="AX787" s="83"/>
      <c r="AZ787" s="83"/>
      <c r="BB787" s="83"/>
      <c r="BD787" s="83"/>
      <c r="BF787" s="83"/>
      <c r="BH787" s="83"/>
      <c r="BI787" s="83"/>
      <c r="BJ787" s="83"/>
      <c r="BK787" s="83"/>
      <c r="BM787" s="83"/>
      <c r="BN787" s="83"/>
      <c r="BO787" s="83"/>
      <c r="BP787" s="83"/>
      <c r="BR787" s="83"/>
      <c r="BS787" s="83"/>
      <c r="BT787" s="83"/>
      <c r="BU787" s="83"/>
      <c r="BV787" s="83"/>
      <c r="BX787" s="83"/>
      <c r="BY787" s="83"/>
      <c r="BZ787" s="83"/>
      <c r="CA787" s="83"/>
      <c r="CC787" s="83"/>
      <c r="CD787" s="83"/>
      <c r="CE787" s="83"/>
      <c r="CF787" s="83"/>
      <c r="CH787" s="83"/>
      <c r="CI787" s="83"/>
      <c r="CJ787" s="83"/>
      <c r="CK787" s="83"/>
      <c r="CM787" s="84"/>
      <c r="CO787" s="83"/>
      <c r="CP787" s="84"/>
      <c r="CQ787" s="85"/>
      <c r="CR787" s="83"/>
      <c r="CS787" s="84"/>
      <c r="CT787" s="83"/>
      <c r="CU787" s="83"/>
      <c r="CV787" s="83"/>
      <c r="CW787" s="83"/>
      <c r="CX787" s="86"/>
    </row>
    <row r="788" spans="24:102" x14ac:dyDescent="0.2">
      <c r="X788" s="83"/>
      <c r="Z788" s="83"/>
      <c r="AB788" s="83"/>
      <c r="AD788" s="83"/>
      <c r="AF788" s="83"/>
      <c r="AH788" s="83"/>
      <c r="AJ788" s="83"/>
      <c r="AL788" s="83"/>
      <c r="AN788" s="83"/>
      <c r="AP788" s="83"/>
      <c r="AR788" s="83"/>
      <c r="AT788" s="83"/>
      <c r="AV788" s="83"/>
      <c r="AX788" s="83"/>
      <c r="AZ788" s="83"/>
      <c r="BB788" s="83"/>
      <c r="BD788" s="83"/>
      <c r="BF788" s="83"/>
      <c r="BH788" s="83"/>
      <c r="BI788" s="83"/>
      <c r="BJ788" s="83"/>
      <c r="BK788" s="83"/>
      <c r="BM788" s="83"/>
      <c r="BN788" s="83"/>
      <c r="BO788" s="83"/>
      <c r="BP788" s="83"/>
      <c r="BR788" s="83"/>
      <c r="BS788" s="83"/>
      <c r="BT788" s="83"/>
      <c r="BU788" s="83"/>
      <c r="BV788" s="83"/>
      <c r="BX788" s="83"/>
      <c r="BY788" s="83"/>
      <c r="BZ788" s="83"/>
      <c r="CA788" s="83"/>
      <c r="CC788" s="83"/>
      <c r="CD788" s="83"/>
      <c r="CE788" s="83"/>
      <c r="CF788" s="83"/>
      <c r="CH788" s="83"/>
      <c r="CI788" s="83"/>
      <c r="CJ788" s="83"/>
      <c r="CK788" s="83"/>
      <c r="CM788" s="84"/>
      <c r="CO788" s="83"/>
      <c r="CP788" s="84"/>
      <c r="CQ788" s="85"/>
      <c r="CR788" s="83"/>
      <c r="CS788" s="84"/>
      <c r="CT788" s="83"/>
      <c r="CU788" s="83"/>
      <c r="CV788" s="83"/>
      <c r="CW788" s="83"/>
      <c r="CX788" s="86"/>
    </row>
    <row r="789" spans="24:102" x14ac:dyDescent="0.2">
      <c r="X789" s="83"/>
      <c r="Z789" s="83"/>
      <c r="AB789" s="83"/>
      <c r="AD789" s="83"/>
      <c r="AF789" s="83"/>
      <c r="AH789" s="83"/>
      <c r="AJ789" s="83"/>
      <c r="AL789" s="83"/>
      <c r="AN789" s="83"/>
      <c r="AP789" s="83"/>
      <c r="AR789" s="83"/>
      <c r="AT789" s="83"/>
      <c r="AV789" s="83"/>
      <c r="AX789" s="83"/>
      <c r="AZ789" s="83"/>
      <c r="BB789" s="83"/>
      <c r="BD789" s="83"/>
      <c r="BF789" s="83"/>
      <c r="BH789" s="83"/>
      <c r="BI789" s="83"/>
      <c r="BJ789" s="83"/>
      <c r="BK789" s="83"/>
      <c r="BM789" s="83"/>
      <c r="BN789" s="83"/>
      <c r="BO789" s="83"/>
      <c r="BP789" s="83"/>
      <c r="BR789" s="83"/>
      <c r="BS789" s="83"/>
      <c r="BT789" s="83"/>
      <c r="BU789" s="83"/>
      <c r="BV789" s="83"/>
      <c r="BX789" s="83"/>
      <c r="BY789" s="83"/>
      <c r="BZ789" s="83"/>
      <c r="CA789" s="83"/>
      <c r="CC789" s="83"/>
      <c r="CD789" s="83"/>
      <c r="CE789" s="83"/>
      <c r="CF789" s="83"/>
      <c r="CH789" s="83"/>
      <c r="CI789" s="83"/>
      <c r="CJ789" s="83"/>
      <c r="CK789" s="83"/>
      <c r="CM789" s="84"/>
      <c r="CO789" s="83"/>
      <c r="CP789" s="84"/>
      <c r="CQ789" s="85"/>
      <c r="CR789" s="83"/>
      <c r="CS789" s="84"/>
      <c r="CT789" s="83"/>
      <c r="CU789" s="83"/>
      <c r="CV789" s="83"/>
      <c r="CW789" s="83"/>
      <c r="CX789" s="86"/>
    </row>
    <row r="790" spans="24:102" x14ac:dyDescent="0.2">
      <c r="X790" s="83"/>
      <c r="Z790" s="83"/>
      <c r="AB790" s="83"/>
      <c r="AD790" s="83"/>
      <c r="AF790" s="83"/>
      <c r="AH790" s="83"/>
      <c r="AJ790" s="83"/>
      <c r="AL790" s="83"/>
      <c r="AN790" s="83"/>
      <c r="AP790" s="83"/>
      <c r="AR790" s="83"/>
      <c r="AT790" s="83"/>
      <c r="AV790" s="83"/>
      <c r="AX790" s="83"/>
      <c r="AZ790" s="83"/>
      <c r="BB790" s="83"/>
      <c r="BD790" s="83"/>
      <c r="BF790" s="83"/>
      <c r="BH790" s="83"/>
      <c r="BI790" s="83"/>
      <c r="BJ790" s="83"/>
      <c r="BK790" s="83"/>
      <c r="BM790" s="83"/>
      <c r="BN790" s="83"/>
      <c r="BO790" s="83"/>
      <c r="BP790" s="83"/>
      <c r="BR790" s="83"/>
      <c r="BS790" s="83"/>
      <c r="BT790" s="83"/>
      <c r="BU790" s="83"/>
      <c r="BV790" s="83"/>
      <c r="BX790" s="83"/>
      <c r="BY790" s="83"/>
      <c r="BZ790" s="83"/>
      <c r="CA790" s="83"/>
      <c r="CC790" s="83"/>
      <c r="CD790" s="83"/>
      <c r="CE790" s="83"/>
      <c r="CF790" s="83"/>
      <c r="CH790" s="83"/>
      <c r="CI790" s="83"/>
      <c r="CJ790" s="83"/>
      <c r="CK790" s="83"/>
      <c r="CM790" s="84"/>
      <c r="CO790" s="83"/>
      <c r="CP790" s="84"/>
      <c r="CQ790" s="85"/>
      <c r="CR790" s="83"/>
      <c r="CS790" s="84"/>
      <c r="CT790" s="83"/>
      <c r="CU790" s="83"/>
      <c r="CV790" s="83"/>
      <c r="CW790" s="83"/>
      <c r="CX790" s="86"/>
    </row>
    <row r="791" spans="24:102" x14ac:dyDescent="0.2">
      <c r="X791" s="83"/>
      <c r="Z791" s="83"/>
      <c r="AB791" s="83"/>
      <c r="AD791" s="83"/>
      <c r="AF791" s="83"/>
      <c r="AH791" s="83"/>
      <c r="AJ791" s="83"/>
      <c r="AL791" s="83"/>
      <c r="AN791" s="83"/>
      <c r="AP791" s="83"/>
      <c r="AR791" s="83"/>
      <c r="AT791" s="83"/>
      <c r="AV791" s="83"/>
      <c r="AX791" s="83"/>
      <c r="AZ791" s="83"/>
      <c r="BB791" s="83"/>
      <c r="BD791" s="83"/>
      <c r="BF791" s="83"/>
      <c r="BH791" s="83"/>
      <c r="BI791" s="83"/>
      <c r="BJ791" s="83"/>
      <c r="BK791" s="83"/>
      <c r="BM791" s="83"/>
      <c r="BN791" s="83"/>
      <c r="BO791" s="83"/>
      <c r="BP791" s="83"/>
      <c r="BR791" s="83"/>
      <c r="BS791" s="83"/>
      <c r="BT791" s="83"/>
      <c r="BU791" s="83"/>
      <c r="BV791" s="83"/>
      <c r="BX791" s="83"/>
      <c r="BY791" s="83"/>
      <c r="BZ791" s="83"/>
      <c r="CA791" s="83"/>
      <c r="CC791" s="83"/>
      <c r="CD791" s="83"/>
      <c r="CE791" s="83"/>
      <c r="CF791" s="83"/>
      <c r="CH791" s="83"/>
      <c r="CI791" s="83"/>
      <c r="CJ791" s="83"/>
      <c r="CK791" s="83"/>
      <c r="CM791" s="84"/>
      <c r="CO791" s="83"/>
      <c r="CP791" s="84"/>
      <c r="CQ791" s="85"/>
      <c r="CR791" s="83"/>
      <c r="CS791" s="84"/>
      <c r="CT791" s="83"/>
      <c r="CU791" s="83"/>
      <c r="CV791" s="83"/>
      <c r="CW791" s="83"/>
      <c r="CX791" s="86"/>
    </row>
    <row r="792" spans="24:102" x14ac:dyDescent="0.2">
      <c r="X792" s="83"/>
      <c r="Z792" s="83"/>
      <c r="AB792" s="83"/>
      <c r="AD792" s="83"/>
      <c r="AF792" s="83"/>
      <c r="AH792" s="83"/>
      <c r="AJ792" s="83"/>
      <c r="AL792" s="83"/>
      <c r="AN792" s="83"/>
      <c r="AP792" s="83"/>
      <c r="AR792" s="83"/>
      <c r="AT792" s="83"/>
      <c r="AV792" s="83"/>
      <c r="AX792" s="83"/>
      <c r="AZ792" s="83"/>
      <c r="BB792" s="83"/>
      <c r="BD792" s="83"/>
      <c r="BF792" s="83"/>
      <c r="BH792" s="83"/>
      <c r="BI792" s="83"/>
      <c r="BJ792" s="83"/>
      <c r="BK792" s="83"/>
      <c r="BM792" s="83"/>
      <c r="BN792" s="83"/>
      <c r="BO792" s="83"/>
      <c r="BP792" s="83"/>
      <c r="BR792" s="83"/>
      <c r="BS792" s="83"/>
      <c r="BT792" s="83"/>
      <c r="BU792" s="83"/>
      <c r="BV792" s="83"/>
      <c r="BX792" s="83"/>
      <c r="BY792" s="83"/>
      <c r="BZ792" s="83"/>
      <c r="CA792" s="83"/>
      <c r="CC792" s="83"/>
      <c r="CD792" s="83"/>
      <c r="CE792" s="83"/>
      <c r="CF792" s="83"/>
      <c r="CH792" s="83"/>
      <c r="CI792" s="83"/>
      <c r="CJ792" s="83"/>
      <c r="CK792" s="83"/>
      <c r="CM792" s="84"/>
      <c r="CO792" s="83"/>
      <c r="CP792" s="84"/>
      <c r="CQ792" s="85"/>
      <c r="CR792" s="83"/>
      <c r="CS792" s="84"/>
      <c r="CT792" s="83"/>
      <c r="CU792" s="83"/>
      <c r="CV792" s="83"/>
      <c r="CW792" s="83"/>
      <c r="CX792" s="86"/>
    </row>
    <row r="793" spans="24:102" x14ac:dyDescent="0.2">
      <c r="X793" s="83"/>
      <c r="Z793" s="83"/>
      <c r="AB793" s="83"/>
      <c r="AD793" s="83"/>
      <c r="AF793" s="83"/>
      <c r="AH793" s="83"/>
      <c r="AJ793" s="83"/>
      <c r="AL793" s="83"/>
      <c r="AN793" s="83"/>
      <c r="AP793" s="83"/>
      <c r="AR793" s="83"/>
      <c r="AT793" s="83"/>
      <c r="AV793" s="83"/>
      <c r="AX793" s="83"/>
      <c r="AZ793" s="83"/>
      <c r="BB793" s="83"/>
      <c r="BD793" s="83"/>
      <c r="BF793" s="83"/>
      <c r="BH793" s="83"/>
      <c r="BI793" s="83"/>
      <c r="BJ793" s="83"/>
      <c r="BK793" s="83"/>
      <c r="BM793" s="83"/>
      <c r="BN793" s="83"/>
      <c r="BO793" s="83"/>
      <c r="BP793" s="83"/>
      <c r="BR793" s="83"/>
      <c r="BS793" s="83"/>
      <c r="BT793" s="83"/>
      <c r="BU793" s="83"/>
      <c r="BV793" s="83"/>
      <c r="BX793" s="83"/>
      <c r="BY793" s="83"/>
      <c r="BZ793" s="83"/>
      <c r="CA793" s="83"/>
      <c r="CC793" s="83"/>
      <c r="CD793" s="83"/>
      <c r="CE793" s="83"/>
      <c r="CF793" s="83"/>
      <c r="CH793" s="83"/>
      <c r="CI793" s="83"/>
      <c r="CJ793" s="83"/>
      <c r="CK793" s="83"/>
      <c r="CM793" s="84"/>
      <c r="CO793" s="83"/>
      <c r="CP793" s="84"/>
      <c r="CQ793" s="85"/>
      <c r="CR793" s="83"/>
      <c r="CS793" s="84"/>
      <c r="CT793" s="83"/>
      <c r="CU793" s="83"/>
      <c r="CV793" s="83"/>
      <c r="CW793" s="83"/>
      <c r="CX793" s="86"/>
    </row>
    <row r="794" spans="24:102" x14ac:dyDescent="0.2">
      <c r="X794" s="83"/>
      <c r="Z794" s="83"/>
      <c r="AB794" s="83"/>
      <c r="AD794" s="83"/>
      <c r="AF794" s="83"/>
      <c r="AH794" s="83"/>
      <c r="AJ794" s="83"/>
      <c r="AL794" s="83"/>
      <c r="AN794" s="83"/>
      <c r="AP794" s="83"/>
      <c r="AR794" s="83"/>
      <c r="AT794" s="83"/>
      <c r="AV794" s="83"/>
      <c r="AX794" s="83"/>
      <c r="AZ794" s="83"/>
      <c r="BB794" s="83"/>
      <c r="BD794" s="83"/>
      <c r="BF794" s="83"/>
      <c r="BH794" s="83"/>
      <c r="BI794" s="83"/>
      <c r="BJ794" s="83"/>
      <c r="BK794" s="83"/>
      <c r="BM794" s="83"/>
      <c r="BN794" s="83"/>
      <c r="BO794" s="83"/>
      <c r="BP794" s="83"/>
      <c r="BR794" s="83"/>
      <c r="BS794" s="83"/>
      <c r="BT794" s="83"/>
      <c r="BU794" s="83"/>
      <c r="BV794" s="83"/>
      <c r="BX794" s="83"/>
      <c r="BY794" s="83"/>
      <c r="BZ794" s="83"/>
      <c r="CA794" s="83"/>
      <c r="CC794" s="83"/>
      <c r="CD794" s="83"/>
      <c r="CE794" s="83"/>
      <c r="CF794" s="83"/>
      <c r="CH794" s="83"/>
      <c r="CI794" s="83"/>
      <c r="CJ794" s="83"/>
      <c r="CK794" s="83"/>
      <c r="CM794" s="84"/>
      <c r="CO794" s="83"/>
      <c r="CP794" s="84"/>
      <c r="CQ794" s="85"/>
      <c r="CR794" s="83"/>
      <c r="CS794" s="84"/>
      <c r="CT794" s="83"/>
      <c r="CU794" s="83"/>
      <c r="CV794" s="83"/>
      <c r="CW794" s="83"/>
      <c r="CX794" s="86"/>
    </row>
    <row r="795" spans="24:102" x14ac:dyDescent="0.2">
      <c r="X795" s="83"/>
      <c r="Z795" s="83"/>
      <c r="AB795" s="83"/>
      <c r="AD795" s="83"/>
      <c r="AF795" s="83"/>
      <c r="AH795" s="83"/>
      <c r="AJ795" s="83"/>
      <c r="AL795" s="83"/>
      <c r="AN795" s="83"/>
      <c r="AP795" s="83"/>
      <c r="AR795" s="83"/>
      <c r="AT795" s="83"/>
      <c r="AV795" s="83"/>
      <c r="AX795" s="83"/>
      <c r="AZ795" s="83"/>
      <c r="BB795" s="83"/>
      <c r="BD795" s="83"/>
      <c r="BF795" s="83"/>
      <c r="BH795" s="83"/>
      <c r="BI795" s="83"/>
      <c r="BJ795" s="83"/>
      <c r="BK795" s="83"/>
      <c r="BM795" s="83"/>
      <c r="BN795" s="83"/>
      <c r="BO795" s="83"/>
      <c r="BP795" s="83"/>
      <c r="BR795" s="83"/>
      <c r="BS795" s="83"/>
      <c r="BT795" s="83"/>
      <c r="BU795" s="83"/>
      <c r="BV795" s="83"/>
      <c r="BX795" s="83"/>
      <c r="BY795" s="83"/>
      <c r="BZ795" s="83"/>
      <c r="CA795" s="83"/>
      <c r="CC795" s="83"/>
      <c r="CD795" s="83"/>
      <c r="CE795" s="83"/>
      <c r="CF795" s="83"/>
      <c r="CH795" s="83"/>
      <c r="CI795" s="83"/>
      <c r="CJ795" s="83"/>
      <c r="CK795" s="83"/>
      <c r="CM795" s="84"/>
      <c r="CO795" s="83"/>
      <c r="CP795" s="84"/>
      <c r="CQ795" s="85"/>
      <c r="CR795" s="83"/>
      <c r="CS795" s="84"/>
      <c r="CT795" s="83"/>
      <c r="CU795" s="83"/>
      <c r="CV795" s="83"/>
      <c r="CW795" s="83"/>
      <c r="CX795" s="86"/>
    </row>
    <row r="796" spans="24:102" x14ac:dyDescent="0.2">
      <c r="X796" s="83"/>
      <c r="Z796" s="83"/>
      <c r="AB796" s="83"/>
      <c r="AD796" s="83"/>
      <c r="AF796" s="83"/>
      <c r="AH796" s="83"/>
      <c r="AJ796" s="83"/>
      <c r="AL796" s="83"/>
      <c r="AN796" s="83"/>
      <c r="AP796" s="83"/>
      <c r="AR796" s="83"/>
      <c r="AT796" s="83"/>
      <c r="AV796" s="83"/>
      <c r="AX796" s="83"/>
      <c r="AZ796" s="83"/>
      <c r="BB796" s="83"/>
      <c r="BD796" s="83"/>
      <c r="BF796" s="83"/>
      <c r="BH796" s="83"/>
      <c r="BI796" s="83"/>
      <c r="BJ796" s="83"/>
      <c r="BK796" s="83"/>
      <c r="BM796" s="83"/>
      <c r="BN796" s="83"/>
      <c r="BO796" s="83"/>
      <c r="BP796" s="83"/>
      <c r="BR796" s="83"/>
      <c r="BS796" s="83"/>
      <c r="BT796" s="83"/>
      <c r="BU796" s="83"/>
      <c r="BV796" s="83"/>
      <c r="BX796" s="83"/>
      <c r="BY796" s="83"/>
      <c r="BZ796" s="83"/>
      <c r="CA796" s="83"/>
      <c r="CC796" s="83"/>
      <c r="CD796" s="83"/>
      <c r="CE796" s="83"/>
      <c r="CF796" s="83"/>
      <c r="CH796" s="83"/>
      <c r="CI796" s="83"/>
      <c r="CJ796" s="83"/>
      <c r="CK796" s="83"/>
      <c r="CM796" s="84"/>
      <c r="CO796" s="83"/>
      <c r="CP796" s="84"/>
      <c r="CQ796" s="85"/>
      <c r="CR796" s="83"/>
      <c r="CS796" s="84"/>
      <c r="CT796" s="83"/>
      <c r="CU796" s="83"/>
      <c r="CV796" s="83"/>
      <c r="CW796" s="83"/>
      <c r="CX796" s="86"/>
    </row>
    <row r="797" spans="24:102" x14ac:dyDescent="0.2">
      <c r="X797" s="83"/>
      <c r="Z797" s="83"/>
      <c r="AB797" s="83"/>
      <c r="AD797" s="83"/>
      <c r="AF797" s="83"/>
      <c r="AH797" s="83"/>
      <c r="AJ797" s="83"/>
      <c r="AL797" s="83"/>
      <c r="AN797" s="83"/>
      <c r="AP797" s="83"/>
      <c r="AR797" s="83"/>
      <c r="AT797" s="83"/>
      <c r="AV797" s="83"/>
      <c r="AX797" s="83"/>
      <c r="AZ797" s="83"/>
      <c r="BB797" s="83"/>
      <c r="BD797" s="83"/>
      <c r="BF797" s="83"/>
      <c r="BH797" s="83"/>
      <c r="BI797" s="83"/>
      <c r="BJ797" s="83"/>
      <c r="BK797" s="83"/>
      <c r="BM797" s="83"/>
      <c r="BN797" s="83"/>
      <c r="BO797" s="83"/>
      <c r="BP797" s="83"/>
      <c r="BR797" s="83"/>
      <c r="BS797" s="83"/>
      <c r="BT797" s="83"/>
      <c r="BU797" s="83"/>
      <c r="BV797" s="83"/>
      <c r="BX797" s="83"/>
      <c r="BY797" s="83"/>
      <c r="BZ797" s="83"/>
      <c r="CA797" s="83"/>
      <c r="CC797" s="83"/>
      <c r="CD797" s="83"/>
      <c r="CE797" s="83"/>
      <c r="CF797" s="83"/>
      <c r="CH797" s="83"/>
      <c r="CI797" s="83"/>
      <c r="CJ797" s="83"/>
      <c r="CK797" s="83"/>
      <c r="CM797" s="84"/>
      <c r="CO797" s="83"/>
      <c r="CP797" s="84"/>
      <c r="CQ797" s="85"/>
      <c r="CR797" s="83"/>
      <c r="CS797" s="84"/>
      <c r="CT797" s="83"/>
      <c r="CU797" s="83"/>
      <c r="CV797" s="83"/>
      <c r="CW797" s="83"/>
      <c r="CX797" s="86"/>
    </row>
    <row r="798" spans="24:102" x14ac:dyDescent="0.2">
      <c r="X798" s="83"/>
      <c r="Z798" s="83"/>
      <c r="AB798" s="83"/>
      <c r="AD798" s="83"/>
      <c r="AF798" s="83"/>
      <c r="AH798" s="83"/>
      <c r="AJ798" s="83"/>
      <c r="AL798" s="83"/>
      <c r="AN798" s="83"/>
      <c r="AP798" s="83"/>
      <c r="AR798" s="83"/>
      <c r="AT798" s="83"/>
      <c r="AV798" s="83"/>
      <c r="AX798" s="83"/>
      <c r="AZ798" s="83"/>
      <c r="BB798" s="83"/>
      <c r="BD798" s="83"/>
      <c r="BF798" s="83"/>
      <c r="BH798" s="83"/>
      <c r="BI798" s="83"/>
      <c r="BJ798" s="83"/>
      <c r="BK798" s="83"/>
      <c r="BM798" s="83"/>
      <c r="BN798" s="83"/>
      <c r="BO798" s="83"/>
      <c r="BP798" s="83"/>
      <c r="BR798" s="83"/>
      <c r="BS798" s="83"/>
      <c r="BT798" s="83"/>
      <c r="BU798" s="83"/>
      <c r="BV798" s="83"/>
      <c r="BX798" s="83"/>
      <c r="BY798" s="83"/>
      <c r="BZ798" s="83"/>
      <c r="CA798" s="83"/>
      <c r="CC798" s="83"/>
      <c r="CD798" s="83"/>
      <c r="CE798" s="83"/>
      <c r="CF798" s="83"/>
      <c r="CH798" s="83"/>
      <c r="CI798" s="83"/>
      <c r="CJ798" s="83"/>
      <c r="CK798" s="83"/>
      <c r="CM798" s="84"/>
      <c r="CO798" s="83"/>
      <c r="CP798" s="84"/>
      <c r="CQ798" s="85"/>
      <c r="CR798" s="83"/>
      <c r="CS798" s="84"/>
      <c r="CT798" s="83"/>
      <c r="CU798" s="83"/>
      <c r="CV798" s="83"/>
      <c r="CW798" s="83"/>
      <c r="CX798" s="86"/>
    </row>
    <row r="799" spans="24:102" x14ac:dyDescent="0.2">
      <c r="X799" s="83"/>
      <c r="Z799" s="83"/>
      <c r="AB799" s="83"/>
      <c r="AD799" s="83"/>
      <c r="AF799" s="83"/>
      <c r="AH799" s="83"/>
      <c r="AJ799" s="83"/>
      <c r="AL799" s="83"/>
      <c r="AN799" s="83"/>
      <c r="AP799" s="83"/>
      <c r="AR799" s="83"/>
      <c r="AT799" s="83"/>
      <c r="AV799" s="83"/>
      <c r="AX799" s="83"/>
      <c r="AZ799" s="83"/>
      <c r="BB799" s="83"/>
      <c r="BD799" s="83"/>
      <c r="BF799" s="83"/>
      <c r="BH799" s="83"/>
      <c r="BI799" s="83"/>
      <c r="BJ799" s="83"/>
      <c r="BK799" s="83"/>
      <c r="BM799" s="83"/>
      <c r="BN799" s="83"/>
      <c r="BO799" s="83"/>
      <c r="BP799" s="83"/>
      <c r="BR799" s="83"/>
      <c r="BS799" s="83"/>
      <c r="BT799" s="83"/>
      <c r="BU799" s="83"/>
      <c r="BV799" s="83"/>
      <c r="BX799" s="83"/>
      <c r="BY799" s="83"/>
      <c r="BZ799" s="83"/>
      <c r="CA799" s="83"/>
      <c r="CC799" s="83"/>
      <c r="CD799" s="83"/>
      <c r="CE799" s="83"/>
      <c r="CF799" s="83"/>
      <c r="CH799" s="83"/>
      <c r="CI799" s="83"/>
      <c r="CJ799" s="83"/>
      <c r="CK799" s="83"/>
      <c r="CM799" s="84"/>
      <c r="CO799" s="83"/>
      <c r="CP799" s="84"/>
      <c r="CQ799" s="85"/>
      <c r="CR799" s="83"/>
      <c r="CS799" s="84"/>
      <c r="CT799" s="83"/>
      <c r="CU799" s="83"/>
      <c r="CV799" s="83"/>
      <c r="CW799" s="83"/>
      <c r="CX799" s="86"/>
    </row>
    <row r="800" spans="24:102" x14ac:dyDescent="0.2">
      <c r="X800" s="83"/>
      <c r="Z800" s="83"/>
      <c r="AB800" s="83"/>
      <c r="AD800" s="83"/>
      <c r="AF800" s="83"/>
      <c r="AH800" s="83"/>
      <c r="AJ800" s="83"/>
      <c r="AL800" s="83"/>
      <c r="AN800" s="83"/>
      <c r="AP800" s="83"/>
      <c r="AR800" s="83"/>
      <c r="AT800" s="83"/>
      <c r="AV800" s="83"/>
      <c r="AX800" s="83"/>
      <c r="AZ800" s="83"/>
      <c r="BB800" s="83"/>
      <c r="BD800" s="83"/>
      <c r="BF800" s="83"/>
      <c r="BH800" s="83"/>
      <c r="BI800" s="83"/>
      <c r="BJ800" s="83"/>
      <c r="BK800" s="83"/>
      <c r="BM800" s="83"/>
      <c r="BN800" s="83"/>
      <c r="BO800" s="83"/>
      <c r="BP800" s="83"/>
      <c r="BR800" s="83"/>
      <c r="BS800" s="83"/>
      <c r="BT800" s="83"/>
      <c r="BU800" s="83"/>
      <c r="BV800" s="83"/>
      <c r="BX800" s="83"/>
      <c r="BY800" s="83"/>
      <c r="BZ800" s="83"/>
      <c r="CA800" s="83"/>
      <c r="CC800" s="83"/>
      <c r="CD800" s="83"/>
      <c r="CE800" s="83"/>
      <c r="CF800" s="83"/>
      <c r="CH800" s="83"/>
      <c r="CI800" s="83"/>
      <c r="CJ800" s="83"/>
      <c r="CK800" s="83"/>
      <c r="CM800" s="84"/>
      <c r="CO800" s="83"/>
      <c r="CP800" s="84"/>
      <c r="CQ800" s="85"/>
      <c r="CR800" s="83"/>
      <c r="CS800" s="84"/>
      <c r="CT800" s="83"/>
      <c r="CU800" s="83"/>
      <c r="CV800" s="83"/>
      <c r="CW800" s="83"/>
      <c r="CX800" s="86"/>
    </row>
    <row r="801" spans="24:102" x14ac:dyDescent="0.2">
      <c r="X801" s="83"/>
      <c r="Z801" s="83"/>
      <c r="AB801" s="83"/>
      <c r="AD801" s="83"/>
      <c r="AF801" s="83"/>
      <c r="AH801" s="83"/>
      <c r="AJ801" s="83"/>
      <c r="AL801" s="83"/>
      <c r="AN801" s="83"/>
      <c r="AP801" s="83"/>
      <c r="AR801" s="83"/>
      <c r="AT801" s="83"/>
      <c r="AV801" s="83"/>
      <c r="AX801" s="83"/>
      <c r="AZ801" s="83"/>
      <c r="BB801" s="83"/>
      <c r="BD801" s="83"/>
      <c r="BF801" s="83"/>
      <c r="BH801" s="83"/>
      <c r="BI801" s="83"/>
      <c r="BJ801" s="83"/>
      <c r="BK801" s="83"/>
      <c r="BM801" s="83"/>
      <c r="BN801" s="83"/>
      <c r="BO801" s="83"/>
      <c r="BP801" s="83"/>
      <c r="BR801" s="83"/>
      <c r="BS801" s="83"/>
      <c r="BT801" s="83"/>
      <c r="BU801" s="83"/>
      <c r="BV801" s="83"/>
      <c r="BX801" s="83"/>
      <c r="BY801" s="83"/>
      <c r="BZ801" s="83"/>
      <c r="CA801" s="83"/>
      <c r="CC801" s="83"/>
      <c r="CD801" s="83"/>
      <c r="CE801" s="83"/>
      <c r="CF801" s="83"/>
      <c r="CH801" s="83"/>
      <c r="CI801" s="83"/>
      <c r="CJ801" s="83"/>
      <c r="CK801" s="83"/>
      <c r="CM801" s="84"/>
      <c r="CO801" s="83"/>
      <c r="CP801" s="84"/>
      <c r="CQ801" s="85"/>
      <c r="CR801" s="83"/>
      <c r="CS801" s="84"/>
      <c r="CT801" s="83"/>
      <c r="CU801" s="83"/>
      <c r="CV801" s="83"/>
      <c r="CW801" s="83"/>
      <c r="CX801" s="86"/>
    </row>
    <row r="802" spans="24:102" x14ac:dyDescent="0.2">
      <c r="X802" s="83"/>
      <c r="Z802" s="83"/>
      <c r="AB802" s="83"/>
      <c r="AD802" s="83"/>
      <c r="AF802" s="83"/>
      <c r="AH802" s="83"/>
      <c r="AJ802" s="83"/>
      <c r="AL802" s="83"/>
      <c r="AN802" s="83"/>
      <c r="AP802" s="83"/>
      <c r="AR802" s="83"/>
      <c r="AT802" s="83"/>
      <c r="AV802" s="83"/>
      <c r="AX802" s="83"/>
      <c r="AZ802" s="83"/>
      <c r="BB802" s="83"/>
      <c r="BD802" s="83"/>
      <c r="BF802" s="83"/>
      <c r="BH802" s="83"/>
      <c r="BI802" s="83"/>
      <c r="BJ802" s="83"/>
      <c r="BK802" s="83"/>
      <c r="BM802" s="83"/>
      <c r="BN802" s="83"/>
      <c r="BO802" s="83"/>
      <c r="BP802" s="83"/>
      <c r="BR802" s="83"/>
      <c r="BS802" s="83"/>
      <c r="BT802" s="83"/>
      <c r="BU802" s="83"/>
      <c r="BV802" s="83"/>
      <c r="BX802" s="83"/>
      <c r="BY802" s="83"/>
      <c r="BZ802" s="83"/>
      <c r="CA802" s="83"/>
      <c r="CC802" s="83"/>
      <c r="CD802" s="83"/>
      <c r="CE802" s="83"/>
      <c r="CF802" s="83"/>
      <c r="CH802" s="83"/>
      <c r="CI802" s="83"/>
      <c r="CJ802" s="83"/>
      <c r="CK802" s="83"/>
      <c r="CM802" s="84"/>
      <c r="CO802" s="83"/>
      <c r="CP802" s="84"/>
      <c r="CQ802" s="85"/>
      <c r="CR802" s="83"/>
      <c r="CS802" s="84"/>
      <c r="CT802" s="83"/>
      <c r="CU802" s="83"/>
      <c r="CV802" s="83"/>
      <c r="CW802" s="83"/>
      <c r="CX802" s="86"/>
    </row>
    <row r="803" spans="24:102" x14ac:dyDescent="0.2">
      <c r="X803" s="83"/>
      <c r="Z803" s="83"/>
      <c r="AB803" s="83"/>
      <c r="AD803" s="83"/>
      <c r="AF803" s="83"/>
      <c r="AH803" s="83"/>
      <c r="AJ803" s="83"/>
      <c r="AL803" s="83"/>
      <c r="AN803" s="83"/>
      <c r="AP803" s="83"/>
      <c r="AR803" s="83"/>
      <c r="AT803" s="83"/>
      <c r="AV803" s="83"/>
      <c r="AX803" s="83"/>
      <c r="AZ803" s="83"/>
      <c r="BB803" s="83"/>
      <c r="BD803" s="83"/>
      <c r="BF803" s="83"/>
      <c r="BH803" s="83"/>
      <c r="BI803" s="83"/>
      <c r="BJ803" s="83"/>
      <c r="BK803" s="83"/>
      <c r="BM803" s="83"/>
      <c r="BN803" s="83"/>
      <c r="BO803" s="83"/>
      <c r="BP803" s="83"/>
      <c r="BR803" s="83"/>
      <c r="BS803" s="83"/>
      <c r="BT803" s="83"/>
      <c r="BU803" s="83"/>
      <c r="BV803" s="83"/>
      <c r="BX803" s="83"/>
      <c r="BY803" s="83"/>
      <c r="BZ803" s="83"/>
      <c r="CA803" s="83"/>
      <c r="CC803" s="83"/>
      <c r="CD803" s="83"/>
      <c r="CE803" s="83"/>
      <c r="CF803" s="83"/>
      <c r="CH803" s="83"/>
      <c r="CI803" s="83"/>
      <c r="CJ803" s="83"/>
      <c r="CK803" s="83"/>
      <c r="CM803" s="84"/>
      <c r="CO803" s="83"/>
      <c r="CP803" s="84"/>
      <c r="CQ803" s="85"/>
      <c r="CR803" s="83"/>
      <c r="CS803" s="84"/>
      <c r="CT803" s="83"/>
      <c r="CU803" s="83"/>
      <c r="CV803" s="83"/>
      <c r="CW803" s="83"/>
      <c r="CX803" s="86"/>
    </row>
    <row r="804" spans="24:102" x14ac:dyDescent="0.2">
      <c r="X804" s="83"/>
      <c r="Z804" s="83"/>
      <c r="AB804" s="83"/>
      <c r="AD804" s="83"/>
      <c r="AF804" s="83"/>
      <c r="AH804" s="83"/>
      <c r="AJ804" s="83"/>
      <c r="AL804" s="83"/>
      <c r="AN804" s="83"/>
      <c r="AP804" s="83"/>
      <c r="AR804" s="83"/>
      <c r="AT804" s="83"/>
      <c r="AV804" s="83"/>
      <c r="AX804" s="83"/>
      <c r="AZ804" s="83"/>
      <c r="BB804" s="83"/>
      <c r="BD804" s="83"/>
      <c r="BF804" s="83"/>
      <c r="BH804" s="83"/>
      <c r="BI804" s="83"/>
      <c r="BJ804" s="83"/>
      <c r="BK804" s="83"/>
      <c r="BM804" s="83"/>
      <c r="BN804" s="83"/>
      <c r="BO804" s="83"/>
      <c r="BP804" s="83"/>
      <c r="BR804" s="83"/>
      <c r="BS804" s="83"/>
      <c r="BT804" s="83"/>
      <c r="BU804" s="83"/>
      <c r="BV804" s="83"/>
      <c r="BX804" s="83"/>
      <c r="BY804" s="83"/>
      <c r="BZ804" s="83"/>
      <c r="CA804" s="83"/>
      <c r="CC804" s="83"/>
      <c r="CD804" s="83"/>
      <c r="CE804" s="83"/>
      <c r="CF804" s="83"/>
      <c r="CH804" s="83"/>
      <c r="CI804" s="83"/>
      <c r="CJ804" s="83"/>
      <c r="CK804" s="83"/>
      <c r="CM804" s="84"/>
      <c r="CO804" s="83"/>
      <c r="CP804" s="84"/>
      <c r="CQ804" s="85"/>
      <c r="CR804" s="83"/>
      <c r="CS804" s="84"/>
      <c r="CT804" s="83"/>
      <c r="CU804" s="83"/>
      <c r="CV804" s="83"/>
      <c r="CW804" s="83"/>
      <c r="CX804" s="86"/>
    </row>
    <row r="805" spans="24:102" x14ac:dyDescent="0.2">
      <c r="X805" s="83"/>
      <c r="Z805" s="83"/>
      <c r="AB805" s="83"/>
      <c r="AD805" s="83"/>
      <c r="AF805" s="83"/>
      <c r="AH805" s="83"/>
      <c r="AJ805" s="83"/>
      <c r="AL805" s="83"/>
      <c r="AN805" s="83"/>
      <c r="AP805" s="83"/>
      <c r="AR805" s="83"/>
      <c r="AT805" s="83"/>
      <c r="AV805" s="83"/>
      <c r="AX805" s="83"/>
      <c r="AZ805" s="83"/>
      <c r="BB805" s="83"/>
      <c r="BD805" s="83"/>
      <c r="BF805" s="83"/>
      <c r="BH805" s="83"/>
      <c r="BI805" s="83"/>
      <c r="BJ805" s="83"/>
      <c r="BK805" s="83"/>
      <c r="BM805" s="83"/>
      <c r="BN805" s="83"/>
      <c r="BO805" s="83"/>
      <c r="BP805" s="83"/>
      <c r="BR805" s="83"/>
      <c r="BS805" s="83"/>
      <c r="BT805" s="83"/>
      <c r="BU805" s="83"/>
      <c r="BV805" s="83"/>
      <c r="BX805" s="83"/>
      <c r="BY805" s="83"/>
      <c r="BZ805" s="83"/>
      <c r="CA805" s="83"/>
      <c r="CC805" s="83"/>
      <c r="CD805" s="83"/>
      <c r="CE805" s="83"/>
      <c r="CF805" s="83"/>
      <c r="CH805" s="83"/>
      <c r="CI805" s="83"/>
      <c r="CJ805" s="83"/>
      <c r="CK805" s="83"/>
      <c r="CM805" s="84"/>
      <c r="CO805" s="83"/>
      <c r="CP805" s="84"/>
      <c r="CQ805" s="85"/>
      <c r="CR805" s="83"/>
      <c r="CS805" s="84"/>
      <c r="CT805" s="83"/>
      <c r="CU805" s="83"/>
      <c r="CV805" s="83"/>
      <c r="CW805" s="83"/>
      <c r="CX805" s="86"/>
    </row>
    <row r="806" spans="24:102" x14ac:dyDescent="0.2">
      <c r="X806" s="83"/>
      <c r="Z806" s="83"/>
      <c r="AB806" s="83"/>
      <c r="AD806" s="83"/>
      <c r="AF806" s="83"/>
      <c r="AH806" s="83"/>
      <c r="AJ806" s="83"/>
      <c r="AL806" s="83"/>
      <c r="AN806" s="83"/>
      <c r="AP806" s="83"/>
      <c r="AR806" s="83"/>
      <c r="AT806" s="83"/>
      <c r="AV806" s="83"/>
      <c r="AX806" s="83"/>
      <c r="AZ806" s="83"/>
      <c r="BB806" s="83"/>
      <c r="BD806" s="83"/>
      <c r="BF806" s="83"/>
      <c r="BH806" s="83"/>
      <c r="BI806" s="83"/>
      <c r="BJ806" s="83"/>
      <c r="BK806" s="83"/>
      <c r="BM806" s="83"/>
      <c r="BN806" s="83"/>
      <c r="BO806" s="83"/>
      <c r="BP806" s="83"/>
      <c r="BR806" s="83"/>
      <c r="BS806" s="83"/>
      <c r="BT806" s="83"/>
      <c r="BU806" s="83"/>
      <c r="BV806" s="83"/>
      <c r="BX806" s="83"/>
      <c r="BY806" s="83"/>
      <c r="BZ806" s="83"/>
      <c r="CA806" s="83"/>
      <c r="CC806" s="83"/>
      <c r="CD806" s="83"/>
      <c r="CE806" s="83"/>
      <c r="CF806" s="83"/>
      <c r="CH806" s="83"/>
      <c r="CI806" s="83"/>
      <c r="CJ806" s="83"/>
      <c r="CK806" s="83"/>
      <c r="CM806" s="84"/>
      <c r="CO806" s="83"/>
      <c r="CP806" s="84"/>
      <c r="CQ806" s="85"/>
      <c r="CR806" s="83"/>
      <c r="CS806" s="84"/>
      <c r="CT806" s="83"/>
      <c r="CU806" s="83"/>
      <c r="CV806" s="83"/>
      <c r="CW806" s="83"/>
      <c r="CX806" s="86"/>
    </row>
    <row r="807" spans="24:102" x14ac:dyDescent="0.2">
      <c r="X807" s="83"/>
      <c r="Z807" s="83"/>
      <c r="AB807" s="83"/>
      <c r="AD807" s="83"/>
      <c r="AF807" s="83"/>
      <c r="AH807" s="83"/>
      <c r="AJ807" s="83"/>
      <c r="AL807" s="83"/>
      <c r="AN807" s="83"/>
      <c r="AP807" s="83"/>
      <c r="AR807" s="83"/>
      <c r="AT807" s="83"/>
      <c r="AV807" s="83"/>
      <c r="AX807" s="83"/>
      <c r="AZ807" s="83"/>
      <c r="BB807" s="83"/>
      <c r="BD807" s="83"/>
      <c r="BF807" s="83"/>
      <c r="BH807" s="83"/>
      <c r="BI807" s="83"/>
      <c r="BJ807" s="83"/>
      <c r="BK807" s="83"/>
      <c r="BM807" s="83"/>
      <c r="BN807" s="83"/>
      <c r="BO807" s="83"/>
      <c r="BP807" s="83"/>
      <c r="BR807" s="83"/>
      <c r="BS807" s="83"/>
      <c r="BT807" s="83"/>
      <c r="BU807" s="83"/>
      <c r="BV807" s="83"/>
      <c r="BX807" s="83"/>
      <c r="BY807" s="83"/>
      <c r="BZ807" s="83"/>
      <c r="CA807" s="83"/>
      <c r="CC807" s="83"/>
      <c r="CD807" s="83"/>
      <c r="CE807" s="83"/>
      <c r="CF807" s="83"/>
      <c r="CH807" s="83"/>
      <c r="CI807" s="83"/>
      <c r="CJ807" s="83"/>
      <c r="CK807" s="83"/>
      <c r="CM807" s="84"/>
      <c r="CO807" s="83"/>
      <c r="CP807" s="84"/>
      <c r="CQ807" s="85"/>
      <c r="CR807" s="83"/>
      <c r="CS807" s="84"/>
      <c r="CT807" s="83"/>
      <c r="CU807" s="83"/>
      <c r="CV807" s="83"/>
      <c r="CW807" s="83"/>
      <c r="CX807" s="86"/>
    </row>
    <row r="808" spans="24:102" x14ac:dyDescent="0.2">
      <c r="X808" s="83"/>
      <c r="Z808" s="83"/>
      <c r="AB808" s="83"/>
      <c r="AD808" s="83"/>
      <c r="AF808" s="83"/>
      <c r="AH808" s="83"/>
      <c r="AJ808" s="83"/>
      <c r="AL808" s="83"/>
      <c r="AN808" s="83"/>
      <c r="AP808" s="83"/>
      <c r="AR808" s="83"/>
      <c r="AT808" s="83"/>
      <c r="AV808" s="83"/>
      <c r="AX808" s="83"/>
      <c r="AZ808" s="83"/>
      <c r="BB808" s="83"/>
      <c r="BD808" s="83"/>
      <c r="BF808" s="83"/>
      <c r="BH808" s="83"/>
      <c r="BI808" s="83"/>
      <c r="BJ808" s="83"/>
      <c r="BK808" s="83"/>
      <c r="BM808" s="83"/>
      <c r="BN808" s="83"/>
      <c r="BO808" s="83"/>
      <c r="BP808" s="83"/>
      <c r="BR808" s="83"/>
      <c r="BS808" s="83"/>
      <c r="BT808" s="83"/>
      <c r="BU808" s="83"/>
      <c r="BV808" s="83"/>
      <c r="BX808" s="83"/>
      <c r="BY808" s="83"/>
      <c r="BZ808" s="83"/>
      <c r="CA808" s="83"/>
      <c r="CC808" s="83"/>
      <c r="CD808" s="83"/>
      <c r="CE808" s="83"/>
      <c r="CF808" s="83"/>
      <c r="CH808" s="83"/>
      <c r="CI808" s="83"/>
      <c r="CJ808" s="83"/>
      <c r="CK808" s="83"/>
      <c r="CM808" s="84"/>
      <c r="CO808" s="83"/>
      <c r="CP808" s="84"/>
      <c r="CQ808" s="85"/>
      <c r="CR808" s="83"/>
      <c r="CS808" s="84"/>
      <c r="CT808" s="83"/>
      <c r="CU808" s="83"/>
      <c r="CV808" s="83"/>
      <c r="CW808" s="83"/>
      <c r="CX808" s="86"/>
    </row>
    <row r="809" spans="24:102" x14ac:dyDescent="0.2">
      <c r="X809" s="83"/>
      <c r="Z809" s="83"/>
      <c r="AB809" s="83"/>
      <c r="AD809" s="83"/>
      <c r="AF809" s="83"/>
      <c r="AH809" s="83"/>
      <c r="AJ809" s="83"/>
      <c r="AL809" s="83"/>
      <c r="AN809" s="83"/>
      <c r="AP809" s="83"/>
      <c r="AR809" s="83"/>
      <c r="AT809" s="83"/>
      <c r="AV809" s="83"/>
      <c r="AX809" s="83"/>
      <c r="AZ809" s="83"/>
      <c r="BB809" s="83"/>
      <c r="BD809" s="83"/>
      <c r="BF809" s="83"/>
      <c r="BH809" s="83"/>
      <c r="BI809" s="83"/>
      <c r="BJ809" s="83"/>
      <c r="BK809" s="83"/>
      <c r="BM809" s="83"/>
      <c r="BN809" s="83"/>
      <c r="BO809" s="83"/>
      <c r="BP809" s="83"/>
      <c r="BR809" s="83"/>
      <c r="BS809" s="83"/>
      <c r="BT809" s="83"/>
      <c r="BU809" s="83"/>
      <c r="BV809" s="83"/>
      <c r="BX809" s="83"/>
      <c r="BY809" s="83"/>
      <c r="BZ809" s="83"/>
      <c r="CA809" s="83"/>
      <c r="CC809" s="83"/>
      <c r="CD809" s="83"/>
      <c r="CE809" s="83"/>
      <c r="CF809" s="83"/>
      <c r="CH809" s="83"/>
      <c r="CI809" s="83"/>
      <c r="CJ809" s="83"/>
      <c r="CK809" s="83"/>
      <c r="CM809" s="84"/>
      <c r="CO809" s="83"/>
      <c r="CP809" s="84"/>
      <c r="CQ809" s="85"/>
      <c r="CR809" s="83"/>
      <c r="CS809" s="84"/>
      <c r="CT809" s="83"/>
      <c r="CU809" s="83"/>
      <c r="CV809" s="83"/>
      <c r="CW809" s="83"/>
      <c r="CX809" s="86"/>
    </row>
    <row r="810" spans="24:102" x14ac:dyDescent="0.2">
      <c r="X810" s="83"/>
      <c r="Z810" s="83"/>
      <c r="AB810" s="83"/>
      <c r="AD810" s="83"/>
      <c r="AF810" s="83"/>
      <c r="AH810" s="83"/>
      <c r="AJ810" s="83"/>
      <c r="AL810" s="83"/>
      <c r="AN810" s="83"/>
      <c r="AP810" s="83"/>
      <c r="AR810" s="83"/>
      <c r="AT810" s="83"/>
      <c r="AV810" s="83"/>
      <c r="AX810" s="83"/>
      <c r="AZ810" s="83"/>
      <c r="BB810" s="83"/>
      <c r="BD810" s="83"/>
      <c r="BF810" s="83"/>
      <c r="BH810" s="83"/>
      <c r="BI810" s="83"/>
      <c r="BJ810" s="83"/>
      <c r="BK810" s="83"/>
      <c r="BM810" s="83"/>
      <c r="BN810" s="83"/>
      <c r="BO810" s="83"/>
      <c r="BP810" s="83"/>
      <c r="BR810" s="83"/>
      <c r="BS810" s="83"/>
      <c r="BT810" s="83"/>
      <c r="BU810" s="83"/>
      <c r="BV810" s="83"/>
      <c r="BX810" s="83"/>
      <c r="BY810" s="83"/>
      <c r="BZ810" s="83"/>
      <c r="CA810" s="83"/>
      <c r="CC810" s="83"/>
      <c r="CD810" s="83"/>
      <c r="CE810" s="83"/>
      <c r="CF810" s="83"/>
      <c r="CH810" s="83"/>
      <c r="CI810" s="83"/>
      <c r="CJ810" s="83"/>
      <c r="CK810" s="83"/>
      <c r="CM810" s="84"/>
      <c r="CO810" s="83"/>
      <c r="CP810" s="84"/>
      <c r="CQ810" s="85"/>
      <c r="CR810" s="83"/>
      <c r="CS810" s="84"/>
      <c r="CT810" s="83"/>
      <c r="CU810" s="83"/>
      <c r="CV810" s="83"/>
      <c r="CW810" s="83"/>
      <c r="CX810" s="86"/>
    </row>
    <row r="811" spans="24:102" x14ac:dyDescent="0.2">
      <c r="X811" s="83"/>
      <c r="Z811" s="83"/>
      <c r="AB811" s="83"/>
      <c r="AD811" s="83"/>
      <c r="AF811" s="83"/>
      <c r="AH811" s="83"/>
      <c r="AJ811" s="83"/>
      <c r="AL811" s="83"/>
      <c r="AN811" s="83"/>
      <c r="AP811" s="83"/>
      <c r="AR811" s="83"/>
      <c r="AT811" s="83"/>
      <c r="AV811" s="83"/>
      <c r="AX811" s="83"/>
      <c r="AZ811" s="83"/>
      <c r="BB811" s="83"/>
      <c r="BD811" s="83"/>
      <c r="BF811" s="83"/>
      <c r="BH811" s="83"/>
      <c r="BI811" s="83"/>
      <c r="BJ811" s="83"/>
      <c r="BK811" s="83"/>
      <c r="BM811" s="83"/>
      <c r="BN811" s="83"/>
      <c r="BO811" s="83"/>
      <c r="BP811" s="83"/>
      <c r="BR811" s="83"/>
      <c r="BS811" s="83"/>
      <c r="BT811" s="83"/>
      <c r="BU811" s="83"/>
      <c r="BV811" s="83"/>
      <c r="BX811" s="83"/>
      <c r="BY811" s="83"/>
      <c r="BZ811" s="83"/>
      <c r="CA811" s="83"/>
      <c r="CC811" s="83"/>
      <c r="CD811" s="83"/>
      <c r="CE811" s="83"/>
      <c r="CF811" s="83"/>
      <c r="CH811" s="83"/>
      <c r="CI811" s="83"/>
      <c r="CJ811" s="83"/>
      <c r="CK811" s="83"/>
      <c r="CM811" s="84"/>
      <c r="CO811" s="83"/>
      <c r="CP811" s="84"/>
      <c r="CQ811" s="85"/>
      <c r="CR811" s="83"/>
      <c r="CS811" s="84"/>
      <c r="CT811" s="83"/>
      <c r="CU811" s="83"/>
      <c r="CV811" s="83"/>
      <c r="CW811" s="83"/>
      <c r="CX811" s="86"/>
    </row>
    <row r="812" spans="24:102" x14ac:dyDescent="0.2">
      <c r="X812" s="83"/>
      <c r="Z812" s="83"/>
      <c r="AB812" s="83"/>
      <c r="AD812" s="83"/>
      <c r="AF812" s="83"/>
      <c r="AH812" s="83"/>
      <c r="AJ812" s="83"/>
      <c r="AL812" s="83"/>
      <c r="AN812" s="83"/>
      <c r="AP812" s="83"/>
      <c r="AR812" s="83"/>
      <c r="AT812" s="83"/>
      <c r="AV812" s="83"/>
      <c r="AX812" s="83"/>
      <c r="AZ812" s="83"/>
      <c r="BB812" s="83"/>
      <c r="BD812" s="83"/>
      <c r="BF812" s="83"/>
      <c r="BH812" s="83"/>
      <c r="BI812" s="83"/>
      <c r="BJ812" s="83"/>
      <c r="BK812" s="83"/>
      <c r="BM812" s="83"/>
      <c r="BN812" s="83"/>
      <c r="BO812" s="83"/>
      <c r="BP812" s="83"/>
      <c r="BR812" s="83"/>
      <c r="BS812" s="83"/>
      <c r="BT812" s="83"/>
      <c r="BU812" s="83"/>
      <c r="BV812" s="83"/>
      <c r="BX812" s="83"/>
      <c r="BY812" s="83"/>
      <c r="BZ812" s="83"/>
      <c r="CA812" s="83"/>
      <c r="CC812" s="83"/>
      <c r="CD812" s="83"/>
      <c r="CE812" s="83"/>
      <c r="CF812" s="83"/>
      <c r="CH812" s="83"/>
      <c r="CI812" s="83"/>
      <c r="CJ812" s="83"/>
      <c r="CK812" s="83"/>
      <c r="CM812" s="84"/>
      <c r="CO812" s="83"/>
      <c r="CP812" s="84"/>
      <c r="CQ812" s="85"/>
      <c r="CR812" s="83"/>
      <c r="CS812" s="84"/>
      <c r="CT812" s="83"/>
      <c r="CU812" s="83"/>
      <c r="CV812" s="83"/>
      <c r="CW812" s="83"/>
      <c r="CX812" s="86"/>
    </row>
    <row r="813" spans="24:102" x14ac:dyDescent="0.2">
      <c r="X813" s="83"/>
      <c r="Z813" s="83"/>
      <c r="AB813" s="83"/>
      <c r="AD813" s="83"/>
      <c r="AF813" s="83"/>
      <c r="AH813" s="83"/>
      <c r="AJ813" s="83"/>
      <c r="AL813" s="83"/>
      <c r="AN813" s="83"/>
      <c r="AP813" s="83"/>
      <c r="AR813" s="83"/>
      <c r="AT813" s="83"/>
      <c r="AV813" s="83"/>
      <c r="AX813" s="83"/>
      <c r="AZ813" s="83"/>
      <c r="BB813" s="83"/>
      <c r="BD813" s="83"/>
      <c r="BF813" s="83"/>
      <c r="BH813" s="83"/>
      <c r="BI813" s="83"/>
      <c r="BJ813" s="83"/>
      <c r="BK813" s="83"/>
      <c r="BM813" s="83"/>
      <c r="BN813" s="83"/>
      <c r="BO813" s="83"/>
      <c r="BP813" s="83"/>
      <c r="BR813" s="83"/>
      <c r="BS813" s="83"/>
      <c r="BT813" s="83"/>
      <c r="BU813" s="83"/>
      <c r="BV813" s="83"/>
      <c r="BX813" s="83"/>
      <c r="BY813" s="83"/>
      <c r="BZ813" s="83"/>
      <c r="CA813" s="83"/>
      <c r="CC813" s="83"/>
      <c r="CD813" s="83"/>
      <c r="CE813" s="83"/>
      <c r="CF813" s="83"/>
      <c r="CH813" s="83"/>
      <c r="CI813" s="83"/>
      <c r="CJ813" s="83"/>
      <c r="CK813" s="83"/>
      <c r="CM813" s="84"/>
      <c r="CO813" s="83"/>
      <c r="CP813" s="84"/>
      <c r="CQ813" s="85"/>
      <c r="CR813" s="83"/>
      <c r="CS813" s="84"/>
      <c r="CT813" s="83"/>
      <c r="CU813" s="83"/>
      <c r="CV813" s="83"/>
      <c r="CW813" s="83"/>
      <c r="CX813" s="86"/>
    </row>
    <row r="814" spans="24:102" x14ac:dyDescent="0.2">
      <c r="X814" s="83"/>
      <c r="Z814" s="83"/>
      <c r="AB814" s="83"/>
      <c r="AD814" s="83"/>
      <c r="AF814" s="83"/>
      <c r="AH814" s="83"/>
      <c r="AJ814" s="83"/>
      <c r="AL814" s="83"/>
      <c r="AN814" s="83"/>
      <c r="AP814" s="83"/>
      <c r="AR814" s="83"/>
      <c r="AT814" s="83"/>
      <c r="AV814" s="83"/>
      <c r="AX814" s="83"/>
      <c r="AZ814" s="83"/>
      <c r="BB814" s="83"/>
      <c r="BD814" s="83"/>
      <c r="BF814" s="83"/>
      <c r="BH814" s="83"/>
      <c r="BI814" s="83"/>
      <c r="BJ814" s="83"/>
      <c r="BK814" s="83"/>
      <c r="BM814" s="83"/>
      <c r="BN814" s="83"/>
      <c r="BO814" s="83"/>
      <c r="BP814" s="83"/>
      <c r="BR814" s="83"/>
      <c r="BS814" s="83"/>
      <c r="BT814" s="83"/>
      <c r="BU814" s="83"/>
      <c r="BV814" s="83"/>
      <c r="BX814" s="83"/>
      <c r="BY814" s="83"/>
      <c r="BZ814" s="83"/>
      <c r="CA814" s="83"/>
      <c r="CC814" s="83"/>
      <c r="CD814" s="83"/>
      <c r="CE814" s="83"/>
      <c r="CF814" s="83"/>
      <c r="CH814" s="83"/>
      <c r="CI814" s="83"/>
      <c r="CJ814" s="83"/>
      <c r="CK814" s="83"/>
      <c r="CM814" s="84"/>
      <c r="CO814" s="83"/>
      <c r="CP814" s="84"/>
      <c r="CQ814" s="85"/>
      <c r="CR814" s="83"/>
      <c r="CS814" s="84"/>
      <c r="CT814" s="83"/>
      <c r="CU814" s="83"/>
      <c r="CV814" s="83"/>
      <c r="CW814" s="83"/>
      <c r="CX814" s="86"/>
    </row>
    <row r="815" spans="24:102" x14ac:dyDescent="0.2">
      <c r="X815" s="83"/>
      <c r="Z815" s="83"/>
      <c r="AB815" s="83"/>
      <c r="AD815" s="83"/>
      <c r="AF815" s="83"/>
      <c r="AH815" s="83"/>
      <c r="AJ815" s="83"/>
      <c r="AL815" s="83"/>
      <c r="AN815" s="83"/>
      <c r="AP815" s="83"/>
      <c r="AR815" s="83"/>
      <c r="AT815" s="83"/>
      <c r="AV815" s="83"/>
      <c r="AX815" s="83"/>
      <c r="AZ815" s="83"/>
      <c r="BB815" s="83"/>
      <c r="BD815" s="83"/>
      <c r="BF815" s="83"/>
      <c r="BH815" s="83"/>
      <c r="BI815" s="83"/>
      <c r="BJ815" s="83"/>
      <c r="BK815" s="83"/>
      <c r="BM815" s="83"/>
      <c r="BN815" s="83"/>
      <c r="BO815" s="83"/>
      <c r="BP815" s="83"/>
      <c r="BR815" s="83"/>
      <c r="BS815" s="83"/>
      <c r="BT815" s="83"/>
      <c r="BU815" s="83"/>
      <c r="BV815" s="83"/>
      <c r="BX815" s="83"/>
      <c r="BY815" s="83"/>
      <c r="BZ815" s="83"/>
      <c r="CA815" s="83"/>
      <c r="CC815" s="83"/>
      <c r="CD815" s="83"/>
      <c r="CE815" s="83"/>
      <c r="CF815" s="83"/>
      <c r="CH815" s="83"/>
      <c r="CI815" s="83"/>
      <c r="CJ815" s="83"/>
      <c r="CK815" s="83"/>
      <c r="CM815" s="84"/>
      <c r="CO815" s="83"/>
      <c r="CP815" s="84"/>
      <c r="CQ815" s="85"/>
      <c r="CR815" s="83"/>
      <c r="CS815" s="84"/>
      <c r="CT815" s="83"/>
      <c r="CU815" s="83"/>
      <c r="CV815" s="83"/>
      <c r="CW815" s="83"/>
      <c r="CX815" s="86"/>
    </row>
    <row r="816" spans="24:102" x14ac:dyDescent="0.2">
      <c r="X816" s="83"/>
      <c r="Z816" s="83"/>
      <c r="AB816" s="83"/>
      <c r="AD816" s="83"/>
      <c r="AF816" s="83"/>
      <c r="AH816" s="83"/>
      <c r="AJ816" s="83"/>
      <c r="AL816" s="83"/>
      <c r="AN816" s="83"/>
      <c r="AP816" s="83"/>
      <c r="AR816" s="83"/>
      <c r="AT816" s="83"/>
      <c r="AV816" s="83"/>
      <c r="AX816" s="83"/>
      <c r="AZ816" s="83"/>
      <c r="BB816" s="83"/>
      <c r="BD816" s="83"/>
      <c r="BF816" s="83"/>
      <c r="BH816" s="83"/>
      <c r="BI816" s="83"/>
      <c r="BJ816" s="83"/>
      <c r="BK816" s="83"/>
      <c r="BM816" s="83"/>
      <c r="BN816" s="83"/>
      <c r="BO816" s="83"/>
      <c r="BP816" s="83"/>
      <c r="BR816" s="83"/>
      <c r="BS816" s="83"/>
      <c r="BT816" s="83"/>
      <c r="BU816" s="83"/>
      <c r="BV816" s="83"/>
      <c r="BX816" s="83"/>
      <c r="BY816" s="83"/>
      <c r="BZ816" s="83"/>
      <c r="CA816" s="83"/>
      <c r="CC816" s="83"/>
      <c r="CD816" s="83"/>
      <c r="CE816" s="83"/>
      <c r="CF816" s="83"/>
      <c r="CH816" s="83"/>
      <c r="CI816" s="83"/>
      <c r="CJ816" s="83"/>
      <c r="CK816" s="83"/>
      <c r="CM816" s="84"/>
      <c r="CO816" s="83"/>
      <c r="CP816" s="84"/>
      <c r="CQ816" s="85"/>
      <c r="CR816" s="83"/>
      <c r="CS816" s="84"/>
      <c r="CT816" s="83"/>
      <c r="CU816" s="83"/>
      <c r="CV816" s="83"/>
      <c r="CW816" s="83"/>
      <c r="CX816" s="86"/>
    </row>
    <row r="817" spans="24:102" x14ac:dyDescent="0.2">
      <c r="X817" s="83"/>
      <c r="Z817" s="83"/>
      <c r="AB817" s="83"/>
      <c r="AD817" s="83"/>
      <c r="AF817" s="83"/>
      <c r="AH817" s="83"/>
      <c r="AJ817" s="83"/>
      <c r="AL817" s="83"/>
      <c r="AN817" s="83"/>
      <c r="AP817" s="83"/>
      <c r="AR817" s="83"/>
      <c r="AT817" s="83"/>
      <c r="AV817" s="83"/>
      <c r="AX817" s="83"/>
      <c r="AZ817" s="83"/>
      <c r="BB817" s="83"/>
      <c r="BD817" s="83"/>
      <c r="BF817" s="83"/>
      <c r="BH817" s="83"/>
      <c r="BI817" s="83"/>
      <c r="BJ817" s="83"/>
      <c r="BK817" s="83"/>
      <c r="BM817" s="83"/>
      <c r="BN817" s="83"/>
      <c r="BO817" s="83"/>
      <c r="BP817" s="83"/>
      <c r="BR817" s="83"/>
      <c r="BS817" s="83"/>
      <c r="BT817" s="83"/>
      <c r="BU817" s="83"/>
      <c r="BV817" s="83"/>
      <c r="BX817" s="83"/>
      <c r="BY817" s="83"/>
      <c r="BZ817" s="83"/>
      <c r="CA817" s="83"/>
      <c r="CC817" s="83"/>
      <c r="CD817" s="83"/>
      <c r="CE817" s="83"/>
      <c r="CF817" s="83"/>
      <c r="CH817" s="83"/>
      <c r="CI817" s="83"/>
      <c r="CJ817" s="83"/>
      <c r="CK817" s="83"/>
      <c r="CM817" s="84"/>
      <c r="CO817" s="83"/>
      <c r="CP817" s="84"/>
      <c r="CQ817" s="85"/>
      <c r="CR817" s="83"/>
      <c r="CS817" s="84"/>
      <c r="CT817" s="83"/>
      <c r="CU817" s="83"/>
      <c r="CV817" s="83"/>
      <c r="CW817" s="83"/>
      <c r="CX817" s="86"/>
    </row>
    <row r="818" spans="24:102" x14ac:dyDescent="0.2">
      <c r="X818" s="83"/>
      <c r="Z818" s="83"/>
      <c r="AB818" s="83"/>
      <c r="AD818" s="83"/>
      <c r="AF818" s="83"/>
      <c r="AH818" s="83"/>
      <c r="AJ818" s="83"/>
      <c r="AL818" s="83"/>
      <c r="AN818" s="83"/>
      <c r="AP818" s="83"/>
      <c r="AR818" s="83"/>
      <c r="AT818" s="83"/>
      <c r="AV818" s="83"/>
      <c r="AX818" s="83"/>
      <c r="AZ818" s="83"/>
      <c r="BB818" s="83"/>
      <c r="BD818" s="83"/>
      <c r="BF818" s="83"/>
      <c r="BH818" s="83"/>
      <c r="BI818" s="83"/>
      <c r="BJ818" s="83"/>
      <c r="BK818" s="83"/>
      <c r="BM818" s="83"/>
      <c r="BN818" s="83"/>
      <c r="BO818" s="83"/>
      <c r="BP818" s="83"/>
      <c r="BR818" s="83"/>
      <c r="BS818" s="83"/>
      <c r="BT818" s="83"/>
      <c r="BU818" s="83"/>
      <c r="BV818" s="83"/>
      <c r="BX818" s="83"/>
      <c r="BY818" s="83"/>
      <c r="BZ818" s="83"/>
      <c r="CA818" s="83"/>
      <c r="CC818" s="83"/>
      <c r="CD818" s="83"/>
      <c r="CE818" s="83"/>
      <c r="CF818" s="83"/>
      <c r="CH818" s="83"/>
      <c r="CI818" s="83"/>
      <c r="CJ818" s="83"/>
      <c r="CK818" s="83"/>
      <c r="CM818" s="84"/>
      <c r="CO818" s="83"/>
      <c r="CP818" s="84"/>
      <c r="CQ818" s="85"/>
      <c r="CR818" s="83"/>
      <c r="CS818" s="84"/>
      <c r="CT818" s="83"/>
      <c r="CU818" s="83"/>
      <c r="CV818" s="83"/>
      <c r="CW818" s="83"/>
      <c r="CX818" s="86"/>
    </row>
    <row r="819" spans="24:102" x14ac:dyDescent="0.2">
      <c r="X819" s="83"/>
      <c r="Z819" s="83"/>
      <c r="AB819" s="83"/>
      <c r="AD819" s="83"/>
      <c r="AF819" s="83"/>
      <c r="AH819" s="83"/>
      <c r="AJ819" s="83"/>
      <c r="AL819" s="83"/>
      <c r="AN819" s="83"/>
      <c r="AP819" s="83"/>
      <c r="AR819" s="83"/>
      <c r="AT819" s="83"/>
      <c r="AV819" s="83"/>
      <c r="AX819" s="83"/>
      <c r="AZ819" s="83"/>
      <c r="BB819" s="83"/>
      <c r="BD819" s="83"/>
      <c r="BF819" s="83"/>
      <c r="BH819" s="83"/>
      <c r="BI819" s="83"/>
      <c r="BJ819" s="83"/>
      <c r="BK819" s="83"/>
      <c r="BM819" s="83"/>
      <c r="BN819" s="83"/>
      <c r="BO819" s="83"/>
      <c r="BP819" s="83"/>
      <c r="BR819" s="83"/>
      <c r="BS819" s="83"/>
      <c r="BT819" s="83"/>
      <c r="BU819" s="83"/>
      <c r="BV819" s="83"/>
      <c r="BX819" s="83"/>
      <c r="BY819" s="83"/>
      <c r="BZ819" s="83"/>
      <c r="CA819" s="83"/>
      <c r="CC819" s="83"/>
      <c r="CD819" s="83"/>
      <c r="CE819" s="83"/>
      <c r="CF819" s="83"/>
      <c r="CH819" s="83"/>
      <c r="CI819" s="83"/>
      <c r="CJ819" s="83"/>
      <c r="CK819" s="83"/>
      <c r="CM819" s="84"/>
      <c r="CO819" s="83"/>
      <c r="CP819" s="84"/>
      <c r="CQ819" s="85"/>
      <c r="CR819" s="83"/>
      <c r="CS819" s="84"/>
      <c r="CT819" s="83"/>
      <c r="CU819" s="83"/>
      <c r="CV819" s="83"/>
      <c r="CW819" s="83"/>
      <c r="CX819" s="86"/>
    </row>
    <row r="820" spans="24:102" x14ac:dyDescent="0.2">
      <c r="X820" s="83"/>
      <c r="Z820" s="83"/>
      <c r="AB820" s="83"/>
      <c r="AD820" s="83"/>
      <c r="AF820" s="83"/>
      <c r="AH820" s="83"/>
      <c r="AJ820" s="83"/>
      <c r="AL820" s="83"/>
      <c r="AN820" s="83"/>
      <c r="AP820" s="83"/>
      <c r="AR820" s="83"/>
      <c r="AT820" s="83"/>
      <c r="AV820" s="83"/>
      <c r="AX820" s="83"/>
      <c r="AZ820" s="83"/>
      <c r="BB820" s="83"/>
      <c r="BD820" s="83"/>
      <c r="BF820" s="83"/>
      <c r="BH820" s="83"/>
      <c r="BI820" s="83"/>
      <c r="BJ820" s="83"/>
      <c r="BK820" s="83"/>
      <c r="BM820" s="83"/>
      <c r="BN820" s="83"/>
      <c r="BO820" s="83"/>
      <c r="BP820" s="83"/>
      <c r="BR820" s="83"/>
      <c r="BS820" s="83"/>
      <c r="BT820" s="83"/>
      <c r="BU820" s="83"/>
      <c r="BV820" s="83"/>
      <c r="BX820" s="83"/>
      <c r="BY820" s="83"/>
      <c r="BZ820" s="83"/>
      <c r="CA820" s="83"/>
      <c r="CC820" s="83"/>
      <c r="CD820" s="83"/>
      <c r="CE820" s="83"/>
      <c r="CF820" s="83"/>
      <c r="CH820" s="83"/>
      <c r="CI820" s="83"/>
      <c r="CJ820" s="83"/>
      <c r="CK820" s="83"/>
      <c r="CM820" s="84"/>
      <c r="CO820" s="83"/>
      <c r="CP820" s="84"/>
      <c r="CQ820" s="85"/>
      <c r="CR820" s="83"/>
      <c r="CS820" s="84"/>
      <c r="CT820" s="83"/>
      <c r="CU820" s="83"/>
      <c r="CV820" s="83"/>
      <c r="CW820" s="83"/>
      <c r="CX820" s="86"/>
    </row>
    <row r="821" spans="24:102" x14ac:dyDescent="0.2">
      <c r="X821" s="83"/>
      <c r="Z821" s="83"/>
      <c r="AB821" s="83"/>
      <c r="AD821" s="83"/>
      <c r="AF821" s="83"/>
      <c r="AH821" s="83"/>
      <c r="AJ821" s="83"/>
      <c r="AL821" s="83"/>
      <c r="AN821" s="83"/>
      <c r="AP821" s="83"/>
      <c r="AR821" s="83"/>
      <c r="AT821" s="83"/>
      <c r="AV821" s="83"/>
      <c r="AX821" s="83"/>
      <c r="AZ821" s="83"/>
      <c r="BB821" s="83"/>
      <c r="BD821" s="83"/>
      <c r="BF821" s="83"/>
      <c r="BH821" s="83"/>
      <c r="BI821" s="83"/>
      <c r="BJ821" s="83"/>
      <c r="BK821" s="83"/>
      <c r="BM821" s="83"/>
      <c r="BN821" s="83"/>
      <c r="BO821" s="83"/>
      <c r="BP821" s="83"/>
      <c r="BR821" s="83"/>
      <c r="BS821" s="83"/>
      <c r="BT821" s="83"/>
      <c r="BU821" s="83"/>
      <c r="BV821" s="83"/>
      <c r="BX821" s="83"/>
      <c r="BY821" s="83"/>
      <c r="BZ821" s="83"/>
      <c r="CA821" s="83"/>
      <c r="CC821" s="83"/>
      <c r="CD821" s="83"/>
      <c r="CE821" s="83"/>
      <c r="CF821" s="83"/>
      <c r="CH821" s="83"/>
      <c r="CI821" s="83"/>
      <c r="CJ821" s="83"/>
      <c r="CK821" s="83"/>
      <c r="CM821" s="84"/>
      <c r="CO821" s="83"/>
      <c r="CP821" s="84"/>
      <c r="CQ821" s="85"/>
      <c r="CR821" s="83"/>
      <c r="CS821" s="84"/>
      <c r="CT821" s="83"/>
      <c r="CU821" s="83"/>
      <c r="CV821" s="83"/>
      <c r="CW821" s="83"/>
      <c r="CX821" s="86"/>
    </row>
    <row r="822" spans="24:102" x14ac:dyDescent="0.2">
      <c r="X822" s="83"/>
      <c r="Z822" s="83"/>
      <c r="AB822" s="83"/>
      <c r="AD822" s="83"/>
      <c r="AF822" s="83"/>
      <c r="AH822" s="83"/>
      <c r="AJ822" s="83"/>
      <c r="AL822" s="83"/>
      <c r="AN822" s="83"/>
      <c r="AP822" s="83"/>
      <c r="AR822" s="83"/>
      <c r="AT822" s="83"/>
      <c r="AV822" s="83"/>
      <c r="AX822" s="83"/>
      <c r="AZ822" s="83"/>
      <c r="BB822" s="83"/>
      <c r="BD822" s="83"/>
      <c r="BF822" s="83"/>
      <c r="BH822" s="83"/>
      <c r="BI822" s="83"/>
      <c r="BJ822" s="83"/>
      <c r="BK822" s="83"/>
      <c r="BM822" s="83"/>
      <c r="BN822" s="83"/>
      <c r="BO822" s="83"/>
      <c r="BP822" s="83"/>
      <c r="BR822" s="83"/>
      <c r="BS822" s="83"/>
      <c r="BT822" s="83"/>
      <c r="BU822" s="83"/>
      <c r="BV822" s="83"/>
      <c r="BX822" s="83"/>
      <c r="BY822" s="83"/>
      <c r="BZ822" s="83"/>
      <c r="CA822" s="83"/>
      <c r="CC822" s="83"/>
      <c r="CD822" s="83"/>
      <c r="CE822" s="83"/>
      <c r="CF822" s="83"/>
      <c r="CH822" s="83"/>
      <c r="CI822" s="83"/>
      <c r="CJ822" s="83"/>
      <c r="CK822" s="83"/>
      <c r="CM822" s="84"/>
      <c r="CO822" s="83"/>
      <c r="CP822" s="84"/>
      <c r="CQ822" s="85"/>
      <c r="CR822" s="83"/>
      <c r="CS822" s="84"/>
      <c r="CT822" s="83"/>
      <c r="CU822" s="83"/>
      <c r="CV822" s="83"/>
      <c r="CW822" s="83"/>
      <c r="CX822" s="86"/>
    </row>
    <row r="823" spans="24:102" x14ac:dyDescent="0.2">
      <c r="X823" s="83"/>
      <c r="Z823" s="83"/>
      <c r="AB823" s="83"/>
      <c r="AD823" s="83"/>
      <c r="AF823" s="83"/>
      <c r="AH823" s="83"/>
      <c r="AJ823" s="83"/>
      <c r="AL823" s="83"/>
      <c r="AN823" s="83"/>
      <c r="AP823" s="83"/>
      <c r="AR823" s="83"/>
      <c r="AT823" s="83"/>
      <c r="AV823" s="83"/>
      <c r="AX823" s="83"/>
      <c r="AZ823" s="83"/>
      <c r="BB823" s="83"/>
      <c r="BD823" s="83"/>
      <c r="BF823" s="83"/>
      <c r="BH823" s="83"/>
      <c r="BI823" s="83"/>
      <c r="BJ823" s="83"/>
      <c r="BK823" s="83"/>
      <c r="BM823" s="83"/>
      <c r="BN823" s="83"/>
      <c r="BO823" s="83"/>
      <c r="BP823" s="83"/>
      <c r="BR823" s="83"/>
      <c r="BS823" s="83"/>
      <c r="BT823" s="83"/>
      <c r="BU823" s="83"/>
      <c r="BV823" s="83"/>
      <c r="BX823" s="83"/>
      <c r="BY823" s="83"/>
      <c r="BZ823" s="83"/>
      <c r="CA823" s="83"/>
      <c r="CC823" s="83"/>
      <c r="CD823" s="83"/>
      <c r="CE823" s="83"/>
      <c r="CF823" s="83"/>
      <c r="CH823" s="83"/>
      <c r="CI823" s="83"/>
      <c r="CJ823" s="83"/>
      <c r="CK823" s="83"/>
      <c r="CM823" s="84"/>
      <c r="CO823" s="83"/>
      <c r="CP823" s="84"/>
      <c r="CQ823" s="85"/>
      <c r="CR823" s="83"/>
      <c r="CS823" s="84"/>
      <c r="CT823" s="83"/>
      <c r="CU823" s="83"/>
      <c r="CV823" s="83"/>
      <c r="CW823" s="83"/>
      <c r="CX823" s="86"/>
    </row>
    <row r="824" spans="24:102" x14ac:dyDescent="0.2">
      <c r="X824" s="83"/>
      <c r="Z824" s="83"/>
      <c r="AB824" s="83"/>
      <c r="AD824" s="83"/>
      <c r="AF824" s="83"/>
      <c r="AH824" s="83"/>
      <c r="AJ824" s="83"/>
      <c r="AL824" s="83"/>
      <c r="AN824" s="83"/>
      <c r="AP824" s="83"/>
      <c r="AR824" s="83"/>
      <c r="AT824" s="83"/>
      <c r="AV824" s="83"/>
      <c r="AX824" s="83"/>
      <c r="AZ824" s="83"/>
      <c r="BB824" s="83"/>
      <c r="BD824" s="83"/>
      <c r="BF824" s="83"/>
      <c r="BH824" s="83"/>
      <c r="BI824" s="83"/>
      <c r="BJ824" s="83"/>
      <c r="BK824" s="83"/>
      <c r="BM824" s="83"/>
      <c r="BN824" s="83"/>
      <c r="BO824" s="83"/>
      <c r="BP824" s="83"/>
      <c r="BR824" s="83"/>
      <c r="BS824" s="83"/>
      <c r="BT824" s="83"/>
      <c r="BU824" s="83"/>
      <c r="BV824" s="83"/>
      <c r="BX824" s="83"/>
      <c r="BY824" s="83"/>
      <c r="BZ824" s="83"/>
      <c r="CA824" s="83"/>
      <c r="CC824" s="83"/>
      <c r="CD824" s="83"/>
      <c r="CE824" s="83"/>
      <c r="CF824" s="83"/>
      <c r="CH824" s="83"/>
      <c r="CI824" s="83"/>
      <c r="CJ824" s="83"/>
      <c r="CK824" s="83"/>
      <c r="CM824" s="84"/>
      <c r="CO824" s="83"/>
      <c r="CP824" s="84"/>
      <c r="CQ824" s="85"/>
      <c r="CR824" s="83"/>
      <c r="CS824" s="84"/>
      <c r="CT824" s="83"/>
      <c r="CU824" s="83"/>
      <c r="CV824" s="83"/>
      <c r="CW824" s="83"/>
      <c r="CX824" s="86"/>
    </row>
    <row r="825" spans="24:102" x14ac:dyDescent="0.2">
      <c r="X825" s="83"/>
      <c r="Z825" s="83"/>
      <c r="AB825" s="83"/>
      <c r="AD825" s="83"/>
      <c r="AF825" s="83"/>
      <c r="AH825" s="83"/>
      <c r="AJ825" s="83"/>
      <c r="AL825" s="83"/>
      <c r="AN825" s="83"/>
      <c r="AP825" s="83"/>
      <c r="AR825" s="83"/>
      <c r="AT825" s="83"/>
      <c r="AV825" s="83"/>
      <c r="AX825" s="83"/>
      <c r="AZ825" s="83"/>
      <c r="BB825" s="83"/>
      <c r="BD825" s="83"/>
      <c r="BF825" s="83"/>
      <c r="BH825" s="83"/>
      <c r="BI825" s="83"/>
      <c r="BJ825" s="83"/>
      <c r="BK825" s="83"/>
      <c r="BM825" s="83"/>
      <c r="BN825" s="83"/>
      <c r="BO825" s="83"/>
      <c r="BP825" s="83"/>
      <c r="BR825" s="83"/>
      <c r="BS825" s="83"/>
      <c r="BT825" s="83"/>
      <c r="BU825" s="83"/>
      <c r="BV825" s="83"/>
      <c r="BX825" s="83"/>
      <c r="BY825" s="83"/>
      <c r="BZ825" s="83"/>
      <c r="CA825" s="83"/>
      <c r="CC825" s="83"/>
      <c r="CD825" s="83"/>
      <c r="CE825" s="83"/>
      <c r="CF825" s="83"/>
      <c r="CH825" s="83"/>
      <c r="CI825" s="83"/>
      <c r="CJ825" s="83"/>
      <c r="CK825" s="83"/>
      <c r="CM825" s="84"/>
      <c r="CO825" s="83"/>
      <c r="CP825" s="84"/>
      <c r="CQ825" s="85"/>
      <c r="CR825" s="83"/>
      <c r="CS825" s="84"/>
      <c r="CT825" s="83"/>
      <c r="CU825" s="83"/>
      <c r="CV825" s="83"/>
      <c r="CW825" s="83"/>
      <c r="CX825" s="86"/>
    </row>
    <row r="826" spans="24:102" x14ac:dyDescent="0.2">
      <c r="X826" s="83"/>
      <c r="Z826" s="83"/>
      <c r="AB826" s="83"/>
      <c r="AD826" s="83"/>
      <c r="AF826" s="83"/>
      <c r="AH826" s="83"/>
      <c r="AJ826" s="83"/>
      <c r="AL826" s="83"/>
      <c r="AN826" s="83"/>
      <c r="AP826" s="83"/>
      <c r="AR826" s="83"/>
      <c r="AT826" s="83"/>
      <c r="AV826" s="83"/>
      <c r="AX826" s="83"/>
      <c r="AZ826" s="83"/>
      <c r="BB826" s="83"/>
      <c r="BD826" s="83"/>
      <c r="BF826" s="83"/>
      <c r="BH826" s="83"/>
      <c r="BI826" s="83"/>
      <c r="BJ826" s="83"/>
      <c r="BK826" s="83"/>
      <c r="BM826" s="83"/>
      <c r="BN826" s="83"/>
      <c r="BO826" s="83"/>
      <c r="BP826" s="83"/>
      <c r="BR826" s="83"/>
      <c r="BS826" s="83"/>
      <c r="BT826" s="83"/>
      <c r="BU826" s="83"/>
      <c r="BV826" s="83"/>
      <c r="BX826" s="83"/>
      <c r="BY826" s="83"/>
      <c r="BZ826" s="83"/>
      <c r="CA826" s="83"/>
      <c r="CC826" s="83"/>
      <c r="CD826" s="83"/>
      <c r="CE826" s="83"/>
      <c r="CF826" s="83"/>
      <c r="CH826" s="83"/>
      <c r="CI826" s="83"/>
      <c r="CJ826" s="83"/>
      <c r="CK826" s="83"/>
      <c r="CM826" s="84"/>
      <c r="CO826" s="83"/>
      <c r="CP826" s="84"/>
      <c r="CQ826" s="85"/>
      <c r="CR826" s="83"/>
      <c r="CS826" s="84"/>
      <c r="CT826" s="83"/>
      <c r="CU826" s="83"/>
      <c r="CV826" s="83"/>
      <c r="CW826" s="83"/>
      <c r="CX826" s="86"/>
    </row>
    <row r="827" spans="24:102" x14ac:dyDescent="0.2">
      <c r="X827" s="83"/>
      <c r="Z827" s="83"/>
      <c r="AB827" s="83"/>
      <c r="AD827" s="83"/>
      <c r="AF827" s="83"/>
      <c r="AH827" s="83"/>
      <c r="AJ827" s="83"/>
      <c r="AL827" s="83"/>
      <c r="AN827" s="83"/>
      <c r="AP827" s="83"/>
      <c r="AR827" s="83"/>
      <c r="AT827" s="83"/>
      <c r="AV827" s="83"/>
      <c r="AX827" s="83"/>
      <c r="AZ827" s="83"/>
      <c r="BB827" s="83"/>
      <c r="BD827" s="83"/>
      <c r="BF827" s="83"/>
      <c r="BH827" s="83"/>
      <c r="BI827" s="83"/>
      <c r="BJ827" s="83"/>
      <c r="BK827" s="83"/>
      <c r="BM827" s="83"/>
      <c r="BN827" s="83"/>
      <c r="BO827" s="83"/>
      <c r="BP827" s="83"/>
      <c r="BR827" s="83"/>
      <c r="BS827" s="83"/>
      <c r="BT827" s="83"/>
      <c r="BU827" s="83"/>
      <c r="BV827" s="83"/>
      <c r="BX827" s="83"/>
      <c r="BY827" s="83"/>
      <c r="BZ827" s="83"/>
      <c r="CA827" s="83"/>
      <c r="CC827" s="83"/>
      <c r="CD827" s="83"/>
      <c r="CE827" s="83"/>
      <c r="CF827" s="83"/>
      <c r="CH827" s="83"/>
      <c r="CI827" s="83"/>
      <c r="CJ827" s="83"/>
      <c r="CK827" s="83"/>
      <c r="CM827" s="84"/>
      <c r="CO827" s="83"/>
      <c r="CP827" s="84"/>
      <c r="CQ827" s="85"/>
      <c r="CR827" s="83"/>
      <c r="CS827" s="84"/>
      <c r="CT827" s="83"/>
      <c r="CU827" s="83"/>
      <c r="CV827" s="83"/>
      <c r="CW827" s="83"/>
      <c r="CX827" s="86"/>
    </row>
    <row r="828" spans="24:102" x14ac:dyDescent="0.2">
      <c r="X828" s="83"/>
      <c r="Z828" s="83"/>
      <c r="AB828" s="83"/>
      <c r="AD828" s="83"/>
      <c r="AF828" s="83"/>
      <c r="AH828" s="83"/>
      <c r="AJ828" s="83"/>
      <c r="AL828" s="83"/>
      <c r="AN828" s="83"/>
      <c r="AP828" s="83"/>
      <c r="AR828" s="83"/>
      <c r="AT828" s="83"/>
      <c r="AV828" s="83"/>
      <c r="AX828" s="83"/>
      <c r="AZ828" s="83"/>
      <c r="BB828" s="83"/>
      <c r="BD828" s="83"/>
      <c r="BF828" s="83"/>
      <c r="BH828" s="83"/>
      <c r="BI828" s="83"/>
      <c r="BJ828" s="83"/>
      <c r="BK828" s="83"/>
      <c r="BM828" s="83"/>
      <c r="BN828" s="83"/>
      <c r="BO828" s="83"/>
      <c r="BP828" s="83"/>
      <c r="BR828" s="83"/>
      <c r="BS828" s="83"/>
      <c r="BT828" s="83"/>
      <c r="BU828" s="83"/>
      <c r="BV828" s="83"/>
      <c r="BX828" s="83"/>
      <c r="BY828" s="83"/>
      <c r="BZ828" s="83"/>
      <c r="CA828" s="83"/>
      <c r="CC828" s="83"/>
      <c r="CD828" s="83"/>
      <c r="CE828" s="83"/>
      <c r="CF828" s="83"/>
      <c r="CH828" s="83"/>
      <c r="CI828" s="83"/>
      <c r="CJ828" s="83"/>
      <c r="CK828" s="83"/>
      <c r="CM828" s="84"/>
      <c r="CO828" s="83"/>
      <c r="CP828" s="84"/>
      <c r="CQ828" s="85"/>
      <c r="CR828" s="83"/>
      <c r="CS828" s="84"/>
      <c r="CT828" s="83"/>
      <c r="CU828" s="83"/>
      <c r="CV828" s="83"/>
      <c r="CW828" s="83"/>
      <c r="CX828" s="86"/>
    </row>
    <row r="829" spans="24:102" x14ac:dyDescent="0.2">
      <c r="X829" s="83"/>
      <c r="Z829" s="83"/>
      <c r="AB829" s="83"/>
      <c r="AD829" s="83"/>
      <c r="AF829" s="83"/>
      <c r="AH829" s="83"/>
      <c r="AJ829" s="83"/>
      <c r="AL829" s="83"/>
      <c r="AN829" s="83"/>
      <c r="AP829" s="83"/>
      <c r="AR829" s="83"/>
      <c r="AT829" s="83"/>
      <c r="AV829" s="83"/>
      <c r="AX829" s="83"/>
      <c r="AZ829" s="83"/>
      <c r="BB829" s="83"/>
      <c r="BD829" s="83"/>
      <c r="BF829" s="83"/>
      <c r="BH829" s="83"/>
      <c r="BI829" s="83"/>
      <c r="BJ829" s="83"/>
      <c r="BK829" s="83"/>
      <c r="BM829" s="83"/>
      <c r="BN829" s="83"/>
      <c r="BO829" s="83"/>
      <c r="BP829" s="83"/>
      <c r="BR829" s="83"/>
      <c r="BS829" s="83"/>
      <c r="BT829" s="83"/>
      <c r="BU829" s="83"/>
      <c r="BV829" s="83"/>
      <c r="BX829" s="83"/>
      <c r="BY829" s="83"/>
      <c r="BZ829" s="83"/>
      <c r="CA829" s="83"/>
      <c r="CC829" s="83"/>
      <c r="CD829" s="83"/>
      <c r="CE829" s="83"/>
      <c r="CF829" s="83"/>
      <c r="CH829" s="83"/>
      <c r="CI829" s="83"/>
      <c r="CJ829" s="83"/>
      <c r="CK829" s="83"/>
      <c r="CM829" s="84"/>
      <c r="CO829" s="83"/>
      <c r="CP829" s="84"/>
      <c r="CQ829" s="85"/>
      <c r="CR829" s="83"/>
      <c r="CS829" s="84"/>
      <c r="CT829" s="83"/>
      <c r="CU829" s="83"/>
      <c r="CV829" s="83"/>
      <c r="CW829" s="83"/>
      <c r="CX829" s="86"/>
    </row>
    <row r="830" spans="24:102" x14ac:dyDescent="0.2">
      <c r="X830" s="83"/>
      <c r="Z830" s="83"/>
      <c r="AB830" s="83"/>
      <c r="AD830" s="83"/>
      <c r="AF830" s="83"/>
      <c r="AH830" s="83"/>
      <c r="AJ830" s="83"/>
      <c r="AL830" s="83"/>
      <c r="AN830" s="83"/>
      <c r="AP830" s="83"/>
      <c r="AR830" s="83"/>
      <c r="AT830" s="83"/>
      <c r="AV830" s="83"/>
      <c r="AX830" s="83"/>
      <c r="AZ830" s="83"/>
      <c r="BB830" s="83"/>
      <c r="BD830" s="83"/>
      <c r="BF830" s="83"/>
      <c r="BH830" s="83"/>
      <c r="BI830" s="83"/>
      <c r="BJ830" s="83"/>
      <c r="BK830" s="83"/>
      <c r="BM830" s="83"/>
      <c r="BN830" s="83"/>
      <c r="BO830" s="83"/>
      <c r="BP830" s="83"/>
      <c r="BR830" s="83"/>
      <c r="BS830" s="83"/>
      <c r="BT830" s="83"/>
      <c r="BU830" s="83"/>
      <c r="BV830" s="83"/>
      <c r="BX830" s="83"/>
      <c r="BY830" s="83"/>
      <c r="BZ830" s="83"/>
      <c r="CA830" s="83"/>
      <c r="CC830" s="83"/>
      <c r="CD830" s="83"/>
      <c r="CE830" s="83"/>
      <c r="CF830" s="83"/>
      <c r="CH830" s="83"/>
      <c r="CI830" s="83"/>
      <c r="CJ830" s="83"/>
      <c r="CK830" s="83"/>
      <c r="CM830" s="84"/>
      <c r="CO830" s="83"/>
      <c r="CP830" s="84"/>
      <c r="CQ830" s="85"/>
      <c r="CR830" s="83"/>
      <c r="CS830" s="84"/>
      <c r="CT830" s="83"/>
      <c r="CU830" s="83"/>
      <c r="CV830" s="83"/>
      <c r="CW830" s="83"/>
      <c r="CX830" s="86"/>
    </row>
    <row r="831" spans="24:102" x14ac:dyDescent="0.2">
      <c r="X831" s="83"/>
      <c r="Z831" s="83"/>
      <c r="AB831" s="83"/>
      <c r="AD831" s="83"/>
      <c r="AF831" s="83"/>
      <c r="AH831" s="83"/>
      <c r="AJ831" s="83"/>
      <c r="AL831" s="83"/>
      <c r="AN831" s="83"/>
      <c r="AP831" s="83"/>
      <c r="AR831" s="83"/>
      <c r="AT831" s="83"/>
      <c r="AV831" s="83"/>
      <c r="AX831" s="83"/>
      <c r="AZ831" s="83"/>
      <c r="BB831" s="83"/>
      <c r="BD831" s="83"/>
      <c r="BF831" s="83"/>
      <c r="BH831" s="83"/>
      <c r="BI831" s="83"/>
      <c r="BJ831" s="83"/>
      <c r="BK831" s="83"/>
      <c r="BM831" s="83"/>
      <c r="BN831" s="83"/>
      <c r="BO831" s="83"/>
      <c r="BP831" s="83"/>
      <c r="BR831" s="83"/>
      <c r="BS831" s="83"/>
      <c r="BT831" s="83"/>
      <c r="BU831" s="83"/>
      <c r="BV831" s="83"/>
      <c r="BX831" s="83"/>
      <c r="BY831" s="83"/>
      <c r="BZ831" s="83"/>
      <c r="CA831" s="83"/>
      <c r="CC831" s="83"/>
      <c r="CD831" s="83"/>
      <c r="CE831" s="83"/>
      <c r="CF831" s="83"/>
      <c r="CH831" s="83"/>
      <c r="CI831" s="83"/>
      <c r="CJ831" s="83"/>
      <c r="CK831" s="83"/>
      <c r="CM831" s="84"/>
      <c r="CO831" s="83"/>
      <c r="CP831" s="84"/>
      <c r="CQ831" s="85"/>
      <c r="CR831" s="83"/>
      <c r="CS831" s="84"/>
      <c r="CT831" s="83"/>
      <c r="CU831" s="83"/>
      <c r="CV831" s="83"/>
      <c r="CW831" s="83"/>
      <c r="CX831" s="86"/>
    </row>
    <row r="832" spans="24:102" x14ac:dyDescent="0.2">
      <c r="X832" s="83"/>
      <c r="Z832" s="83"/>
      <c r="AB832" s="83"/>
      <c r="AD832" s="83"/>
      <c r="AF832" s="83"/>
      <c r="AH832" s="83"/>
      <c r="AJ832" s="83"/>
      <c r="AL832" s="83"/>
      <c r="AN832" s="83"/>
      <c r="AP832" s="83"/>
      <c r="AR832" s="83"/>
      <c r="AT832" s="83"/>
      <c r="AV832" s="83"/>
      <c r="AX832" s="83"/>
      <c r="AZ832" s="83"/>
      <c r="BB832" s="83"/>
      <c r="BD832" s="83"/>
      <c r="BF832" s="83"/>
      <c r="BH832" s="83"/>
      <c r="BI832" s="83"/>
      <c r="BJ832" s="83"/>
      <c r="BK832" s="83"/>
      <c r="BM832" s="83"/>
      <c r="BN832" s="83"/>
      <c r="BO832" s="83"/>
      <c r="BP832" s="83"/>
      <c r="BR832" s="83"/>
      <c r="BS832" s="83"/>
      <c r="BT832" s="83"/>
      <c r="BU832" s="83"/>
      <c r="BV832" s="83"/>
      <c r="BX832" s="83"/>
      <c r="BY832" s="83"/>
      <c r="BZ832" s="83"/>
      <c r="CA832" s="83"/>
      <c r="CC832" s="83"/>
      <c r="CD832" s="83"/>
      <c r="CE832" s="83"/>
      <c r="CF832" s="83"/>
      <c r="CH832" s="83"/>
      <c r="CI832" s="83"/>
      <c r="CJ832" s="83"/>
      <c r="CK832" s="83"/>
      <c r="CM832" s="84"/>
      <c r="CO832" s="83"/>
      <c r="CP832" s="84"/>
      <c r="CQ832" s="85"/>
      <c r="CR832" s="83"/>
      <c r="CS832" s="84"/>
      <c r="CT832" s="83"/>
      <c r="CU832" s="83"/>
      <c r="CV832" s="83"/>
      <c r="CW832" s="83"/>
      <c r="CX832" s="86"/>
    </row>
    <row r="833" spans="24:102" x14ac:dyDescent="0.2">
      <c r="X833" s="83"/>
      <c r="Z833" s="83"/>
      <c r="AB833" s="83"/>
      <c r="AD833" s="83"/>
      <c r="AF833" s="83"/>
      <c r="AH833" s="83"/>
      <c r="AJ833" s="83"/>
      <c r="AL833" s="83"/>
      <c r="AN833" s="83"/>
      <c r="AP833" s="83"/>
      <c r="AR833" s="83"/>
      <c r="AT833" s="83"/>
      <c r="AV833" s="83"/>
      <c r="AX833" s="83"/>
      <c r="AZ833" s="83"/>
      <c r="BB833" s="83"/>
      <c r="BD833" s="83"/>
      <c r="BF833" s="83"/>
      <c r="BH833" s="83"/>
      <c r="BI833" s="83"/>
      <c r="BJ833" s="83"/>
      <c r="BK833" s="83"/>
      <c r="BM833" s="83"/>
      <c r="BN833" s="83"/>
      <c r="BO833" s="83"/>
      <c r="BP833" s="83"/>
      <c r="BR833" s="83"/>
      <c r="BS833" s="83"/>
      <c r="BT833" s="83"/>
      <c r="BU833" s="83"/>
      <c r="BV833" s="83"/>
      <c r="BX833" s="83"/>
      <c r="BY833" s="83"/>
      <c r="BZ833" s="83"/>
      <c r="CA833" s="83"/>
      <c r="CC833" s="83"/>
      <c r="CD833" s="83"/>
      <c r="CE833" s="83"/>
      <c r="CF833" s="83"/>
      <c r="CH833" s="83"/>
      <c r="CI833" s="83"/>
      <c r="CJ833" s="83"/>
      <c r="CK833" s="83"/>
      <c r="CM833" s="84"/>
      <c r="CO833" s="83"/>
      <c r="CP833" s="84"/>
      <c r="CQ833" s="85"/>
      <c r="CR833" s="83"/>
      <c r="CS833" s="84"/>
      <c r="CT833" s="83"/>
      <c r="CU833" s="83"/>
      <c r="CV833" s="83"/>
      <c r="CW833" s="83"/>
      <c r="CX833" s="86"/>
    </row>
    <row r="834" spans="24:102" x14ac:dyDescent="0.2">
      <c r="X834" s="83"/>
      <c r="Z834" s="83"/>
      <c r="AB834" s="83"/>
      <c r="AD834" s="83"/>
      <c r="AF834" s="83"/>
      <c r="AH834" s="83"/>
      <c r="AJ834" s="83"/>
      <c r="AL834" s="83"/>
      <c r="AN834" s="83"/>
      <c r="AP834" s="83"/>
      <c r="AR834" s="83"/>
      <c r="AT834" s="83"/>
      <c r="AV834" s="83"/>
      <c r="AX834" s="83"/>
      <c r="AZ834" s="83"/>
      <c r="BB834" s="83"/>
      <c r="BD834" s="83"/>
      <c r="BF834" s="83"/>
      <c r="BH834" s="83"/>
      <c r="BI834" s="83"/>
      <c r="BJ834" s="83"/>
      <c r="BK834" s="83"/>
      <c r="BM834" s="83"/>
      <c r="BN834" s="83"/>
      <c r="BO834" s="83"/>
      <c r="BP834" s="83"/>
      <c r="BR834" s="83"/>
      <c r="BS834" s="83"/>
      <c r="BT834" s="83"/>
      <c r="BU834" s="83"/>
      <c r="BV834" s="83"/>
      <c r="BX834" s="83"/>
      <c r="BY834" s="83"/>
      <c r="BZ834" s="83"/>
      <c r="CA834" s="83"/>
      <c r="CC834" s="83"/>
      <c r="CD834" s="83"/>
      <c r="CE834" s="83"/>
      <c r="CF834" s="83"/>
      <c r="CH834" s="83"/>
      <c r="CI834" s="83"/>
      <c r="CJ834" s="83"/>
      <c r="CK834" s="83"/>
      <c r="CM834" s="84"/>
      <c r="CO834" s="83"/>
      <c r="CP834" s="84"/>
      <c r="CQ834" s="85"/>
      <c r="CR834" s="83"/>
      <c r="CS834" s="84"/>
      <c r="CT834" s="83"/>
      <c r="CU834" s="83"/>
      <c r="CV834" s="83"/>
      <c r="CW834" s="83"/>
      <c r="CX834" s="86"/>
    </row>
    <row r="835" spans="24:102" x14ac:dyDescent="0.2">
      <c r="X835" s="83"/>
      <c r="Z835" s="83"/>
      <c r="AB835" s="83"/>
      <c r="AD835" s="83"/>
      <c r="AF835" s="83"/>
      <c r="AH835" s="83"/>
      <c r="AJ835" s="83"/>
      <c r="AL835" s="83"/>
      <c r="AN835" s="83"/>
      <c r="AP835" s="83"/>
      <c r="AR835" s="83"/>
      <c r="AT835" s="83"/>
      <c r="AV835" s="83"/>
      <c r="AX835" s="83"/>
      <c r="AZ835" s="83"/>
      <c r="BB835" s="83"/>
      <c r="BD835" s="83"/>
      <c r="BF835" s="83"/>
      <c r="BH835" s="83"/>
      <c r="BI835" s="83"/>
      <c r="BJ835" s="83"/>
      <c r="BK835" s="83"/>
      <c r="BM835" s="83"/>
      <c r="BN835" s="83"/>
      <c r="BO835" s="83"/>
      <c r="BP835" s="83"/>
      <c r="BR835" s="83"/>
      <c r="BS835" s="83"/>
      <c r="BT835" s="83"/>
      <c r="BU835" s="83"/>
      <c r="BV835" s="83"/>
      <c r="BX835" s="83"/>
      <c r="BY835" s="83"/>
      <c r="BZ835" s="83"/>
      <c r="CA835" s="83"/>
      <c r="CC835" s="83"/>
      <c r="CD835" s="83"/>
      <c r="CE835" s="83"/>
      <c r="CF835" s="83"/>
      <c r="CH835" s="83"/>
      <c r="CI835" s="83"/>
      <c r="CJ835" s="83"/>
      <c r="CK835" s="83"/>
      <c r="CM835" s="84"/>
      <c r="CO835" s="83"/>
      <c r="CP835" s="84"/>
      <c r="CQ835" s="85"/>
      <c r="CR835" s="83"/>
      <c r="CS835" s="84"/>
      <c r="CT835" s="83"/>
      <c r="CU835" s="83"/>
      <c r="CV835" s="83"/>
      <c r="CW835" s="83"/>
      <c r="CX835" s="86"/>
    </row>
    <row r="836" spans="24:102" x14ac:dyDescent="0.2">
      <c r="X836" s="83"/>
      <c r="Z836" s="83"/>
      <c r="AB836" s="83"/>
      <c r="AD836" s="83"/>
      <c r="AF836" s="83"/>
      <c r="AH836" s="83"/>
      <c r="AJ836" s="83"/>
      <c r="AL836" s="83"/>
      <c r="AN836" s="83"/>
      <c r="AP836" s="83"/>
      <c r="AR836" s="83"/>
      <c r="AT836" s="83"/>
      <c r="AV836" s="83"/>
      <c r="AX836" s="83"/>
      <c r="AZ836" s="83"/>
      <c r="BB836" s="83"/>
      <c r="BD836" s="83"/>
      <c r="BF836" s="83"/>
      <c r="BH836" s="83"/>
      <c r="BI836" s="83"/>
      <c r="BJ836" s="83"/>
      <c r="BK836" s="83"/>
      <c r="BM836" s="83"/>
      <c r="BN836" s="83"/>
      <c r="BO836" s="83"/>
      <c r="BP836" s="83"/>
      <c r="BR836" s="83"/>
      <c r="BS836" s="83"/>
      <c r="BT836" s="83"/>
      <c r="BU836" s="83"/>
      <c r="BV836" s="83"/>
      <c r="BX836" s="83"/>
      <c r="BY836" s="83"/>
      <c r="BZ836" s="83"/>
      <c r="CA836" s="83"/>
      <c r="CC836" s="83"/>
      <c r="CD836" s="83"/>
      <c r="CE836" s="83"/>
      <c r="CF836" s="83"/>
      <c r="CH836" s="83"/>
      <c r="CI836" s="83"/>
      <c r="CJ836" s="83"/>
      <c r="CK836" s="83"/>
      <c r="CM836" s="84"/>
      <c r="CO836" s="83"/>
      <c r="CP836" s="84"/>
      <c r="CQ836" s="85"/>
      <c r="CR836" s="83"/>
      <c r="CS836" s="84"/>
      <c r="CT836" s="83"/>
      <c r="CU836" s="83"/>
      <c r="CV836" s="83"/>
      <c r="CW836" s="83"/>
      <c r="CX836" s="86"/>
    </row>
    <row r="837" spans="24:102" x14ac:dyDescent="0.2">
      <c r="X837" s="83"/>
      <c r="Z837" s="83"/>
      <c r="AB837" s="83"/>
      <c r="AD837" s="83"/>
      <c r="AF837" s="83"/>
      <c r="AH837" s="83"/>
      <c r="AJ837" s="83"/>
      <c r="AL837" s="83"/>
      <c r="AN837" s="83"/>
      <c r="AP837" s="83"/>
      <c r="AR837" s="83"/>
      <c r="AT837" s="83"/>
      <c r="AV837" s="83"/>
      <c r="AX837" s="83"/>
      <c r="AZ837" s="83"/>
      <c r="BB837" s="83"/>
      <c r="BD837" s="83"/>
      <c r="BF837" s="83"/>
      <c r="BH837" s="83"/>
      <c r="BI837" s="83"/>
      <c r="BJ837" s="83"/>
      <c r="BK837" s="83"/>
      <c r="BM837" s="83"/>
      <c r="BN837" s="83"/>
      <c r="BO837" s="83"/>
      <c r="BP837" s="83"/>
      <c r="BR837" s="83"/>
      <c r="BS837" s="83"/>
      <c r="BT837" s="83"/>
      <c r="BU837" s="83"/>
      <c r="BV837" s="83"/>
      <c r="BX837" s="83"/>
      <c r="BY837" s="83"/>
      <c r="BZ837" s="83"/>
      <c r="CA837" s="83"/>
      <c r="CC837" s="83"/>
      <c r="CD837" s="83"/>
      <c r="CE837" s="83"/>
      <c r="CF837" s="83"/>
      <c r="CH837" s="83"/>
      <c r="CI837" s="83"/>
      <c r="CJ837" s="83"/>
      <c r="CK837" s="83"/>
      <c r="CM837" s="84"/>
      <c r="CO837" s="83"/>
      <c r="CP837" s="84"/>
      <c r="CQ837" s="85"/>
      <c r="CR837" s="83"/>
      <c r="CS837" s="84"/>
      <c r="CT837" s="83"/>
      <c r="CU837" s="83"/>
      <c r="CV837" s="83"/>
      <c r="CW837" s="83"/>
      <c r="CX837" s="86"/>
    </row>
    <row r="838" spans="24:102" x14ac:dyDescent="0.2">
      <c r="X838" s="83"/>
      <c r="Z838" s="83"/>
      <c r="AB838" s="83"/>
      <c r="AD838" s="83"/>
      <c r="AF838" s="83"/>
      <c r="AH838" s="83"/>
      <c r="AJ838" s="83"/>
      <c r="AL838" s="83"/>
      <c r="AN838" s="83"/>
      <c r="AP838" s="83"/>
      <c r="AR838" s="83"/>
      <c r="AT838" s="83"/>
      <c r="AV838" s="83"/>
      <c r="AX838" s="83"/>
      <c r="AZ838" s="83"/>
      <c r="BB838" s="83"/>
      <c r="BD838" s="83"/>
      <c r="BF838" s="83"/>
      <c r="BH838" s="83"/>
      <c r="BI838" s="83"/>
      <c r="BJ838" s="83"/>
      <c r="BK838" s="83"/>
      <c r="BM838" s="83"/>
      <c r="BN838" s="83"/>
      <c r="BO838" s="83"/>
      <c r="BP838" s="83"/>
      <c r="BR838" s="83"/>
      <c r="BS838" s="83"/>
      <c r="BT838" s="83"/>
      <c r="BU838" s="83"/>
      <c r="BV838" s="83"/>
      <c r="BX838" s="83"/>
      <c r="BY838" s="83"/>
      <c r="BZ838" s="83"/>
      <c r="CA838" s="83"/>
      <c r="CC838" s="83"/>
      <c r="CD838" s="83"/>
      <c r="CE838" s="83"/>
      <c r="CF838" s="83"/>
      <c r="CH838" s="83"/>
      <c r="CI838" s="83"/>
      <c r="CJ838" s="83"/>
      <c r="CK838" s="83"/>
      <c r="CM838" s="84"/>
      <c r="CO838" s="83"/>
      <c r="CP838" s="84"/>
      <c r="CQ838" s="85"/>
      <c r="CR838" s="83"/>
      <c r="CS838" s="84"/>
      <c r="CT838" s="83"/>
      <c r="CU838" s="83"/>
      <c r="CV838" s="83"/>
      <c r="CW838" s="83"/>
      <c r="CX838" s="86"/>
    </row>
    <row r="839" spans="24:102" x14ac:dyDescent="0.2">
      <c r="X839" s="83"/>
      <c r="Z839" s="83"/>
      <c r="AB839" s="83"/>
      <c r="AD839" s="83"/>
      <c r="AF839" s="83"/>
      <c r="AH839" s="83"/>
      <c r="AJ839" s="83"/>
      <c r="AL839" s="83"/>
      <c r="AN839" s="83"/>
      <c r="AP839" s="83"/>
      <c r="AR839" s="83"/>
      <c r="AT839" s="83"/>
      <c r="AV839" s="83"/>
      <c r="AX839" s="83"/>
      <c r="AZ839" s="83"/>
      <c r="BB839" s="83"/>
      <c r="BD839" s="83"/>
      <c r="BF839" s="83"/>
      <c r="BH839" s="83"/>
      <c r="BI839" s="83"/>
      <c r="BJ839" s="83"/>
      <c r="BK839" s="83"/>
      <c r="BM839" s="83"/>
      <c r="BN839" s="83"/>
      <c r="BO839" s="83"/>
      <c r="BP839" s="83"/>
      <c r="BR839" s="83"/>
      <c r="BS839" s="83"/>
      <c r="BT839" s="83"/>
      <c r="BU839" s="83"/>
      <c r="BV839" s="83"/>
      <c r="BX839" s="83"/>
      <c r="BY839" s="83"/>
      <c r="BZ839" s="83"/>
      <c r="CA839" s="83"/>
      <c r="CC839" s="83"/>
      <c r="CD839" s="83"/>
      <c r="CE839" s="83"/>
      <c r="CF839" s="83"/>
      <c r="CH839" s="83"/>
      <c r="CI839" s="83"/>
      <c r="CJ839" s="83"/>
      <c r="CK839" s="83"/>
      <c r="CM839" s="84"/>
      <c r="CO839" s="83"/>
      <c r="CP839" s="84"/>
      <c r="CQ839" s="85"/>
      <c r="CR839" s="83"/>
      <c r="CS839" s="84"/>
      <c r="CT839" s="83"/>
      <c r="CU839" s="83"/>
      <c r="CV839" s="83"/>
      <c r="CW839" s="83"/>
      <c r="CX839" s="86"/>
    </row>
    <row r="840" spans="24:102" x14ac:dyDescent="0.2">
      <c r="X840" s="83"/>
      <c r="Z840" s="83"/>
      <c r="AB840" s="83"/>
      <c r="AD840" s="83"/>
      <c r="AF840" s="83"/>
      <c r="AH840" s="83"/>
      <c r="AJ840" s="83"/>
      <c r="AL840" s="83"/>
      <c r="AN840" s="83"/>
      <c r="AP840" s="83"/>
      <c r="AR840" s="83"/>
      <c r="AT840" s="83"/>
      <c r="AV840" s="83"/>
      <c r="AX840" s="83"/>
      <c r="AZ840" s="83"/>
      <c r="BB840" s="83"/>
      <c r="BD840" s="83"/>
      <c r="BF840" s="83"/>
      <c r="BH840" s="83"/>
      <c r="BI840" s="83"/>
      <c r="BJ840" s="83"/>
      <c r="BK840" s="83"/>
      <c r="BM840" s="83"/>
      <c r="BN840" s="83"/>
      <c r="BO840" s="83"/>
      <c r="BP840" s="83"/>
      <c r="BR840" s="83"/>
      <c r="BS840" s="83"/>
      <c r="BT840" s="83"/>
      <c r="BU840" s="83"/>
      <c r="BV840" s="83"/>
      <c r="BX840" s="83"/>
      <c r="BY840" s="83"/>
      <c r="BZ840" s="83"/>
      <c r="CA840" s="83"/>
      <c r="CC840" s="83"/>
      <c r="CD840" s="83"/>
      <c r="CE840" s="83"/>
      <c r="CF840" s="83"/>
      <c r="CH840" s="83"/>
      <c r="CI840" s="83"/>
      <c r="CJ840" s="83"/>
      <c r="CK840" s="83"/>
      <c r="CM840" s="84"/>
      <c r="CO840" s="83"/>
      <c r="CP840" s="84"/>
      <c r="CQ840" s="85"/>
      <c r="CR840" s="83"/>
      <c r="CS840" s="84"/>
      <c r="CT840" s="83"/>
      <c r="CU840" s="83"/>
      <c r="CV840" s="83"/>
      <c r="CW840" s="83"/>
      <c r="CX840" s="86"/>
    </row>
    <row r="841" spans="24:102" x14ac:dyDescent="0.2">
      <c r="X841" s="83"/>
      <c r="Z841" s="83"/>
      <c r="AB841" s="83"/>
      <c r="AD841" s="83"/>
      <c r="AF841" s="83"/>
      <c r="AH841" s="83"/>
      <c r="AJ841" s="83"/>
      <c r="AL841" s="83"/>
      <c r="AN841" s="83"/>
      <c r="AP841" s="83"/>
      <c r="AR841" s="83"/>
      <c r="AT841" s="83"/>
      <c r="AV841" s="83"/>
      <c r="AX841" s="83"/>
      <c r="AZ841" s="83"/>
      <c r="BB841" s="83"/>
      <c r="BD841" s="83"/>
      <c r="BF841" s="83"/>
      <c r="BH841" s="83"/>
      <c r="BI841" s="83"/>
      <c r="BJ841" s="83"/>
      <c r="BK841" s="83"/>
      <c r="BM841" s="83"/>
      <c r="BN841" s="83"/>
      <c r="BO841" s="83"/>
      <c r="BP841" s="83"/>
      <c r="BR841" s="83"/>
      <c r="BS841" s="83"/>
      <c r="BT841" s="83"/>
      <c r="BU841" s="83"/>
      <c r="BV841" s="83"/>
      <c r="BX841" s="83"/>
      <c r="BY841" s="83"/>
      <c r="BZ841" s="83"/>
      <c r="CA841" s="83"/>
      <c r="CC841" s="83"/>
      <c r="CD841" s="83"/>
      <c r="CE841" s="83"/>
      <c r="CF841" s="83"/>
      <c r="CH841" s="83"/>
      <c r="CI841" s="83"/>
      <c r="CJ841" s="83"/>
      <c r="CK841" s="83"/>
      <c r="CM841" s="84"/>
      <c r="CO841" s="83"/>
      <c r="CP841" s="84"/>
      <c r="CQ841" s="85"/>
      <c r="CR841" s="83"/>
      <c r="CS841" s="84"/>
      <c r="CT841" s="83"/>
      <c r="CU841" s="83"/>
      <c r="CV841" s="83"/>
      <c r="CW841" s="83"/>
      <c r="CX841" s="86"/>
    </row>
    <row r="842" spans="24:102" x14ac:dyDescent="0.2">
      <c r="X842" s="83"/>
      <c r="Z842" s="83"/>
      <c r="AB842" s="83"/>
      <c r="AD842" s="83"/>
      <c r="AF842" s="83"/>
      <c r="AH842" s="83"/>
      <c r="AJ842" s="83"/>
      <c r="AL842" s="83"/>
      <c r="AN842" s="83"/>
      <c r="AP842" s="83"/>
      <c r="AR842" s="83"/>
      <c r="AT842" s="83"/>
      <c r="AV842" s="83"/>
      <c r="AX842" s="83"/>
      <c r="AZ842" s="83"/>
      <c r="BB842" s="83"/>
      <c r="BD842" s="83"/>
      <c r="BF842" s="83"/>
      <c r="BH842" s="83"/>
      <c r="BI842" s="83"/>
      <c r="BJ842" s="83"/>
      <c r="BK842" s="83"/>
      <c r="BM842" s="83"/>
      <c r="BN842" s="83"/>
      <c r="BO842" s="83"/>
      <c r="BP842" s="83"/>
      <c r="BR842" s="83"/>
      <c r="BS842" s="83"/>
      <c r="BT842" s="83"/>
      <c r="BU842" s="83"/>
      <c r="BV842" s="83"/>
      <c r="BX842" s="83"/>
      <c r="BY842" s="83"/>
      <c r="BZ842" s="83"/>
      <c r="CA842" s="83"/>
      <c r="CC842" s="83"/>
      <c r="CD842" s="83"/>
      <c r="CE842" s="83"/>
      <c r="CF842" s="83"/>
      <c r="CH842" s="83"/>
      <c r="CI842" s="83"/>
      <c r="CJ842" s="83"/>
      <c r="CK842" s="83"/>
      <c r="CM842" s="84"/>
      <c r="CO842" s="83"/>
      <c r="CP842" s="84"/>
      <c r="CQ842" s="85"/>
      <c r="CR842" s="83"/>
      <c r="CS842" s="84"/>
      <c r="CT842" s="83"/>
      <c r="CU842" s="83"/>
      <c r="CV842" s="83"/>
      <c r="CW842" s="83"/>
      <c r="CX842" s="86"/>
    </row>
    <row r="843" spans="24:102" x14ac:dyDescent="0.2">
      <c r="X843" s="83"/>
      <c r="Z843" s="83"/>
      <c r="AB843" s="83"/>
      <c r="AD843" s="83"/>
      <c r="AF843" s="83"/>
      <c r="AH843" s="83"/>
      <c r="AJ843" s="83"/>
      <c r="AL843" s="83"/>
      <c r="AN843" s="83"/>
      <c r="AP843" s="83"/>
      <c r="AR843" s="83"/>
      <c r="AT843" s="83"/>
      <c r="AV843" s="83"/>
      <c r="AX843" s="83"/>
      <c r="AZ843" s="83"/>
      <c r="BB843" s="83"/>
      <c r="BD843" s="83"/>
      <c r="BF843" s="83"/>
      <c r="BH843" s="83"/>
      <c r="BI843" s="83"/>
      <c r="BJ843" s="83"/>
      <c r="BK843" s="83"/>
      <c r="BM843" s="83"/>
      <c r="BN843" s="83"/>
      <c r="BO843" s="83"/>
      <c r="BP843" s="83"/>
      <c r="BR843" s="83"/>
      <c r="BS843" s="83"/>
      <c r="BT843" s="83"/>
      <c r="BU843" s="83"/>
      <c r="BV843" s="83"/>
      <c r="BX843" s="83"/>
      <c r="BY843" s="83"/>
      <c r="BZ843" s="83"/>
      <c r="CA843" s="83"/>
      <c r="CC843" s="83"/>
      <c r="CD843" s="83"/>
      <c r="CE843" s="83"/>
      <c r="CF843" s="83"/>
      <c r="CH843" s="83"/>
      <c r="CI843" s="83"/>
      <c r="CJ843" s="83"/>
      <c r="CK843" s="83"/>
      <c r="CM843" s="84"/>
      <c r="CO843" s="83"/>
      <c r="CP843" s="84"/>
      <c r="CQ843" s="85"/>
      <c r="CR843" s="83"/>
      <c r="CS843" s="84"/>
      <c r="CT843" s="83"/>
      <c r="CU843" s="83"/>
      <c r="CV843" s="83"/>
      <c r="CW843" s="83"/>
      <c r="CX843" s="86"/>
    </row>
    <row r="844" spans="24:102" x14ac:dyDescent="0.2">
      <c r="X844" s="83"/>
      <c r="Z844" s="83"/>
      <c r="AB844" s="83"/>
      <c r="AD844" s="83"/>
      <c r="AF844" s="83"/>
      <c r="AH844" s="83"/>
      <c r="AJ844" s="83"/>
      <c r="AL844" s="83"/>
      <c r="AN844" s="83"/>
      <c r="AP844" s="83"/>
      <c r="AR844" s="83"/>
      <c r="AT844" s="83"/>
      <c r="AV844" s="83"/>
      <c r="AX844" s="83"/>
      <c r="AZ844" s="83"/>
      <c r="BB844" s="83"/>
      <c r="BD844" s="83"/>
      <c r="BF844" s="83"/>
      <c r="BH844" s="83"/>
      <c r="BI844" s="83"/>
      <c r="BJ844" s="83"/>
      <c r="BK844" s="83"/>
      <c r="BM844" s="83"/>
      <c r="BN844" s="83"/>
      <c r="BO844" s="83"/>
      <c r="BP844" s="83"/>
      <c r="BR844" s="83"/>
      <c r="BS844" s="83"/>
      <c r="BT844" s="83"/>
      <c r="BU844" s="83"/>
      <c r="BV844" s="83"/>
      <c r="BX844" s="83"/>
      <c r="BY844" s="83"/>
      <c r="BZ844" s="83"/>
      <c r="CA844" s="83"/>
      <c r="CC844" s="83"/>
      <c r="CD844" s="83"/>
      <c r="CE844" s="83"/>
      <c r="CF844" s="83"/>
      <c r="CH844" s="83"/>
      <c r="CI844" s="83"/>
      <c r="CJ844" s="83"/>
      <c r="CK844" s="83"/>
      <c r="CM844" s="84"/>
      <c r="CO844" s="83"/>
      <c r="CP844" s="84"/>
      <c r="CQ844" s="85"/>
      <c r="CR844" s="83"/>
      <c r="CS844" s="84"/>
      <c r="CT844" s="83"/>
      <c r="CU844" s="83"/>
      <c r="CV844" s="83"/>
      <c r="CW844" s="83"/>
      <c r="CX844" s="86"/>
    </row>
    <row r="845" spans="24:102" x14ac:dyDescent="0.2">
      <c r="X845" s="83"/>
      <c r="Z845" s="83"/>
      <c r="AB845" s="83"/>
      <c r="AD845" s="83"/>
      <c r="AF845" s="83"/>
      <c r="AH845" s="83"/>
      <c r="AJ845" s="83"/>
      <c r="AL845" s="83"/>
      <c r="AN845" s="83"/>
      <c r="AP845" s="83"/>
      <c r="AR845" s="83"/>
      <c r="AT845" s="83"/>
      <c r="AV845" s="83"/>
      <c r="AX845" s="83"/>
      <c r="AZ845" s="83"/>
      <c r="BB845" s="83"/>
      <c r="BD845" s="83"/>
      <c r="BF845" s="83"/>
      <c r="BH845" s="83"/>
      <c r="BI845" s="83"/>
      <c r="BJ845" s="83"/>
      <c r="BK845" s="83"/>
      <c r="BM845" s="83"/>
      <c r="BN845" s="83"/>
      <c r="BO845" s="83"/>
      <c r="BP845" s="83"/>
      <c r="BR845" s="83"/>
      <c r="BS845" s="83"/>
      <c r="BT845" s="83"/>
      <c r="BU845" s="83"/>
      <c r="BV845" s="83"/>
      <c r="BX845" s="83"/>
      <c r="BY845" s="83"/>
      <c r="BZ845" s="83"/>
      <c r="CA845" s="83"/>
      <c r="CC845" s="83"/>
      <c r="CD845" s="83"/>
      <c r="CE845" s="83"/>
      <c r="CF845" s="83"/>
      <c r="CH845" s="83"/>
      <c r="CI845" s="83"/>
      <c r="CJ845" s="83"/>
      <c r="CK845" s="83"/>
      <c r="CM845" s="84"/>
      <c r="CO845" s="83"/>
      <c r="CP845" s="84"/>
      <c r="CQ845" s="85"/>
      <c r="CR845" s="83"/>
      <c r="CS845" s="84"/>
      <c r="CT845" s="83"/>
      <c r="CU845" s="83"/>
      <c r="CV845" s="83"/>
      <c r="CW845" s="83"/>
      <c r="CX845" s="86"/>
    </row>
    <row r="846" spans="24:102" x14ac:dyDescent="0.2">
      <c r="X846" s="83"/>
      <c r="Z846" s="83"/>
      <c r="AB846" s="83"/>
      <c r="AD846" s="83"/>
      <c r="AF846" s="83"/>
      <c r="AH846" s="83"/>
      <c r="AJ846" s="83"/>
      <c r="AL846" s="83"/>
      <c r="AN846" s="83"/>
      <c r="AP846" s="83"/>
      <c r="AR846" s="83"/>
      <c r="AT846" s="83"/>
      <c r="AV846" s="83"/>
      <c r="AX846" s="83"/>
      <c r="AZ846" s="83"/>
      <c r="BB846" s="83"/>
      <c r="BD846" s="83"/>
      <c r="BF846" s="83"/>
      <c r="BH846" s="83"/>
      <c r="BI846" s="83"/>
      <c r="BJ846" s="83"/>
      <c r="BK846" s="83"/>
      <c r="BM846" s="83"/>
      <c r="BN846" s="83"/>
      <c r="BO846" s="83"/>
      <c r="BP846" s="83"/>
      <c r="BR846" s="83"/>
      <c r="BS846" s="83"/>
      <c r="BT846" s="83"/>
      <c r="BU846" s="83"/>
      <c r="BV846" s="83"/>
      <c r="BX846" s="83"/>
      <c r="BY846" s="83"/>
      <c r="BZ846" s="83"/>
      <c r="CA846" s="83"/>
      <c r="CC846" s="83"/>
      <c r="CD846" s="83"/>
      <c r="CE846" s="83"/>
      <c r="CF846" s="83"/>
      <c r="CH846" s="83"/>
      <c r="CI846" s="83"/>
      <c r="CJ846" s="83"/>
      <c r="CK846" s="83"/>
      <c r="CM846" s="84"/>
      <c r="CO846" s="83"/>
      <c r="CP846" s="84"/>
      <c r="CQ846" s="85"/>
      <c r="CR846" s="83"/>
      <c r="CS846" s="84"/>
      <c r="CT846" s="83"/>
      <c r="CU846" s="83"/>
      <c r="CV846" s="83"/>
      <c r="CW846" s="83"/>
      <c r="CX846" s="86"/>
    </row>
    <row r="847" spans="24:102" x14ac:dyDescent="0.2">
      <c r="X847" s="83"/>
      <c r="Z847" s="83"/>
      <c r="AB847" s="83"/>
      <c r="AD847" s="83"/>
      <c r="AF847" s="83"/>
      <c r="AH847" s="83"/>
      <c r="AJ847" s="83"/>
      <c r="AL847" s="83"/>
      <c r="AN847" s="83"/>
      <c r="AP847" s="83"/>
      <c r="AR847" s="83"/>
      <c r="AT847" s="83"/>
      <c r="AV847" s="83"/>
      <c r="AX847" s="83"/>
      <c r="AZ847" s="83"/>
      <c r="BB847" s="83"/>
      <c r="BD847" s="83"/>
      <c r="BF847" s="83"/>
      <c r="BH847" s="83"/>
      <c r="BI847" s="83"/>
      <c r="BJ847" s="83"/>
      <c r="BK847" s="83"/>
      <c r="BM847" s="83"/>
      <c r="BN847" s="83"/>
      <c r="BO847" s="83"/>
      <c r="BP847" s="83"/>
      <c r="BR847" s="83"/>
      <c r="BS847" s="83"/>
      <c r="BT847" s="83"/>
      <c r="BU847" s="83"/>
      <c r="BV847" s="83"/>
      <c r="BX847" s="83"/>
      <c r="BY847" s="83"/>
      <c r="BZ847" s="83"/>
      <c r="CA847" s="83"/>
      <c r="CC847" s="83"/>
      <c r="CD847" s="83"/>
      <c r="CE847" s="83"/>
      <c r="CF847" s="83"/>
      <c r="CH847" s="83"/>
      <c r="CI847" s="83"/>
      <c r="CJ847" s="83"/>
      <c r="CK847" s="83"/>
      <c r="CM847" s="84"/>
      <c r="CO847" s="83"/>
      <c r="CP847" s="84"/>
      <c r="CQ847" s="85"/>
      <c r="CR847" s="83"/>
      <c r="CS847" s="84"/>
      <c r="CT847" s="83"/>
      <c r="CU847" s="83"/>
      <c r="CV847" s="83"/>
      <c r="CW847" s="83"/>
      <c r="CX847" s="86"/>
    </row>
    <row r="848" spans="24:102" x14ac:dyDescent="0.2">
      <c r="X848" s="83"/>
      <c r="Z848" s="83"/>
      <c r="AB848" s="83"/>
      <c r="AD848" s="83"/>
      <c r="AF848" s="83"/>
      <c r="AH848" s="83"/>
      <c r="AJ848" s="83"/>
      <c r="AL848" s="83"/>
      <c r="AN848" s="83"/>
      <c r="AP848" s="83"/>
      <c r="AR848" s="83"/>
      <c r="AT848" s="83"/>
      <c r="AV848" s="83"/>
      <c r="AX848" s="83"/>
      <c r="AZ848" s="83"/>
      <c r="BB848" s="83"/>
      <c r="BD848" s="83"/>
      <c r="BF848" s="83"/>
      <c r="BH848" s="83"/>
      <c r="BI848" s="83"/>
      <c r="BJ848" s="83"/>
      <c r="BK848" s="83"/>
      <c r="BM848" s="83"/>
      <c r="BN848" s="83"/>
      <c r="BO848" s="83"/>
      <c r="BP848" s="83"/>
      <c r="BR848" s="83"/>
      <c r="BS848" s="83"/>
      <c r="BT848" s="83"/>
      <c r="BU848" s="83"/>
      <c r="BV848" s="83"/>
      <c r="BX848" s="83"/>
      <c r="BY848" s="83"/>
      <c r="BZ848" s="83"/>
      <c r="CA848" s="83"/>
      <c r="CC848" s="83"/>
      <c r="CD848" s="83"/>
      <c r="CE848" s="83"/>
      <c r="CF848" s="83"/>
      <c r="CH848" s="83"/>
      <c r="CI848" s="83"/>
      <c r="CJ848" s="83"/>
      <c r="CK848" s="83"/>
      <c r="CM848" s="84"/>
      <c r="CO848" s="83"/>
      <c r="CP848" s="84"/>
      <c r="CQ848" s="85"/>
      <c r="CR848" s="83"/>
      <c r="CS848" s="84"/>
      <c r="CT848" s="83"/>
      <c r="CU848" s="83"/>
      <c r="CV848" s="83"/>
      <c r="CW848" s="83"/>
      <c r="CX848" s="86"/>
    </row>
    <row r="849" spans="24:102" x14ac:dyDescent="0.2">
      <c r="X849" s="83"/>
      <c r="Z849" s="83"/>
      <c r="AB849" s="83"/>
      <c r="AD849" s="83"/>
      <c r="AF849" s="83"/>
      <c r="AH849" s="83"/>
      <c r="AJ849" s="83"/>
      <c r="AL849" s="83"/>
      <c r="AN849" s="83"/>
      <c r="AP849" s="83"/>
      <c r="AR849" s="83"/>
      <c r="AT849" s="83"/>
      <c r="AV849" s="83"/>
      <c r="AX849" s="83"/>
      <c r="AZ849" s="83"/>
      <c r="BB849" s="83"/>
      <c r="BD849" s="83"/>
      <c r="BF849" s="83"/>
      <c r="BH849" s="83"/>
      <c r="BI849" s="83"/>
      <c r="BJ849" s="83"/>
      <c r="BK849" s="83"/>
      <c r="BM849" s="83"/>
      <c r="BN849" s="83"/>
      <c r="BO849" s="83"/>
      <c r="BP849" s="83"/>
      <c r="BR849" s="83"/>
      <c r="BS849" s="83"/>
      <c r="BT849" s="83"/>
      <c r="BU849" s="83"/>
      <c r="BV849" s="83"/>
      <c r="BX849" s="83"/>
      <c r="BY849" s="83"/>
      <c r="BZ849" s="83"/>
      <c r="CA849" s="83"/>
      <c r="CC849" s="83"/>
      <c r="CD849" s="83"/>
      <c r="CE849" s="83"/>
      <c r="CF849" s="83"/>
      <c r="CH849" s="83"/>
      <c r="CI849" s="83"/>
      <c r="CJ849" s="83"/>
      <c r="CK849" s="83"/>
      <c r="CM849" s="84"/>
      <c r="CO849" s="83"/>
      <c r="CP849" s="84"/>
      <c r="CQ849" s="85"/>
      <c r="CR849" s="83"/>
      <c r="CS849" s="84"/>
      <c r="CT849" s="83"/>
      <c r="CU849" s="83"/>
      <c r="CV849" s="83"/>
      <c r="CW849" s="83"/>
      <c r="CX849" s="86"/>
    </row>
    <row r="850" spans="24:102" x14ac:dyDescent="0.2">
      <c r="X850" s="83"/>
      <c r="Z850" s="83"/>
      <c r="AB850" s="83"/>
      <c r="AD850" s="83"/>
      <c r="AF850" s="83"/>
      <c r="AH850" s="83"/>
      <c r="AJ850" s="83"/>
      <c r="AL850" s="83"/>
      <c r="AN850" s="83"/>
      <c r="AP850" s="83"/>
      <c r="AR850" s="83"/>
      <c r="AT850" s="83"/>
      <c r="AV850" s="83"/>
      <c r="AX850" s="83"/>
      <c r="AZ850" s="83"/>
      <c r="BB850" s="83"/>
      <c r="BD850" s="83"/>
      <c r="BF850" s="83"/>
      <c r="BH850" s="83"/>
      <c r="BI850" s="83"/>
      <c r="BJ850" s="83"/>
      <c r="BK850" s="83"/>
      <c r="BM850" s="83"/>
      <c r="BN850" s="83"/>
      <c r="BO850" s="83"/>
      <c r="BP850" s="83"/>
      <c r="BR850" s="83"/>
      <c r="BS850" s="83"/>
      <c r="BT850" s="83"/>
      <c r="BU850" s="83"/>
      <c r="BV850" s="83"/>
      <c r="BX850" s="83"/>
      <c r="BY850" s="83"/>
      <c r="BZ850" s="83"/>
      <c r="CA850" s="83"/>
      <c r="CC850" s="83"/>
      <c r="CD850" s="83"/>
      <c r="CE850" s="83"/>
      <c r="CF850" s="83"/>
      <c r="CH850" s="83"/>
      <c r="CI850" s="83"/>
      <c r="CJ850" s="83"/>
      <c r="CK850" s="83"/>
      <c r="CM850" s="84"/>
      <c r="CO850" s="83"/>
      <c r="CP850" s="84"/>
      <c r="CQ850" s="85"/>
      <c r="CR850" s="83"/>
      <c r="CS850" s="84"/>
      <c r="CT850" s="83"/>
      <c r="CU850" s="83"/>
      <c r="CV850" s="83"/>
      <c r="CW850" s="83"/>
      <c r="CX850" s="86"/>
    </row>
    <row r="851" spans="24:102" x14ac:dyDescent="0.2">
      <c r="X851" s="83"/>
      <c r="Z851" s="83"/>
      <c r="AB851" s="83"/>
      <c r="AD851" s="83"/>
      <c r="AF851" s="83"/>
      <c r="AH851" s="83"/>
      <c r="AJ851" s="83"/>
      <c r="AL851" s="83"/>
      <c r="AN851" s="83"/>
      <c r="AP851" s="83"/>
      <c r="AR851" s="83"/>
      <c r="AT851" s="83"/>
      <c r="AV851" s="83"/>
      <c r="AX851" s="83"/>
      <c r="AZ851" s="83"/>
      <c r="BB851" s="83"/>
      <c r="BD851" s="83"/>
      <c r="BF851" s="83"/>
      <c r="BH851" s="83"/>
      <c r="BI851" s="83"/>
      <c r="BJ851" s="83"/>
      <c r="BK851" s="83"/>
      <c r="BM851" s="83"/>
      <c r="BN851" s="83"/>
      <c r="BO851" s="83"/>
      <c r="BP851" s="83"/>
      <c r="BR851" s="83"/>
      <c r="BS851" s="83"/>
      <c r="BT851" s="83"/>
      <c r="BU851" s="83"/>
      <c r="BV851" s="83"/>
      <c r="BX851" s="83"/>
      <c r="BY851" s="83"/>
      <c r="BZ851" s="83"/>
      <c r="CA851" s="83"/>
      <c r="CC851" s="83"/>
      <c r="CD851" s="83"/>
      <c r="CE851" s="83"/>
      <c r="CF851" s="83"/>
      <c r="CH851" s="83"/>
      <c r="CI851" s="83"/>
      <c r="CJ851" s="83"/>
      <c r="CK851" s="83"/>
      <c r="CM851" s="84"/>
      <c r="CO851" s="83"/>
      <c r="CP851" s="84"/>
      <c r="CQ851" s="85"/>
      <c r="CR851" s="83"/>
      <c r="CS851" s="84"/>
      <c r="CT851" s="83"/>
      <c r="CU851" s="83"/>
      <c r="CV851" s="83"/>
      <c r="CW851" s="83"/>
      <c r="CX851" s="86"/>
    </row>
    <row r="852" spans="24:102" x14ac:dyDescent="0.2">
      <c r="X852" s="83"/>
      <c r="Z852" s="83"/>
      <c r="AB852" s="83"/>
      <c r="AD852" s="83"/>
      <c r="AF852" s="83"/>
      <c r="AH852" s="83"/>
      <c r="AJ852" s="83"/>
      <c r="AL852" s="83"/>
      <c r="AN852" s="83"/>
      <c r="AP852" s="83"/>
      <c r="AR852" s="83"/>
      <c r="AT852" s="83"/>
      <c r="AV852" s="83"/>
      <c r="AX852" s="83"/>
      <c r="AZ852" s="83"/>
      <c r="BB852" s="83"/>
      <c r="BD852" s="83"/>
      <c r="BF852" s="83"/>
      <c r="BH852" s="83"/>
      <c r="BI852" s="83"/>
      <c r="BJ852" s="83"/>
      <c r="BK852" s="83"/>
      <c r="BM852" s="83"/>
      <c r="BN852" s="83"/>
      <c r="BO852" s="83"/>
      <c r="BP852" s="83"/>
      <c r="BR852" s="83"/>
      <c r="BS852" s="83"/>
      <c r="BT852" s="83"/>
      <c r="BU852" s="83"/>
      <c r="BV852" s="83"/>
      <c r="BX852" s="83"/>
      <c r="BY852" s="83"/>
      <c r="BZ852" s="83"/>
      <c r="CA852" s="83"/>
      <c r="CC852" s="83"/>
      <c r="CD852" s="83"/>
      <c r="CE852" s="83"/>
      <c r="CF852" s="83"/>
      <c r="CH852" s="83"/>
      <c r="CI852" s="83"/>
      <c r="CJ852" s="83"/>
      <c r="CK852" s="83"/>
      <c r="CM852" s="84"/>
      <c r="CO852" s="83"/>
      <c r="CP852" s="84"/>
      <c r="CQ852" s="85"/>
      <c r="CR852" s="83"/>
      <c r="CS852" s="84"/>
      <c r="CT852" s="83"/>
      <c r="CU852" s="83"/>
      <c r="CV852" s="83"/>
      <c r="CW852" s="83"/>
      <c r="CX852" s="86"/>
    </row>
    <row r="853" spans="24:102" x14ac:dyDescent="0.2">
      <c r="X853" s="83"/>
      <c r="Z853" s="83"/>
      <c r="AB853" s="83"/>
      <c r="AD853" s="83"/>
      <c r="AF853" s="83"/>
      <c r="AH853" s="83"/>
      <c r="AJ853" s="83"/>
      <c r="AL853" s="83"/>
      <c r="AN853" s="83"/>
      <c r="AP853" s="83"/>
      <c r="AR853" s="83"/>
      <c r="AT853" s="83"/>
      <c r="AV853" s="83"/>
      <c r="AX853" s="83"/>
      <c r="AZ853" s="83"/>
      <c r="BB853" s="83"/>
      <c r="BD853" s="83"/>
      <c r="BF853" s="83"/>
      <c r="BH853" s="83"/>
      <c r="BI853" s="83"/>
      <c r="BJ853" s="83"/>
      <c r="BK853" s="83"/>
      <c r="BM853" s="83"/>
      <c r="BN853" s="83"/>
      <c r="BO853" s="83"/>
      <c r="BP853" s="83"/>
      <c r="BR853" s="83"/>
      <c r="BS853" s="83"/>
      <c r="BT853" s="83"/>
      <c r="BU853" s="83"/>
      <c r="BV853" s="83"/>
      <c r="BX853" s="83"/>
      <c r="BY853" s="83"/>
      <c r="BZ853" s="83"/>
      <c r="CA853" s="83"/>
      <c r="CC853" s="83"/>
      <c r="CD853" s="83"/>
      <c r="CE853" s="83"/>
      <c r="CF853" s="83"/>
      <c r="CH853" s="83"/>
      <c r="CI853" s="83"/>
      <c r="CJ853" s="83"/>
      <c r="CK853" s="83"/>
      <c r="CM853" s="84"/>
      <c r="CO853" s="83"/>
      <c r="CP853" s="84"/>
      <c r="CQ853" s="85"/>
      <c r="CR853" s="83"/>
      <c r="CS853" s="84"/>
      <c r="CT853" s="83"/>
      <c r="CU853" s="83"/>
      <c r="CV853" s="83"/>
      <c r="CW853" s="83"/>
      <c r="CX853" s="86"/>
    </row>
    <row r="854" spans="24:102" x14ac:dyDescent="0.2">
      <c r="X854" s="83"/>
      <c r="Z854" s="83"/>
      <c r="AB854" s="83"/>
      <c r="AD854" s="83"/>
      <c r="AF854" s="83"/>
      <c r="AH854" s="83"/>
      <c r="AJ854" s="83"/>
      <c r="AL854" s="83"/>
      <c r="AN854" s="83"/>
      <c r="AP854" s="83"/>
      <c r="AR854" s="83"/>
      <c r="AT854" s="83"/>
      <c r="AV854" s="83"/>
      <c r="AX854" s="83"/>
      <c r="AZ854" s="83"/>
      <c r="BB854" s="83"/>
      <c r="BD854" s="83"/>
      <c r="BF854" s="83"/>
      <c r="BH854" s="83"/>
      <c r="BI854" s="83"/>
      <c r="BJ854" s="83"/>
      <c r="BK854" s="83"/>
      <c r="BM854" s="83"/>
      <c r="BN854" s="83"/>
      <c r="BO854" s="83"/>
      <c r="BP854" s="83"/>
      <c r="BR854" s="83"/>
      <c r="BS854" s="83"/>
      <c r="BT854" s="83"/>
      <c r="BU854" s="83"/>
      <c r="BV854" s="83"/>
      <c r="BX854" s="83"/>
      <c r="BY854" s="83"/>
      <c r="BZ854" s="83"/>
      <c r="CA854" s="83"/>
      <c r="CC854" s="83"/>
      <c r="CD854" s="83"/>
      <c r="CE854" s="83"/>
      <c r="CF854" s="83"/>
      <c r="CH854" s="83"/>
      <c r="CI854" s="83"/>
      <c r="CJ854" s="83"/>
      <c r="CK854" s="83"/>
      <c r="CM854" s="84"/>
      <c r="CO854" s="83"/>
      <c r="CP854" s="84"/>
      <c r="CQ854" s="85"/>
      <c r="CR854" s="83"/>
      <c r="CS854" s="84"/>
      <c r="CT854" s="83"/>
      <c r="CU854" s="83"/>
      <c r="CV854" s="83"/>
      <c r="CW854" s="83"/>
      <c r="CX854" s="86"/>
    </row>
    <row r="855" spans="24:102" x14ac:dyDescent="0.2">
      <c r="X855" s="83"/>
      <c r="Z855" s="83"/>
      <c r="AB855" s="83"/>
      <c r="AD855" s="83"/>
      <c r="AF855" s="83"/>
      <c r="AH855" s="83"/>
      <c r="AJ855" s="83"/>
      <c r="AL855" s="83"/>
      <c r="AN855" s="83"/>
      <c r="AP855" s="83"/>
      <c r="AR855" s="83"/>
      <c r="AT855" s="83"/>
      <c r="AV855" s="83"/>
      <c r="AX855" s="83"/>
      <c r="AZ855" s="83"/>
      <c r="BB855" s="83"/>
      <c r="BD855" s="83"/>
      <c r="BF855" s="83"/>
      <c r="BH855" s="83"/>
      <c r="BI855" s="83"/>
      <c r="BJ855" s="83"/>
      <c r="BK855" s="83"/>
      <c r="BM855" s="83"/>
      <c r="BN855" s="83"/>
      <c r="BO855" s="83"/>
      <c r="BP855" s="83"/>
      <c r="BR855" s="83"/>
      <c r="BS855" s="83"/>
      <c r="BT855" s="83"/>
      <c r="BU855" s="83"/>
      <c r="BV855" s="83"/>
      <c r="BX855" s="83"/>
      <c r="BY855" s="83"/>
      <c r="BZ855" s="83"/>
      <c r="CA855" s="83"/>
      <c r="CC855" s="83"/>
      <c r="CD855" s="83"/>
      <c r="CE855" s="83"/>
      <c r="CF855" s="83"/>
      <c r="CH855" s="83"/>
      <c r="CI855" s="83"/>
      <c r="CJ855" s="83"/>
      <c r="CK855" s="83"/>
      <c r="CM855" s="84"/>
      <c r="CO855" s="83"/>
      <c r="CP855" s="84"/>
      <c r="CQ855" s="85"/>
      <c r="CR855" s="83"/>
      <c r="CS855" s="84"/>
      <c r="CT855" s="83"/>
      <c r="CU855" s="83"/>
      <c r="CV855" s="83"/>
      <c r="CW855" s="83"/>
      <c r="CX855" s="86"/>
    </row>
    <row r="856" spans="24:102" x14ac:dyDescent="0.2">
      <c r="X856" s="83"/>
      <c r="Z856" s="83"/>
      <c r="AB856" s="83"/>
      <c r="AD856" s="83"/>
      <c r="AF856" s="83"/>
      <c r="AH856" s="83"/>
      <c r="AJ856" s="83"/>
      <c r="AL856" s="83"/>
      <c r="AN856" s="83"/>
      <c r="AP856" s="83"/>
      <c r="AR856" s="83"/>
      <c r="AT856" s="83"/>
      <c r="AV856" s="83"/>
      <c r="AX856" s="83"/>
      <c r="AZ856" s="83"/>
      <c r="BB856" s="83"/>
      <c r="BD856" s="83"/>
      <c r="BF856" s="83"/>
      <c r="BH856" s="83"/>
      <c r="BI856" s="83"/>
      <c r="BJ856" s="83"/>
      <c r="BK856" s="83"/>
      <c r="BM856" s="83"/>
      <c r="BN856" s="83"/>
      <c r="BO856" s="83"/>
      <c r="BP856" s="83"/>
      <c r="BR856" s="83"/>
      <c r="BS856" s="83"/>
      <c r="BT856" s="83"/>
      <c r="BU856" s="83"/>
      <c r="BV856" s="83"/>
      <c r="BX856" s="83"/>
      <c r="BY856" s="83"/>
      <c r="BZ856" s="83"/>
      <c r="CA856" s="83"/>
      <c r="CC856" s="83"/>
      <c r="CD856" s="83"/>
      <c r="CE856" s="83"/>
      <c r="CF856" s="83"/>
      <c r="CH856" s="83"/>
      <c r="CI856" s="83"/>
      <c r="CJ856" s="83"/>
      <c r="CK856" s="83"/>
      <c r="CM856" s="84"/>
      <c r="CO856" s="83"/>
      <c r="CP856" s="84"/>
      <c r="CQ856" s="85"/>
      <c r="CR856" s="83"/>
      <c r="CS856" s="84"/>
      <c r="CT856" s="83"/>
      <c r="CU856" s="83"/>
      <c r="CV856" s="83"/>
      <c r="CW856" s="83"/>
      <c r="CX856" s="86"/>
    </row>
    <row r="857" spans="24:102" x14ac:dyDescent="0.2">
      <c r="X857" s="83"/>
      <c r="Z857" s="83"/>
      <c r="AB857" s="83"/>
      <c r="AD857" s="83"/>
      <c r="AF857" s="83"/>
      <c r="AH857" s="83"/>
      <c r="AJ857" s="83"/>
      <c r="AL857" s="83"/>
      <c r="AN857" s="83"/>
      <c r="AP857" s="83"/>
      <c r="AR857" s="83"/>
      <c r="AT857" s="83"/>
      <c r="AV857" s="83"/>
      <c r="AX857" s="83"/>
      <c r="AZ857" s="83"/>
      <c r="BB857" s="83"/>
      <c r="BD857" s="83"/>
      <c r="BF857" s="83"/>
      <c r="BH857" s="83"/>
      <c r="BI857" s="83"/>
      <c r="BJ857" s="83"/>
      <c r="BK857" s="83"/>
      <c r="BM857" s="83"/>
      <c r="BN857" s="83"/>
      <c r="BO857" s="83"/>
      <c r="BP857" s="83"/>
      <c r="BR857" s="83"/>
      <c r="BS857" s="83"/>
      <c r="BT857" s="83"/>
      <c r="BU857" s="83"/>
      <c r="BV857" s="83"/>
      <c r="BX857" s="83"/>
      <c r="BY857" s="83"/>
      <c r="BZ857" s="83"/>
      <c r="CA857" s="83"/>
      <c r="CC857" s="83"/>
      <c r="CD857" s="83"/>
      <c r="CE857" s="83"/>
      <c r="CF857" s="83"/>
      <c r="CH857" s="83"/>
      <c r="CI857" s="83"/>
      <c r="CJ857" s="83"/>
      <c r="CK857" s="83"/>
      <c r="CM857" s="84"/>
      <c r="CO857" s="83"/>
      <c r="CP857" s="84"/>
      <c r="CQ857" s="85"/>
      <c r="CR857" s="83"/>
      <c r="CS857" s="84"/>
      <c r="CT857" s="83"/>
      <c r="CU857" s="83"/>
      <c r="CV857" s="83"/>
      <c r="CW857" s="83"/>
      <c r="CX857" s="86"/>
    </row>
    <row r="858" spans="24:102" x14ac:dyDescent="0.2">
      <c r="X858" s="83"/>
      <c r="Z858" s="83"/>
      <c r="AB858" s="83"/>
      <c r="AD858" s="83"/>
      <c r="AF858" s="83"/>
      <c r="AH858" s="83"/>
      <c r="AJ858" s="83"/>
      <c r="AL858" s="83"/>
      <c r="AN858" s="83"/>
      <c r="AP858" s="83"/>
      <c r="AR858" s="83"/>
      <c r="AT858" s="83"/>
      <c r="AV858" s="83"/>
      <c r="AX858" s="83"/>
      <c r="AZ858" s="83"/>
      <c r="BB858" s="83"/>
      <c r="BD858" s="83"/>
      <c r="BF858" s="83"/>
      <c r="BH858" s="83"/>
      <c r="BI858" s="83"/>
      <c r="BJ858" s="83"/>
      <c r="BK858" s="83"/>
      <c r="BM858" s="83"/>
      <c r="BN858" s="83"/>
      <c r="BO858" s="83"/>
      <c r="BP858" s="83"/>
      <c r="BR858" s="83"/>
      <c r="BS858" s="83"/>
      <c r="BT858" s="83"/>
      <c r="BU858" s="83"/>
      <c r="BV858" s="83"/>
      <c r="BX858" s="83"/>
      <c r="BY858" s="83"/>
      <c r="BZ858" s="83"/>
      <c r="CA858" s="83"/>
      <c r="CC858" s="83"/>
      <c r="CD858" s="83"/>
      <c r="CE858" s="83"/>
      <c r="CF858" s="83"/>
      <c r="CH858" s="83"/>
      <c r="CI858" s="83"/>
      <c r="CJ858" s="83"/>
      <c r="CK858" s="83"/>
      <c r="CM858" s="84"/>
      <c r="CO858" s="83"/>
      <c r="CP858" s="84"/>
      <c r="CQ858" s="85"/>
      <c r="CR858" s="83"/>
      <c r="CS858" s="84"/>
      <c r="CT858" s="83"/>
      <c r="CU858" s="83"/>
      <c r="CV858" s="83"/>
      <c r="CW858" s="83"/>
      <c r="CX858" s="86"/>
    </row>
    <row r="859" spans="24:102" x14ac:dyDescent="0.2">
      <c r="X859" s="83"/>
      <c r="Z859" s="83"/>
      <c r="AB859" s="83"/>
      <c r="AD859" s="83"/>
      <c r="AF859" s="83"/>
      <c r="AH859" s="83"/>
      <c r="AJ859" s="83"/>
      <c r="AL859" s="83"/>
      <c r="AN859" s="83"/>
      <c r="AP859" s="83"/>
      <c r="AR859" s="83"/>
      <c r="AT859" s="83"/>
      <c r="AV859" s="83"/>
      <c r="AX859" s="83"/>
      <c r="AZ859" s="83"/>
      <c r="BB859" s="83"/>
      <c r="BD859" s="83"/>
      <c r="BF859" s="83"/>
      <c r="BH859" s="83"/>
      <c r="BI859" s="83"/>
      <c r="BJ859" s="83"/>
      <c r="BK859" s="83"/>
      <c r="BM859" s="83"/>
      <c r="BN859" s="83"/>
      <c r="BO859" s="83"/>
      <c r="BP859" s="83"/>
      <c r="BR859" s="83"/>
      <c r="BS859" s="83"/>
      <c r="BT859" s="83"/>
      <c r="BU859" s="83"/>
      <c r="BV859" s="83"/>
      <c r="BX859" s="83"/>
      <c r="BY859" s="83"/>
      <c r="BZ859" s="83"/>
      <c r="CA859" s="83"/>
      <c r="CC859" s="83"/>
      <c r="CD859" s="83"/>
      <c r="CE859" s="83"/>
      <c r="CF859" s="83"/>
      <c r="CH859" s="83"/>
      <c r="CI859" s="83"/>
      <c r="CJ859" s="83"/>
      <c r="CK859" s="83"/>
      <c r="CM859" s="84"/>
      <c r="CO859" s="83"/>
      <c r="CP859" s="84"/>
      <c r="CQ859" s="85"/>
      <c r="CR859" s="83"/>
      <c r="CS859" s="84"/>
      <c r="CT859" s="83"/>
      <c r="CU859" s="83"/>
      <c r="CV859" s="83"/>
      <c r="CW859" s="83"/>
      <c r="CX859" s="86"/>
    </row>
    <row r="860" spans="24:102" x14ac:dyDescent="0.2">
      <c r="X860" s="83"/>
      <c r="Z860" s="83"/>
      <c r="AB860" s="83"/>
      <c r="AD860" s="83"/>
      <c r="AF860" s="83"/>
      <c r="AH860" s="83"/>
      <c r="AJ860" s="83"/>
      <c r="AL860" s="83"/>
      <c r="AN860" s="83"/>
      <c r="AP860" s="83"/>
      <c r="AR860" s="83"/>
      <c r="AT860" s="83"/>
      <c r="AV860" s="83"/>
      <c r="AX860" s="83"/>
      <c r="AZ860" s="83"/>
      <c r="BB860" s="83"/>
      <c r="BD860" s="83"/>
      <c r="BF860" s="83"/>
      <c r="BH860" s="83"/>
      <c r="BI860" s="83"/>
      <c r="BJ860" s="83"/>
      <c r="BK860" s="83"/>
      <c r="BM860" s="83"/>
      <c r="BN860" s="83"/>
      <c r="BO860" s="83"/>
      <c r="BP860" s="83"/>
      <c r="BR860" s="83"/>
      <c r="BS860" s="83"/>
      <c r="BT860" s="83"/>
      <c r="BU860" s="83"/>
      <c r="BV860" s="83"/>
      <c r="BX860" s="83"/>
      <c r="BY860" s="83"/>
      <c r="BZ860" s="83"/>
      <c r="CA860" s="83"/>
      <c r="CC860" s="83"/>
      <c r="CD860" s="83"/>
      <c r="CE860" s="83"/>
      <c r="CF860" s="83"/>
      <c r="CH860" s="83"/>
      <c r="CI860" s="83"/>
      <c r="CJ860" s="83"/>
      <c r="CK860" s="83"/>
      <c r="CM860" s="84"/>
      <c r="CO860" s="83"/>
      <c r="CP860" s="84"/>
      <c r="CQ860" s="85"/>
      <c r="CR860" s="83"/>
      <c r="CS860" s="84"/>
      <c r="CT860" s="83"/>
      <c r="CU860" s="83"/>
      <c r="CV860" s="83"/>
      <c r="CW860" s="83"/>
      <c r="CX860" s="86"/>
    </row>
    <row r="861" spans="24:102" x14ac:dyDescent="0.2">
      <c r="X861" s="83"/>
      <c r="Z861" s="83"/>
      <c r="AB861" s="83"/>
      <c r="AD861" s="83"/>
      <c r="AF861" s="83"/>
      <c r="AH861" s="83"/>
      <c r="AJ861" s="83"/>
      <c r="AL861" s="83"/>
      <c r="AN861" s="83"/>
      <c r="AP861" s="83"/>
      <c r="AR861" s="83"/>
      <c r="AT861" s="83"/>
      <c r="AV861" s="83"/>
      <c r="AX861" s="83"/>
      <c r="AZ861" s="83"/>
      <c r="BB861" s="83"/>
      <c r="BD861" s="83"/>
      <c r="BF861" s="83"/>
      <c r="BH861" s="83"/>
      <c r="BI861" s="83"/>
      <c r="BJ861" s="83"/>
      <c r="BK861" s="83"/>
      <c r="BM861" s="83"/>
      <c r="BN861" s="83"/>
      <c r="BO861" s="83"/>
      <c r="BP861" s="83"/>
      <c r="BR861" s="83"/>
      <c r="BS861" s="83"/>
      <c r="BT861" s="83"/>
      <c r="BU861" s="83"/>
      <c r="BV861" s="83"/>
      <c r="BX861" s="83"/>
      <c r="BY861" s="83"/>
      <c r="BZ861" s="83"/>
      <c r="CA861" s="83"/>
      <c r="CC861" s="83"/>
      <c r="CD861" s="83"/>
      <c r="CE861" s="83"/>
      <c r="CF861" s="83"/>
      <c r="CH861" s="83"/>
      <c r="CI861" s="83"/>
      <c r="CJ861" s="83"/>
      <c r="CK861" s="83"/>
      <c r="CM861" s="84"/>
      <c r="CO861" s="83"/>
      <c r="CP861" s="84"/>
      <c r="CQ861" s="85"/>
      <c r="CR861" s="83"/>
      <c r="CS861" s="84"/>
      <c r="CT861" s="83"/>
      <c r="CU861" s="83"/>
      <c r="CV861" s="83"/>
      <c r="CW861" s="83"/>
      <c r="CX861" s="86"/>
    </row>
    <row r="862" spans="24:102" x14ac:dyDescent="0.2">
      <c r="X862" s="83"/>
      <c r="Z862" s="83"/>
      <c r="AB862" s="83"/>
      <c r="AD862" s="83"/>
      <c r="AF862" s="83"/>
      <c r="AH862" s="83"/>
      <c r="AJ862" s="83"/>
      <c r="AL862" s="83"/>
      <c r="AN862" s="83"/>
      <c r="AP862" s="83"/>
      <c r="AR862" s="83"/>
      <c r="AT862" s="83"/>
      <c r="AV862" s="83"/>
      <c r="AX862" s="83"/>
      <c r="AZ862" s="83"/>
      <c r="BB862" s="83"/>
      <c r="BD862" s="83"/>
      <c r="BF862" s="83"/>
      <c r="BH862" s="83"/>
      <c r="BI862" s="83"/>
      <c r="BJ862" s="83"/>
      <c r="BK862" s="83"/>
      <c r="BM862" s="83"/>
      <c r="BN862" s="83"/>
      <c r="BO862" s="83"/>
      <c r="BP862" s="83"/>
      <c r="BR862" s="83"/>
      <c r="BS862" s="83"/>
      <c r="BT862" s="83"/>
      <c r="BU862" s="83"/>
      <c r="BV862" s="83"/>
      <c r="BX862" s="83"/>
      <c r="BY862" s="83"/>
      <c r="BZ862" s="83"/>
      <c r="CA862" s="83"/>
      <c r="CC862" s="83"/>
      <c r="CD862" s="83"/>
      <c r="CE862" s="83"/>
      <c r="CF862" s="83"/>
      <c r="CH862" s="83"/>
      <c r="CI862" s="83"/>
      <c r="CJ862" s="83"/>
      <c r="CK862" s="83"/>
      <c r="CM862" s="84"/>
      <c r="CO862" s="83"/>
      <c r="CP862" s="84"/>
      <c r="CQ862" s="85"/>
      <c r="CR862" s="83"/>
      <c r="CS862" s="84"/>
      <c r="CT862" s="83"/>
      <c r="CU862" s="83"/>
      <c r="CV862" s="83"/>
      <c r="CW862" s="83"/>
      <c r="CX862" s="86"/>
    </row>
    <row r="863" spans="24:102" x14ac:dyDescent="0.2">
      <c r="X863" s="83"/>
      <c r="Z863" s="83"/>
      <c r="AB863" s="83"/>
      <c r="AD863" s="83"/>
      <c r="AF863" s="83"/>
      <c r="AH863" s="83"/>
      <c r="AJ863" s="83"/>
      <c r="AL863" s="83"/>
      <c r="AN863" s="83"/>
      <c r="AP863" s="83"/>
      <c r="AR863" s="83"/>
      <c r="AT863" s="83"/>
      <c r="AV863" s="83"/>
      <c r="AX863" s="83"/>
      <c r="AZ863" s="83"/>
      <c r="BB863" s="83"/>
      <c r="BD863" s="83"/>
      <c r="BF863" s="83"/>
      <c r="BH863" s="83"/>
      <c r="BI863" s="83"/>
      <c r="BJ863" s="83"/>
      <c r="BK863" s="83"/>
      <c r="BM863" s="83"/>
      <c r="BN863" s="83"/>
      <c r="BO863" s="83"/>
      <c r="BP863" s="83"/>
      <c r="BR863" s="83"/>
      <c r="BS863" s="83"/>
      <c r="BT863" s="83"/>
      <c r="BU863" s="83"/>
      <c r="BV863" s="83"/>
      <c r="BX863" s="83"/>
      <c r="BY863" s="83"/>
      <c r="BZ863" s="83"/>
      <c r="CA863" s="83"/>
      <c r="CC863" s="83"/>
      <c r="CD863" s="83"/>
      <c r="CE863" s="83"/>
      <c r="CF863" s="83"/>
      <c r="CH863" s="83"/>
      <c r="CI863" s="83"/>
      <c r="CJ863" s="83"/>
      <c r="CK863" s="83"/>
      <c r="CM863" s="84"/>
      <c r="CO863" s="83"/>
      <c r="CP863" s="84"/>
      <c r="CQ863" s="85"/>
      <c r="CR863" s="83"/>
      <c r="CS863" s="84"/>
      <c r="CT863" s="83"/>
      <c r="CU863" s="83"/>
      <c r="CV863" s="83"/>
      <c r="CW863" s="83"/>
      <c r="CX863" s="86"/>
    </row>
    <row r="864" spans="24:102" x14ac:dyDescent="0.2">
      <c r="X864" s="83"/>
      <c r="Z864" s="83"/>
      <c r="AB864" s="83"/>
      <c r="AD864" s="83"/>
      <c r="AF864" s="83"/>
      <c r="AH864" s="83"/>
      <c r="AJ864" s="83"/>
      <c r="AL864" s="83"/>
      <c r="AN864" s="83"/>
      <c r="AP864" s="83"/>
      <c r="AR864" s="83"/>
      <c r="AT864" s="83"/>
      <c r="AV864" s="83"/>
      <c r="AX864" s="83"/>
      <c r="AZ864" s="83"/>
      <c r="BB864" s="83"/>
      <c r="BD864" s="83"/>
      <c r="BF864" s="83"/>
      <c r="BH864" s="83"/>
      <c r="BI864" s="83"/>
      <c r="BJ864" s="83"/>
      <c r="BK864" s="83"/>
      <c r="BM864" s="83"/>
      <c r="BN864" s="83"/>
      <c r="BO864" s="83"/>
      <c r="BP864" s="83"/>
      <c r="BR864" s="83"/>
      <c r="BS864" s="83"/>
      <c r="BT864" s="83"/>
      <c r="BU864" s="83"/>
      <c r="BV864" s="83"/>
      <c r="BX864" s="83"/>
      <c r="BY864" s="83"/>
      <c r="BZ864" s="83"/>
      <c r="CA864" s="83"/>
      <c r="CC864" s="83"/>
      <c r="CD864" s="83"/>
      <c r="CE864" s="83"/>
      <c r="CF864" s="83"/>
      <c r="CH864" s="83"/>
      <c r="CI864" s="83"/>
      <c r="CJ864" s="83"/>
      <c r="CK864" s="83"/>
      <c r="CM864" s="84"/>
      <c r="CO864" s="83"/>
      <c r="CP864" s="84"/>
      <c r="CQ864" s="85"/>
      <c r="CR864" s="83"/>
      <c r="CS864" s="84"/>
      <c r="CT864" s="83"/>
      <c r="CU864" s="83"/>
      <c r="CV864" s="83"/>
      <c r="CW864" s="83"/>
      <c r="CX864" s="86"/>
    </row>
    <row r="865" spans="24:102" x14ac:dyDescent="0.2">
      <c r="X865" s="83"/>
      <c r="Z865" s="83"/>
      <c r="AB865" s="83"/>
      <c r="AD865" s="83"/>
      <c r="AF865" s="83"/>
      <c r="AH865" s="83"/>
      <c r="AJ865" s="83"/>
      <c r="AL865" s="83"/>
      <c r="AN865" s="83"/>
      <c r="AP865" s="83"/>
      <c r="AR865" s="83"/>
      <c r="AT865" s="83"/>
      <c r="AV865" s="83"/>
      <c r="AX865" s="83"/>
      <c r="AZ865" s="83"/>
      <c r="BB865" s="83"/>
      <c r="BD865" s="83"/>
      <c r="BF865" s="83"/>
      <c r="BH865" s="83"/>
      <c r="BI865" s="83"/>
      <c r="BJ865" s="83"/>
      <c r="BK865" s="83"/>
      <c r="BM865" s="83"/>
      <c r="BN865" s="83"/>
      <c r="BO865" s="83"/>
      <c r="BP865" s="83"/>
      <c r="BR865" s="83"/>
      <c r="BS865" s="83"/>
      <c r="BT865" s="83"/>
      <c r="BU865" s="83"/>
      <c r="BV865" s="83"/>
      <c r="BX865" s="83"/>
      <c r="BY865" s="83"/>
      <c r="BZ865" s="83"/>
      <c r="CA865" s="83"/>
      <c r="CC865" s="83"/>
      <c r="CD865" s="83"/>
      <c r="CE865" s="83"/>
      <c r="CF865" s="83"/>
      <c r="CH865" s="83"/>
      <c r="CI865" s="83"/>
      <c r="CJ865" s="83"/>
      <c r="CK865" s="83"/>
      <c r="CM865" s="84"/>
      <c r="CO865" s="83"/>
      <c r="CP865" s="84"/>
      <c r="CQ865" s="85"/>
      <c r="CR865" s="83"/>
      <c r="CS865" s="84"/>
      <c r="CT865" s="83"/>
      <c r="CU865" s="83"/>
      <c r="CV865" s="83"/>
      <c r="CW865" s="83"/>
      <c r="CX865" s="86"/>
    </row>
    <row r="866" spans="24:102" x14ac:dyDescent="0.2">
      <c r="X866" s="83"/>
      <c r="Z866" s="83"/>
      <c r="AB866" s="83"/>
      <c r="AD866" s="83"/>
      <c r="AF866" s="83"/>
      <c r="AH866" s="83"/>
      <c r="AJ866" s="83"/>
      <c r="AL866" s="83"/>
      <c r="AN866" s="83"/>
      <c r="AP866" s="83"/>
      <c r="AR866" s="83"/>
      <c r="AT866" s="83"/>
      <c r="AV866" s="83"/>
      <c r="AX866" s="83"/>
      <c r="AZ866" s="83"/>
      <c r="BB866" s="83"/>
      <c r="BD866" s="83"/>
      <c r="BF866" s="83"/>
      <c r="BH866" s="83"/>
      <c r="BI866" s="83"/>
      <c r="BJ866" s="83"/>
      <c r="BK866" s="83"/>
      <c r="BM866" s="83"/>
      <c r="BN866" s="83"/>
      <c r="BO866" s="83"/>
      <c r="BP866" s="83"/>
      <c r="BR866" s="83"/>
      <c r="BS866" s="83"/>
      <c r="BT866" s="83"/>
      <c r="BU866" s="83"/>
      <c r="BV866" s="83"/>
      <c r="BX866" s="83"/>
      <c r="BY866" s="83"/>
      <c r="BZ866" s="83"/>
      <c r="CA866" s="83"/>
      <c r="CC866" s="83"/>
      <c r="CD866" s="83"/>
      <c r="CE866" s="83"/>
      <c r="CF866" s="83"/>
      <c r="CH866" s="83"/>
      <c r="CI866" s="83"/>
      <c r="CJ866" s="83"/>
      <c r="CK866" s="83"/>
      <c r="CM866" s="84"/>
      <c r="CO866" s="83"/>
      <c r="CP866" s="84"/>
      <c r="CQ866" s="85"/>
      <c r="CR866" s="83"/>
      <c r="CS866" s="84"/>
      <c r="CT866" s="83"/>
      <c r="CU866" s="83"/>
      <c r="CV866" s="83"/>
      <c r="CW866" s="83"/>
      <c r="CX866" s="86"/>
    </row>
    <row r="867" spans="24:102" x14ac:dyDescent="0.2">
      <c r="X867" s="83"/>
      <c r="Z867" s="83"/>
      <c r="AB867" s="83"/>
      <c r="AD867" s="83"/>
      <c r="AF867" s="83"/>
      <c r="AH867" s="83"/>
      <c r="AJ867" s="83"/>
      <c r="AL867" s="83"/>
      <c r="AN867" s="83"/>
      <c r="AP867" s="83"/>
      <c r="AR867" s="83"/>
      <c r="AT867" s="83"/>
      <c r="AV867" s="83"/>
      <c r="AX867" s="83"/>
      <c r="AZ867" s="83"/>
      <c r="BB867" s="83"/>
      <c r="BD867" s="83"/>
      <c r="BF867" s="83"/>
      <c r="BH867" s="83"/>
      <c r="BI867" s="83"/>
      <c r="BJ867" s="83"/>
      <c r="BK867" s="83"/>
      <c r="BM867" s="83"/>
      <c r="BN867" s="83"/>
      <c r="BO867" s="83"/>
      <c r="BP867" s="83"/>
      <c r="BR867" s="83"/>
      <c r="BS867" s="83"/>
      <c r="BT867" s="83"/>
      <c r="BU867" s="83"/>
      <c r="BV867" s="83"/>
      <c r="BX867" s="83"/>
      <c r="BY867" s="83"/>
      <c r="BZ867" s="83"/>
      <c r="CA867" s="83"/>
      <c r="CC867" s="83"/>
      <c r="CD867" s="83"/>
      <c r="CE867" s="83"/>
      <c r="CF867" s="83"/>
      <c r="CH867" s="83"/>
      <c r="CI867" s="83"/>
      <c r="CJ867" s="83"/>
      <c r="CK867" s="83"/>
      <c r="CM867" s="84"/>
      <c r="CO867" s="83"/>
      <c r="CP867" s="84"/>
      <c r="CQ867" s="85"/>
      <c r="CR867" s="83"/>
      <c r="CS867" s="84"/>
      <c r="CT867" s="83"/>
      <c r="CU867" s="83"/>
      <c r="CV867" s="83"/>
      <c r="CW867" s="83"/>
      <c r="CX867" s="86"/>
    </row>
    <row r="868" spans="24:102" x14ac:dyDescent="0.2">
      <c r="X868" s="83"/>
      <c r="Z868" s="83"/>
      <c r="AB868" s="83"/>
      <c r="AD868" s="83"/>
      <c r="AF868" s="83"/>
      <c r="AH868" s="83"/>
      <c r="AJ868" s="83"/>
      <c r="AL868" s="83"/>
      <c r="AN868" s="83"/>
      <c r="AP868" s="83"/>
      <c r="AR868" s="83"/>
      <c r="AT868" s="83"/>
      <c r="AV868" s="83"/>
      <c r="AX868" s="83"/>
      <c r="AZ868" s="83"/>
      <c r="BB868" s="83"/>
      <c r="BD868" s="83"/>
      <c r="BF868" s="83"/>
      <c r="BH868" s="83"/>
      <c r="BI868" s="83"/>
      <c r="BJ868" s="83"/>
      <c r="BK868" s="83"/>
      <c r="BM868" s="83"/>
      <c r="BN868" s="83"/>
      <c r="BO868" s="83"/>
      <c r="BP868" s="83"/>
      <c r="BR868" s="83"/>
      <c r="BS868" s="83"/>
      <c r="BT868" s="83"/>
      <c r="BU868" s="83"/>
      <c r="BV868" s="83"/>
      <c r="BX868" s="83"/>
      <c r="BY868" s="83"/>
      <c r="BZ868" s="83"/>
      <c r="CA868" s="83"/>
      <c r="CC868" s="83"/>
      <c r="CD868" s="83"/>
      <c r="CE868" s="83"/>
      <c r="CF868" s="83"/>
      <c r="CH868" s="83"/>
      <c r="CI868" s="83"/>
      <c r="CJ868" s="83"/>
      <c r="CK868" s="83"/>
      <c r="CM868" s="84"/>
      <c r="CO868" s="83"/>
      <c r="CP868" s="84"/>
      <c r="CQ868" s="85"/>
      <c r="CR868" s="83"/>
      <c r="CS868" s="84"/>
      <c r="CT868" s="83"/>
      <c r="CU868" s="83"/>
      <c r="CV868" s="83"/>
      <c r="CW868" s="83"/>
      <c r="CX868" s="86"/>
    </row>
    <row r="869" spans="24:102" x14ac:dyDescent="0.2">
      <c r="X869" s="83"/>
      <c r="Z869" s="83"/>
      <c r="AB869" s="83"/>
      <c r="AD869" s="83"/>
      <c r="AF869" s="83"/>
      <c r="AH869" s="83"/>
      <c r="AJ869" s="83"/>
      <c r="AL869" s="83"/>
      <c r="AN869" s="83"/>
      <c r="AP869" s="83"/>
      <c r="AR869" s="83"/>
      <c r="AT869" s="83"/>
      <c r="AV869" s="83"/>
      <c r="AX869" s="83"/>
      <c r="AZ869" s="83"/>
      <c r="BB869" s="83"/>
      <c r="BD869" s="83"/>
      <c r="BF869" s="83"/>
      <c r="BH869" s="83"/>
      <c r="BI869" s="83"/>
      <c r="BJ869" s="83"/>
      <c r="BK869" s="83"/>
      <c r="BM869" s="83"/>
      <c r="BN869" s="83"/>
      <c r="BO869" s="83"/>
      <c r="BP869" s="83"/>
      <c r="BR869" s="83"/>
      <c r="BS869" s="83"/>
      <c r="BT869" s="83"/>
      <c r="BU869" s="83"/>
      <c r="BV869" s="83"/>
      <c r="BX869" s="83"/>
      <c r="BY869" s="83"/>
      <c r="BZ869" s="83"/>
      <c r="CA869" s="83"/>
      <c r="CC869" s="83"/>
      <c r="CD869" s="83"/>
      <c r="CE869" s="83"/>
      <c r="CF869" s="83"/>
      <c r="CH869" s="83"/>
      <c r="CI869" s="83"/>
      <c r="CJ869" s="83"/>
      <c r="CK869" s="83"/>
      <c r="CM869" s="84"/>
      <c r="CO869" s="83"/>
      <c r="CP869" s="84"/>
      <c r="CQ869" s="85"/>
      <c r="CR869" s="83"/>
      <c r="CS869" s="84"/>
      <c r="CT869" s="83"/>
      <c r="CU869" s="83"/>
      <c r="CV869" s="83"/>
      <c r="CW869" s="83"/>
      <c r="CX869" s="86"/>
    </row>
    <row r="870" spans="24:102" x14ac:dyDescent="0.2">
      <c r="X870" s="83"/>
      <c r="Z870" s="83"/>
      <c r="AB870" s="83"/>
      <c r="AD870" s="83"/>
      <c r="AF870" s="83"/>
      <c r="AH870" s="83"/>
      <c r="AJ870" s="83"/>
      <c r="AL870" s="83"/>
      <c r="AN870" s="83"/>
      <c r="AP870" s="83"/>
      <c r="AR870" s="83"/>
      <c r="AT870" s="83"/>
      <c r="AV870" s="83"/>
      <c r="AX870" s="83"/>
      <c r="AZ870" s="83"/>
      <c r="BB870" s="83"/>
      <c r="BD870" s="83"/>
      <c r="BF870" s="83"/>
      <c r="BH870" s="83"/>
      <c r="BI870" s="83"/>
      <c r="BJ870" s="83"/>
      <c r="BK870" s="83"/>
      <c r="BM870" s="83"/>
      <c r="BN870" s="83"/>
      <c r="BO870" s="83"/>
      <c r="BP870" s="83"/>
      <c r="BR870" s="83"/>
      <c r="BS870" s="83"/>
      <c r="BT870" s="83"/>
      <c r="BU870" s="83"/>
      <c r="BV870" s="83"/>
      <c r="BX870" s="83"/>
      <c r="BY870" s="83"/>
      <c r="BZ870" s="83"/>
      <c r="CA870" s="83"/>
      <c r="CC870" s="83"/>
      <c r="CD870" s="83"/>
      <c r="CE870" s="83"/>
      <c r="CF870" s="83"/>
      <c r="CH870" s="83"/>
      <c r="CI870" s="83"/>
      <c r="CJ870" s="83"/>
      <c r="CK870" s="83"/>
      <c r="CM870" s="84"/>
      <c r="CO870" s="83"/>
      <c r="CP870" s="84"/>
      <c r="CQ870" s="85"/>
      <c r="CR870" s="83"/>
      <c r="CS870" s="84"/>
      <c r="CT870" s="83"/>
      <c r="CU870" s="83"/>
      <c r="CV870" s="83"/>
      <c r="CW870" s="83"/>
      <c r="CX870" s="86"/>
    </row>
    <row r="871" spans="24:102" x14ac:dyDescent="0.2">
      <c r="X871" s="83"/>
      <c r="Z871" s="83"/>
      <c r="AB871" s="83"/>
      <c r="AD871" s="83"/>
      <c r="AF871" s="83"/>
      <c r="AH871" s="83"/>
      <c r="AJ871" s="83"/>
      <c r="AL871" s="83"/>
      <c r="AN871" s="83"/>
      <c r="AP871" s="83"/>
      <c r="AR871" s="83"/>
      <c r="AT871" s="83"/>
      <c r="AV871" s="83"/>
      <c r="AX871" s="83"/>
      <c r="AZ871" s="83"/>
      <c r="BB871" s="83"/>
      <c r="BD871" s="83"/>
      <c r="BF871" s="83"/>
      <c r="BH871" s="83"/>
      <c r="BI871" s="83"/>
      <c r="BJ871" s="83"/>
      <c r="BK871" s="83"/>
      <c r="BM871" s="83"/>
      <c r="BN871" s="83"/>
      <c r="BO871" s="83"/>
      <c r="BP871" s="83"/>
      <c r="BR871" s="83"/>
      <c r="BS871" s="83"/>
      <c r="BT871" s="83"/>
      <c r="BU871" s="83"/>
      <c r="BV871" s="83"/>
      <c r="BX871" s="83"/>
      <c r="BY871" s="83"/>
      <c r="BZ871" s="83"/>
      <c r="CA871" s="83"/>
      <c r="CC871" s="83"/>
      <c r="CD871" s="83"/>
      <c r="CE871" s="83"/>
      <c r="CF871" s="83"/>
      <c r="CH871" s="83"/>
      <c r="CI871" s="83"/>
      <c r="CJ871" s="83"/>
      <c r="CK871" s="83"/>
      <c r="CM871" s="84"/>
      <c r="CO871" s="83"/>
      <c r="CP871" s="84"/>
      <c r="CQ871" s="85"/>
      <c r="CR871" s="83"/>
      <c r="CS871" s="84"/>
      <c r="CT871" s="83"/>
      <c r="CU871" s="83"/>
      <c r="CV871" s="83"/>
      <c r="CW871" s="83"/>
      <c r="CX871" s="86"/>
    </row>
    <row r="872" spans="24:102" x14ac:dyDescent="0.2">
      <c r="X872" s="83"/>
      <c r="Z872" s="83"/>
      <c r="AB872" s="83"/>
      <c r="AD872" s="83"/>
      <c r="AF872" s="83"/>
      <c r="AH872" s="83"/>
      <c r="AJ872" s="83"/>
      <c r="AL872" s="83"/>
      <c r="AN872" s="83"/>
      <c r="AP872" s="83"/>
      <c r="AR872" s="83"/>
      <c r="AT872" s="83"/>
      <c r="AV872" s="83"/>
      <c r="AX872" s="83"/>
      <c r="AZ872" s="83"/>
      <c r="BB872" s="83"/>
      <c r="BD872" s="83"/>
      <c r="BF872" s="83"/>
      <c r="BH872" s="83"/>
      <c r="BI872" s="83"/>
      <c r="BJ872" s="83"/>
      <c r="BK872" s="83"/>
      <c r="BM872" s="83"/>
      <c r="BN872" s="83"/>
      <c r="BO872" s="83"/>
      <c r="BP872" s="83"/>
      <c r="BR872" s="83"/>
      <c r="BS872" s="83"/>
      <c r="BT872" s="83"/>
      <c r="BU872" s="83"/>
      <c r="BV872" s="83"/>
      <c r="BX872" s="83"/>
      <c r="BY872" s="83"/>
      <c r="BZ872" s="83"/>
      <c r="CA872" s="83"/>
      <c r="CC872" s="83"/>
      <c r="CD872" s="83"/>
      <c r="CE872" s="83"/>
      <c r="CF872" s="83"/>
      <c r="CH872" s="83"/>
      <c r="CI872" s="83"/>
      <c r="CJ872" s="83"/>
      <c r="CK872" s="83"/>
      <c r="CM872" s="84"/>
      <c r="CO872" s="83"/>
      <c r="CP872" s="84"/>
      <c r="CQ872" s="85"/>
      <c r="CR872" s="83"/>
      <c r="CS872" s="84"/>
      <c r="CT872" s="83"/>
      <c r="CU872" s="83"/>
      <c r="CV872" s="83"/>
      <c r="CW872" s="83"/>
      <c r="CX872" s="86"/>
    </row>
    <row r="873" spans="24:102" x14ac:dyDescent="0.2">
      <c r="X873" s="83"/>
      <c r="Z873" s="83"/>
      <c r="AB873" s="83"/>
      <c r="AD873" s="83"/>
      <c r="AF873" s="83"/>
      <c r="AH873" s="83"/>
      <c r="AJ873" s="83"/>
      <c r="AL873" s="83"/>
      <c r="AN873" s="83"/>
      <c r="AP873" s="83"/>
      <c r="AR873" s="83"/>
      <c r="AT873" s="83"/>
      <c r="AV873" s="83"/>
      <c r="AX873" s="83"/>
      <c r="AZ873" s="83"/>
      <c r="BB873" s="83"/>
      <c r="BD873" s="83"/>
      <c r="BF873" s="83"/>
      <c r="BH873" s="83"/>
      <c r="BI873" s="83"/>
      <c r="BJ873" s="83"/>
      <c r="BK873" s="83"/>
      <c r="BM873" s="83"/>
      <c r="BN873" s="83"/>
      <c r="BO873" s="83"/>
      <c r="BP873" s="83"/>
      <c r="BR873" s="83"/>
      <c r="BS873" s="83"/>
      <c r="BT873" s="83"/>
      <c r="BU873" s="83"/>
      <c r="BV873" s="83"/>
      <c r="BX873" s="83"/>
      <c r="BY873" s="83"/>
      <c r="BZ873" s="83"/>
      <c r="CA873" s="83"/>
      <c r="CC873" s="83"/>
      <c r="CD873" s="83"/>
      <c r="CE873" s="83"/>
      <c r="CF873" s="83"/>
      <c r="CH873" s="83"/>
      <c r="CI873" s="83"/>
      <c r="CJ873" s="83"/>
      <c r="CK873" s="83"/>
      <c r="CM873" s="84"/>
      <c r="CO873" s="83"/>
      <c r="CP873" s="84"/>
      <c r="CQ873" s="85"/>
      <c r="CR873" s="83"/>
      <c r="CS873" s="84"/>
      <c r="CT873" s="83"/>
      <c r="CU873" s="83"/>
      <c r="CV873" s="83"/>
      <c r="CW873" s="83"/>
      <c r="CX873" s="86"/>
    </row>
    <row r="874" spans="24:102" x14ac:dyDescent="0.2">
      <c r="X874" s="83"/>
      <c r="Z874" s="83"/>
      <c r="AB874" s="83"/>
      <c r="AD874" s="83"/>
      <c r="AF874" s="83"/>
      <c r="AH874" s="83"/>
      <c r="AJ874" s="83"/>
      <c r="AL874" s="83"/>
      <c r="AN874" s="83"/>
      <c r="AP874" s="83"/>
      <c r="AR874" s="83"/>
      <c r="AT874" s="83"/>
      <c r="AV874" s="83"/>
      <c r="AX874" s="83"/>
      <c r="AZ874" s="83"/>
      <c r="BB874" s="83"/>
      <c r="BD874" s="83"/>
      <c r="BF874" s="83"/>
      <c r="BH874" s="83"/>
      <c r="BI874" s="83"/>
      <c r="BJ874" s="83"/>
      <c r="BK874" s="83"/>
      <c r="BM874" s="83"/>
      <c r="BN874" s="83"/>
      <c r="BO874" s="83"/>
      <c r="BP874" s="83"/>
      <c r="BR874" s="83"/>
      <c r="BS874" s="83"/>
      <c r="BT874" s="83"/>
      <c r="BU874" s="83"/>
      <c r="BV874" s="83"/>
      <c r="BX874" s="83"/>
      <c r="BY874" s="83"/>
      <c r="BZ874" s="83"/>
      <c r="CA874" s="83"/>
      <c r="CC874" s="83"/>
      <c r="CD874" s="83"/>
      <c r="CE874" s="83"/>
      <c r="CF874" s="83"/>
      <c r="CH874" s="83"/>
      <c r="CI874" s="83"/>
      <c r="CJ874" s="83"/>
      <c r="CK874" s="83"/>
      <c r="CM874" s="84"/>
      <c r="CO874" s="83"/>
      <c r="CP874" s="84"/>
      <c r="CQ874" s="85"/>
      <c r="CR874" s="83"/>
      <c r="CS874" s="84"/>
      <c r="CT874" s="83"/>
      <c r="CU874" s="83"/>
      <c r="CV874" s="83"/>
      <c r="CW874" s="83"/>
      <c r="CX874" s="86"/>
    </row>
    <row r="875" spans="24:102" x14ac:dyDescent="0.2">
      <c r="X875" s="83"/>
      <c r="Z875" s="83"/>
      <c r="AB875" s="83"/>
      <c r="AD875" s="83"/>
      <c r="AF875" s="83"/>
      <c r="AH875" s="83"/>
      <c r="AJ875" s="83"/>
      <c r="AL875" s="83"/>
      <c r="AN875" s="83"/>
      <c r="AP875" s="83"/>
      <c r="AR875" s="83"/>
      <c r="AT875" s="83"/>
      <c r="AV875" s="83"/>
      <c r="AX875" s="83"/>
      <c r="AZ875" s="83"/>
      <c r="BB875" s="83"/>
      <c r="BD875" s="83"/>
      <c r="BF875" s="83"/>
      <c r="BH875" s="83"/>
      <c r="BI875" s="83"/>
      <c r="BJ875" s="83"/>
      <c r="BK875" s="83"/>
      <c r="BM875" s="83"/>
      <c r="BN875" s="83"/>
      <c r="BO875" s="83"/>
      <c r="BP875" s="83"/>
      <c r="BR875" s="83"/>
      <c r="BS875" s="83"/>
      <c r="BT875" s="83"/>
      <c r="BU875" s="83"/>
      <c r="BV875" s="83"/>
      <c r="BX875" s="83"/>
      <c r="BY875" s="83"/>
      <c r="BZ875" s="83"/>
      <c r="CA875" s="83"/>
      <c r="CC875" s="83"/>
      <c r="CD875" s="83"/>
      <c r="CE875" s="83"/>
      <c r="CF875" s="83"/>
      <c r="CH875" s="83"/>
      <c r="CI875" s="83"/>
      <c r="CJ875" s="83"/>
      <c r="CK875" s="83"/>
      <c r="CM875" s="84"/>
      <c r="CO875" s="83"/>
      <c r="CP875" s="84"/>
      <c r="CQ875" s="85"/>
      <c r="CR875" s="83"/>
      <c r="CS875" s="84"/>
      <c r="CT875" s="83"/>
      <c r="CU875" s="83"/>
      <c r="CV875" s="83"/>
      <c r="CW875" s="83"/>
      <c r="CX875" s="86"/>
    </row>
    <row r="876" spans="24:102" x14ac:dyDescent="0.2">
      <c r="X876" s="83"/>
      <c r="Z876" s="83"/>
      <c r="AB876" s="83"/>
      <c r="AD876" s="83"/>
      <c r="AF876" s="83"/>
      <c r="AH876" s="83"/>
      <c r="AJ876" s="83"/>
      <c r="AL876" s="83"/>
      <c r="AN876" s="83"/>
      <c r="AP876" s="83"/>
      <c r="AR876" s="83"/>
      <c r="AT876" s="83"/>
      <c r="AV876" s="83"/>
      <c r="AX876" s="83"/>
      <c r="AZ876" s="83"/>
      <c r="BB876" s="83"/>
      <c r="BD876" s="83"/>
      <c r="BF876" s="83"/>
      <c r="BH876" s="83"/>
      <c r="BI876" s="83"/>
      <c r="BJ876" s="83"/>
      <c r="BK876" s="83"/>
      <c r="BM876" s="83"/>
      <c r="BN876" s="83"/>
      <c r="BO876" s="83"/>
      <c r="BP876" s="83"/>
      <c r="BR876" s="83"/>
      <c r="BS876" s="83"/>
      <c r="BT876" s="83"/>
      <c r="BU876" s="83"/>
      <c r="BV876" s="83"/>
      <c r="BX876" s="83"/>
      <c r="BY876" s="83"/>
      <c r="BZ876" s="83"/>
      <c r="CA876" s="83"/>
      <c r="CC876" s="83"/>
      <c r="CD876" s="83"/>
      <c r="CE876" s="83"/>
      <c r="CF876" s="83"/>
      <c r="CH876" s="83"/>
      <c r="CI876" s="83"/>
      <c r="CJ876" s="83"/>
      <c r="CK876" s="83"/>
      <c r="CM876" s="84"/>
      <c r="CO876" s="83"/>
      <c r="CP876" s="84"/>
      <c r="CQ876" s="85"/>
      <c r="CR876" s="83"/>
      <c r="CS876" s="84"/>
      <c r="CT876" s="83"/>
      <c r="CU876" s="83"/>
      <c r="CV876" s="83"/>
      <c r="CW876" s="83"/>
      <c r="CX876" s="86"/>
    </row>
    <row r="877" spans="24:102" x14ac:dyDescent="0.2">
      <c r="X877" s="83"/>
      <c r="Z877" s="83"/>
      <c r="AB877" s="83"/>
      <c r="AD877" s="83"/>
      <c r="AF877" s="83"/>
      <c r="AH877" s="83"/>
      <c r="AJ877" s="83"/>
      <c r="AL877" s="83"/>
      <c r="AN877" s="83"/>
      <c r="AP877" s="83"/>
      <c r="AR877" s="83"/>
      <c r="AT877" s="83"/>
      <c r="AV877" s="83"/>
      <c r="AX877" s="83"/>
      <c r="AZ877" s="83"/>
      <c r="BB877" s="83"/>
      <c r="BD877" s="83"/>
      <c r="BF877" s="83"/>
      <c r="BH877" s="83"/>
      <c r="BI877" s="83"/>
      <c r="BJ877" s="83"/>
      <c r="BK877" s="83"/>
      <c r="BM877" s="83"/>
      <c r="BN877" s="83"/>
      <c r="BO877" s="83"/>
      <c r="BP877" s="83"/>
      <c r="BR877" s="83"/>
      <c r="BS877" s="83"/>
      <c r="BT877" s="83"/>
      <c r="BU877" s="83"/>
      <c r="BV877" s="83"/>
      <c r="BX877" s="83"/>
      <c r="BY877" s="83"/>
      <c r="BZ877" s="83"/>
      <c r="CA877" s="83"/>
      <c r="CC877" s="83"/>
      <c r="CD877" s="83"/>
      <c r="CE877" s="83"/>
      <c r="CF877" s="83"/>
      <c r="CH877" s="83"/>
      <c r="CI877" s="83"/>
      <c r="CJ877" s="83"/>
      <c r="CK877" s="83"/>
      <c r="CM877" s="84"/>
      <c r="CO877" s="83"/>
      <c r="CP877" s="84"/>
      <c r="CQ877" s="85"/>
      <c r="CR877" s="83"/>
      <c r="CS877" s="84"/>
      <c r="CT877" s="83"/>
      <c r="CU877" s="83"/>
      <c r="CV877" s="83"/>
      <c r="CW877" s="83"/>
      <c r="CX877" s="86"/>
    </row>
    <row r="878" spans="24:102" x14ac:dyDescent="0.2">
      <c r="X878" s="83"/>
      <c r="Z878" s="83"/>
      <c r="AB878" s="83"/>
      <c r="AD878" s="83"/>
      <c r="AF878" s="83"/>
      <c r="AH878" s="83"/>
      <c r="AJ878" s="83"/>
      <c r="AL878" s="83"/>
      <c r="AN878" s="83"/>
      <c r="AP878" s="83"/>
      <c r="AR878" s="83"/>
      <c r="AT878" s="83"/>
      <c r="AV878" s="83"/>
      <c r="AX878" s="83"/>
      <c r="AZ878" s="83"/>
      <c r="BB878" s="83"/>
      <c r="BD878" s="83"/>
      <c r="BF878" s="83"/>
      <c r="BH878" s="83"/>
      <c r="BI878" s="83"/>
      <c r="BJ878" s="83"/>
      <c r="BK878" s="83"/>
      <c r="BM878" s="83"/>
      <c r="BN878" s="83"/>
      <c r="BO878" s="83"/>
      <c r="BP878" s="83"/>
      <c r="BR878" s="83"/>
      <c r="BS878" s="83"/>
      <c r="BT878" s="83"/>
      <c r="BU878" s="83"/>
      <c r="BV878" s="83"/>
      <c r="BX878" s="83"/>
      <c r="BY878" s="83"/>
      <c r="BZ878" s="83"/>
      <c r="CA878" s="83"/>
      <c r="CC878" s="83"/>
      <c r="CD878" s="83"/>
      <c r="CE878" s="83"/>
      <c r="CF878" s="83"/>
      <c r="CH878" s="83"/>
      <c r="CI878" s="83"/>
      <c r="CJ878" s="83"/>
      <c r="CK878" s="83"/>
      <c r="CM878" s="84"/>
      <c r="CO878" s="83"/>
      <c r="CP878" s="84"/>
      <c r="CQ878" s="85"/>
      <c r="CR878" s="83"/>
      <c r="CS878" s="84"/>
      <c r="CT878" s="83"/>
      <c r="CU878" s="83"/>
      <c r="CV878" s="83"/>
      <c r="CW878" s="83"/>
      <c r="CX878" s="86"/>
    </row>
    <row r="879" spans="24:102" x14ac:dyDescent="0.2">
      <c r="X879" s="83"/>
      <c r="Z879" s="83"/>
      <c r="AB879" s="83"/>
      <c r="AD879" s="83"/>
      <c r="AF879" s="83"/>
      <c r="AH879" s="83"/>
      <c r="AJ879" s="83"/>
      <c r="AL879" s="83"/>
      <c r="AN879" s="83"/>
      <c r="AP879" s="83"/>
      <c r="AR879" s="83"/>
      <c r="AT879" s="83"/>
      <c r="AV879" s="83"/>
      <c r="AX879" s="83"/>
      <c r="AZ879" s="83"/>
      <c r="BB879" s="83"/>
      <c r="BD879" s="83"/>
      <c r="BF879" s="83"/>
      <c r="BH879" s="83"/>
      <c r="BI879" s="83"/>
      <c r="BJ879" s="83"/>
      <c r="BK879" s="83"/>
      <c r="BM879" s="83"/>
      <c r="BN879" s="83"/>
      <c r="BO879" s="83"/>
      <c r="BP879" s="83"/>
      <c r="BR879" s="83"/>
      <c r="BS879" s="83"/>
      <c r="BT879" s="83"/>
      <c r="BU879" s="83"/>
      <c r="BV879" s="83"/>
      <c r="BX879" s="83"/>
      <c r="BY879" s="83"/>
      <c r="BZ879" s="83"/>
      <c r="CA879" s="83"/>
      <c r="CC879" s="83"/>
      <c r="CD879" s="83"/>
      <c r="CE879" s="83"/>
      <c r="CF879" s="83"/>
      <c r="CH879" s="83"/>
      <c r="CI879" s="83"/>
      <c r="CJ879" s="83"/>
      <c r="CK879" s="83"/>
      <c r="CM879" s="84"/>
      <c r="CO879" s="83"/>
      <c r="CP879" s="84"/>
      <c r="CQ879" s="85"/>
      <c r="CR879" s="83"/>
      <c r="CS879" s="84"/>
      <c r="CT879" s="83"/>
      <c r="CU879" s="83"/>
      <c r="CV879" s="83"/>
      <c r="CW879" s="83"/>
      <c r="CX879" s="86"/>
    </row>
    <row r="880" spans="24:102" x14ac:dyDescent="0.2">
      <c r="X880" s="83"/>
      <c r="Z880" s="83"/>
      <c r="AB880" s="83"/>
      <c r="AD880" s="83"/>
      <c r="AF880" s="83"/>
      <c r="AH880" s="83"/>
      <c r="AJ880" s="83"/>
      <c r="AL880" s="83"/>
      <c r="AN880" s="83"/>
      <c r="AP880" s="83"/>
      <c r="AR880" s="83"/>
      <c r="AT880" s="83"/>
      <c r="AV880" s="83"/>
      <c r="AX880" s="83"/>
      <c r="AZ880" s="83"/>
      <c r="BB880" s="83"/>
      <c r="BD880" s="83"/>
      <c r="BF880" s="83"/>
      <c r="BH880" s="83"/>
      <c r="BI880" s="83"/>
      <c r="BJ880" s="83"/>
      <c r="BK880" s="83"/>
      <c r="BM880" s="83"/>
      <c r="BN880" s="83"/>
      <c r="BO880" s="83"/>
      <c r="BP880" s="83"/>
      <c r="BR880" s="83"/>
      <c r="BS880" s="83"/>
      <c r="BT880" s="83"/>
      <c r="BU880" s="83"/>
      <c r="BV880" s="83"/>
      <c r="BX880" s="83"/>
      <c r="BY880" s="83"/>
      <c r="BZ880" s="83"/>
      <c r="CA880" s="83"/>
      <c r="CC880" s="83"/>
      <c r="CD880" s="83"/>
      <c r="CE880" s="83"/>
      <c r="CF880" s="83"/>
      <c r="CH880" s="83"/>
      <c r="CI880" s="83"/>
      <c r="CJ880" s="83"/>
      <c r="CK880" s="83"/>
      <c r="CM880" s="84"/>
      <c r="CO880" s="83"/>
      <c r="CP880" s="84"/>
      <c r="CQ880" s="85"/>
      <c r="CR880" s="83"/>
      <c r="CS880" s="84"/>
      <c r="CT880" s="83"/>
      <c r="CU880" s="83"/>
      <c r="CV880" s="83"/>
      <c r="CW880" s="83"/>
      <c r="CX880" s="86"/>
    </row>
    <row r="881" spans="24:102" x14ac:dyDescent="0.2">
      <c r="X881" s="83"/>
      <c r="Z881" s="83"/>
      <c r="AB881" s="83"/>
      <c r="AD881" s="83"/>
      <c r="AF881" s="83"/>
      <c r="AH881" s="83"/>
      <c r="AJ881" s="83"/>
      <c r="AL881" s="83"/>
      <c r="AN881" s="83"/>
      <c r="AP881" s="83"/>
      <c r="AR881" s="83"/>
      <c r="AT881" s="83"/>
      <c r="AV881" s="83"/>
      <c r="AX881" s="83"/>
      <c r="AZ881" s="83"/>
      <c r="BB881" s="83"/>
      <c r="BD881" s="83"/>
      <c r="BF881" s="83"/>
      <c r="BH881" s="83"/>
      <c r="BI881" s="83"/>
      <c r="BJ881" s="83"/>
      <c r="BK881" s="83"/>
      <c r="BM881" s="83"/>
      <c r="BN881" s="83"/>
      <c r="BO881" s="83"/>
      <c r="BP881" s="83"/>
      <c r="BR881" s="83"/>
      <c r="BS881" s="83"/>
      <c r="BT881" s="83"/>
      <c r="BU881" s="83"/>
      <c r="BV881" s="83"/>
      <c r="BX881" s="83"/>
      <c r="BY881" s="83"/>
      <c r="BZ881" s="83"/>
      <c r="CA881" s="83"/>
      <c r="CC881" s="83"/>
      <c r="CD881" s="83"/>
      <c r="CE881" s="83"/>
      <c r="CF881" s="83"/>
      <c r="CH881" s="83"/>
      <c r="CI881" s="83"/>
      <c r="CJ881" s="83"/>
      <c r="CK881" s="83"/>
      <c r="CM881" s="84"/>
      <c r="CO881" s="83"/>
      <c r="CP881" s="84"/>
      <c r="CQ881" s="85"/>
      <c r="CR881" s="83"/>
      <c r="CS881" s="84"/>
      <c r="CT881" s="83"/>
      <c r="CU881" s="83"/>
      <c r="CV881" s="83"/>
      <c r="CW881" s="83"/>
      <c r="CX881" s="86"/>
    </row>
    <row r="882" spans="24:102" x14ac:dyDescent="0.2">
      <c r="X882" s="83"/>
      <c r="Z882" s="83"/>
      <c r="AB882" s="83"/>
      <c r="AD882" s="83"/>
      <c r="AF882" s="83"/>
      <c r="AH882" s="83"/>
      <c r="AJ882" s="83"/>
      <c r="AL882" s="83"/>
      <c r="AN882" s="83"/>
      <c r="AP882" s="83"/>
      <c r="AR882" s="83"/>
      <c r="AT882" s="83"/>
      <c r="AV882" s="83"/>
      <c r="AX882" s="83"/>
      <c r="AZ882" s="83"/>
      <c r="BB882" s="83"/>
      <c r="BD882" s="83"/>
      <c r="BF882" s="83"/>
      <c r="BH882" s="83"/>
      <c r="BI882" s="83"/>
      <c r="BJ882" s="83"/>
      <c r="BK882" s="83"/>
      <c r="BM882" s="83"/>
      <c r="BN882" s="83"/>
      <c r="BO882" s="83"/>
      <c r="BP882" s="83"/>
      <c r="BR882" s="83"/>
      <c r="BS882" s="83"/>
      <c r="BT882" s="83"/>
      <c r="BU882" s="83"/>
      <c r="BV882" s="83"/>
      <c r="BX882" s="83"/>
      <c r="BY882" s="83"/>
      <c r="BZ882" s="83"/>
      <c r="CA882" s="83"/>
      <c r="CC882" s="83"/>
      <c r="CD882" s="83"/>
      <c r="CE882" s="83"/>
      <c r="CF882" s="83"/>
      <c r="CH882" s="83"/>
      <c r="CI882" s="83"/>
      <c r="CJ882" s="83"/>
      <c r="CK882" s="83"/>
      <c r="CM882" s="84"/>
      <c r="CO882" s="83"/>
      <c r="CP882" s="84"/>
      <c r="CQ882" s="85"/>
      <c r="CR882" s="83"/>
      <c r="CS882" s="84"/>
      <c r="CT882" s="83"/>
      <c r="CU882" s="83"/>
      <c r="CV882" s="83"/>
      <c r="CW882" s="83"/>
      <c r="CX882" s="86"/>
    </row>
    <row r="883" spans="24:102" x14ac:dyDescent="0.2">
      <c r="X883" s="83"/>
      <c r="Z883" s="83"/>
      <c r="AB883" s="83"/>
      <c r="AD883" s="83"/>
      <c r="AF883" s="83"/>
      <c r="AH883" s="83"/>
      <c r="AJ883" s="83"/>
      <c r="AL883" s="83"/>
      <c r="AN883" s="83"/>
      <c r="AP883" s="83"/>
      <c r="AR883" s="83"/>
      <c r="AT883" s="83"/>
      <c r="AV883" s="83"/>
      <c r="AX883" s="83"/>
      <c r="AZ883" s="83"/>
      <c r="BB883" s="83"/>
      <c r="BD883" s="83"/>
      <c r="BF883" s="83"/>
      <c r="BH883" s="83"/>
      <c r="BI883" s="83"/>
      <c r="BJ883" s="83"/>
      <c r="BK883" s="83"/>
      <c r="BM883" s="83"/>
      <c r="BN883" s="83"/>
      <c r="BO883" s="83"/>
      <c r="BP883" s="83"/>
      <c r="BR883" s="83"/>
      <c r="BS883" s="83"/>
      <c r="BT883" s="83"/>
      <c r="BU883" s="83"/>
      <c r="BV883" s="83"/>
      <c r="BX883" s="83"/>
      <c r="BY883" s="83"/>
      <c r="BZ883" s="83"/>
      <c r="CA883" s="83"/>
      <c r="CC883" s="83"/>
      <c r="CD883" s="83"/>
      <c r="CE883" s="83"/>
      <c r="CF883" s="83"/>
      <c r="CH883" s="83"/>
      <c r="CI883" s="83"/>
      <c r="CJ883" s="83"/>
      <c r="CK883" s="83"/>
      <c r="CM883" s="84"/>
      <c r="CO883" s="83"/>
      <c r="CP883" s="84"/>
      <c r="CQ883" s="85"/>
      <c r="CR883" s="83"/>
      <c r="CS883" s="84"/>
      <c r="CT883" s="83"/>
      <c r="CU883" s="83"/>
      <c r="CV883" s="83"/>
      <c r="CW883" s="83"/>
      <c r="CX883" s="86"/>
    </row>
    <row r="884" spans="24:102" x14ac:dyDescent="0.2">
      <c r="X884" s="83"/>
      <c r="Z884" s="83"/>
      <c r="AB884" s="83"/>
      <c r="AD884" s="83"/>
      <c r="AF884" s="83"/>
      <c r="AH884" s="83"/>
      <c r="AJ884" s="83"/>
      <c r="AL884" s="83"/>
      <c r="AN884" s="83"/>
      <c r="AP884" s="83"/>
      <c r="AR884" s="83"/>
      <c r="AT884" s="83"/>
      <c r="AV884" s="83"/>
      <c r="AX884" s="83"/>
      <c r="AZ884" s="83"/>
      <c r="BB884" s="83"/>
      <c r="BD884" s="83"/>
      <c r="BF884" s="83"/>
      <c r="BH884" s="83"/>
      <c r="BI884" s="83"/>
      <c r="BJ884" s="83"/>
      <c r="BK884" s="83"/>
      <c r="BM884" s="83"/>
      <c r="BN884" s="83"/>
      <c r="BO884" s="83"/>
      <c r="BP884" s="83"/>
      <c r="BR884" s="83"/>
      <c r="BS884" s="83"/>
      <c r="BT884" s="83"/>
      <c r="BU884" s="83"/>
      <c r="BV884" s="83"/>
      <c r="BX884" s="83"/>
      <c r="BY884" s="83"/>
      <c r="BZ884" s="83"/>
      <c r="CA884" s="83"/>
      <c r="CC884" s="83"/>
      <c r="CD884" s="83"/>
      <c r="CE884" s="83"/>
      <c r="CF884" s="83"/>
      <c r="CH884" s="83"/>
      <c r="CI884" s="83"/>
      <c r="CJ884" s="83"/>
      <c r="CK884" s="83"/>
      <c r="CM884" s="84"/>
      <c r="CO884" s="83"/>
      <c r="CP884" s="84"/>
      <c r="CQ884" s="85"/>
      <c r="CR884" s="83"/>
      <c r="CS884" s="84"/>
      <c r="CT884" s="83"/>
      <c r="CU884" s="83"/>
      <c r="CV884" s="83"/>
      <c r="CW884" s="83"/>
      <c r="CX884" s="86"/>
    </row>
    <row r="885" spans="24:102" x14ac:dyDescent="0.2">
      <c r="X885" s="83"/>
      <c r="Z885" s="83"/>
      <c r="AB885" s="83"/>
      <c r="AD885" s="83"/>
      <c r="AF885" s="83"/>
      <c r="AH885" s="83"/>
      <c r="AJ885" s="83"/>
      <c r="AL885" s="83"/>
      <c r="AN885" s="83"/>
      <c r="AP885" s="83"/>
      <c r="AR885" s="83"/>
      <c r="AT885" s="83"/>
      <c r="AV885" s="83"/>
      <c r="AX885" s="83"/>
      <c r="AZ885" s="83"/>
      <c r="BB885" s="83"/>
      <c r="BD885" s="83"/>
      <c r="BF885" s="83"/>
      <c r="BH885" s="83"/>
      <c r="BI885" s="83"/>
      <c r="BJ885" s="83"/>
      <c r="BK885" s="83"/>
      <c r="BM885" s="83"/>
      <c r="BN885" s="83"/>
      <c r="BO885" s="83"/>
      <c r="BP885" s="83"/>
      <c r="BR885" s="83"/>
      <c r="BS885" s="83"/>
      <c r="BT885" s="83"/>
      <c r="BU885" s="83"/>
      <c r="BV885" s="83"/>
      <c r="BX885" s="83"/>
      <c r="BY885" s="83"/>
      <c r="BZ885" s="83"/>
      <c r="CA885" s="83"/>
      <c r="CC885" s="83"/>
      <c r="CD885" s="83"/>
      <c r="CE885" s="83"/>
      <c r="CF885" s="83"/>
      <c r="CH885" s="83"/>
      <c r="CI885" s="83"/>
      <c r="CJ885" s="83"/>
      <c r="CK885" s="83"/>
      <c r="CM885" s="84"/>
      <c r="CO885" s="83"/>
      <c r="CP885" s="84"/>
      <c r="CQ885" s="85"/>
      <c r="CR885" s="83"/>
      <c r="CS885" s="84"/>
      <c r="CT885" s="83"/>
      <c r="CU885" s="83"/>
      <c r="CV885" s="83"/>
      <c r="CW885" s="83"/>
      <c r="CX885" s="86"/>
    </row>
    <row r="886" spans="24:102" x14ac:dyDescent="0.2">
      <c r="X886" s="83"/>
      <c r="Z886" s="83"/>
      <c r="AB886" s="83"/>
      <c r="AD886" s="83"/>
      <c r="AF886" s="83"/>
      <c r="AH886" s="83"/>
      <c r="AJ886" s="83"/>
      <c r="AL886" s="83"/>
      <c r="AN886" s="83"/>
      <c r="AP886" s="83"/>
      <c r="AR886" s="83"/>
      <c r="AT886" s="83"/>
      <c r="AV886" s="83"/>
      <c r="AX886" s="83"/>
      <c r="AZ886" s="83"/>
      <c r="BB886" s="83"/>
      <c r="BD886" s="83"/>
      <c r="BF886" s="83"/>
      <c r="BH886" s="83"/>
      <c r="BI886" s="83"/>
      <c r="BJ886" s="83"/>
      <c r="BK886" s="83"/>
      <c r="BM886" s="83"/>
      <c r="BN886" s="83"/>
      <c r="BO886" s="83"/>
      <c r="BP886" s="83"/>
      <c r="BR886" s="83"/>
      <c r="BS886" s="83"/>
      <c r="BT886" s="83"/>
      <c r="BU886" s="83"/>
      <c r="BV886" s="83"/>
      <c r="BX886" s="83"/>
      <c r="BY886" s="83"/>
      <c r="BZ886" s="83"/>
      <c r="CA886" s="83"/>
      <c r="CC886" s="83"/>
      <c r="CD886" s="83"/>
      <c r="CE886" s="83"/>
      <c r="CF886" s="83"/>
      <c r="CH886" s="83"/>
      <c r="CI886" s="83"/>
      <c r="CJ886" s="83"/>
      <c r="CK886" s="83"/>
      <c r="CM886" s="84"/>
      <c r="CO886" s="83"/>
      <c r="CP886" s="84"/>
      <c r="CQ886" s="85"/>
      <c r="CR886" s="83"/>
      <c r="CS886" s="84"/>
      <c r="CT886" s="83"/>
      <c r="CU886" s="83"/>
      <c r="CV886" s="83"/>
      <c r="CW886" s="83"/>
      <c r="CX886" s="86"/>
    </row>
    <row r="887" spans="24:102" x14ac:dyDescent="0.2">
      <c r="X887" s="83"/>
      <c r="Z887" s="83"/>
      <c r="AB887" s="83"/>
      <c r="AD887" s="83"/>
      <c r="AF887" s="83"/>
      <c r="AH887" s="83"/>
      <c r="AJ887" s="83"/>
      <c r="AL887" s="83"/>
      <c r="AN887" s="83"/>
      <c r="AP887" s="83"/>
      <c r="AR887" s="83"/>
      <c r="AT887" s="83"/>
      <c r="AV887" s="83"/>
      <c r="AX887" s="83"/>
      <c r="AZ887" s="83"/>
      <c r="BB887" s="83"/>
      <c r="BD887" s="83"/>
      <c r="BF887" s="83"/>
      <c r="BH887" s="83"/>
      <c r="BI887" s="83"/>
      <c r="BJ887" s="83"/>
      <c r="BK887" s="83"/>
      <c r="BM887" s="83"/>
      <c r="BN887" s="83"/>
      <c r="BO887" s="83"/>
      <c r="BP887" s="83"/>
      <c r="BR887" s="83"/>
      <c r="BS887" s="83"/>
      <c r="BT887" s="83"/>
      <c r="BU887" s="83"/>
      <c r="BV887" s="83"/>
      <c r="BX887" s="83"/>
      <c r="BY887" s="83"/>
      <c r="BZ887" s="83"/>
      <c r="CA887" s="83"/>
      <c r="CC887" s="83"/>
      <c r="CD887" s="83"/>
      <c r="CE887" s="83"/>
      <c r="CF887" s="83"/>
      <c r="CH887" s="83"/>
      <c r="CI887" s="83"/>
      <c r="CJ887" s="83"/>
      <c r="CK887" s="83"/>
      <c r="CM887" s="84"/>
      <c r="CO887" s="83"/>
      <c r="CP887" s="84"/>
      <c r="CQ887" s="85"/>
      <c r="CR887" s="83"/>
      <c r="CS887" s="84"/>
      <c r="CT887" s="83"/>
      <c r="CU887" s="83"/>
      <c r="CV887" s="83"/>
      <c r="CW887" s="83"/>
      <c r="CX887" s="86"/>
    </row>
    <row r="888" spans="24:102" x14ac:dyDescent="0.2">
      <c r="X888" s="83"/>
      <c r="Z888" s="83"/>
      <c r="AB888" s="83"/>
      <c r="AD888" s="83"/>
      <c r="AF888" s="83"/>
      <c r="AH888" s="83"/>
      <c r="AJ888" s="83"/>
      <c r="AL888" s="83"/>
      <c r="AN888" s="83"/>
      <c r="AP888" s="83"/>
      <c r="AR888" s="83"/>
      <c r="AT888" s="83"/>
      <c r="AV888" s="83"/>
      <c r="AX888" s="83"/>
      <c r="AZ888" s="83"/>
      <c r="BB888" s="83"/>
      <c r="BD888" s="83"/>
      <c r="BF888" s="83"/>
      <c r="BH888" s="83"/>
      <c r="BI888" s="83"/>
      <c r="BJ888" s="83"/>
      <c r="BK888" s="83"/>
      <c r="BM888" s="83"/>
      <c r="BN888" s="83"/>
      <c r="BO888" s="83"/>
      <c r="BP888" s="83"/>
      <c r="BR888" s="83"/>
      <c r="BS888" s="83"/>
      <c r="BT888" s="83"/>
      <c r="BU888" s="83"/>
      <c r="BV888" s="83"/>
      <c r="BX888" s="83"/>
      <c r="BY888" s="83"/>
      <c r="BZ888" s="83"/>
      <c r="CA888" s="83"/>
      <c r="CC888" s="83"/>
      <c r="CD888" s="83"/>
      <c r="CE888" s="83"/>
      <c r="CF888" s="83"/>
      <c r="CH888" s="83"/>
      <c r="CI888" s="83"/>
      <c r="CJ888" s="83"/>
      <c r="CK888" s="83"/>
      <c r="CM888" s="84"/>
      <c r="CO888" s="83"/>
      <c r="CP888" s="84"/>
      <c r="CQ888" s="85"/>
      <c r="CR888" s="83"/>
      <c r="CS888" s="84"/>
      <c r="CT888" s="83"/>
      <c r="CU888" s="83"/>
      <c r="CV888" s="83"/>
      <c r="CW888" s="83"/>
      <c r="CX888" s="86"/>
    </row>
    <row r="889" spans="24:102" x14ac:dyDescent="0.2">
      <c r="X889" s="83"/>
      <c r="Z889" s="83"/>
      <c r="AB889" s="83"/>
      <c r="AD889" s="83"/>
      <c r="AF889" s="83"/>
      <c r="AH889" s="83"/>
      <c r="AJ889" s="83"/>
      <c r="AL889" s="83"/>
      <c r="AN889" s="83"/>
      <c r="AP889" s="83"/>
      <c r="AR889" s="83"/>
      <c r="AT889" s="83"/>
      <c r="AV889" s="83"/>
      <c r="AX889" s="83"/>
      <c r="AZ889" s="83"/>
      <c r="BB889" s="83"/>
      <c r="BD889" s="83"/>
      <c r="BF889" s="83"/>
      <c r="BH889" s="83"/>
      <c r="BI889" s="83"/>
      <c r="BJ889" s="83"/>
      <c r="BK889" s="83"/>
      <c r="BM889" s="83"/>
      <c r="BN889" s="83"/>
      <c r="BO889" s="83"/>
      <c r="BP889" s="83"/>
      <c r="BR889" s="83"/>
      <c r="BS889" s="83"/>
      <c r="BT889" s="83"/>
      <c r="BU889" s="83"/>
      <c r="BV889" s="83"/>
      <c r="BX889" s="83"/>
      <c r="BY889" s="83"/>
      <c r="BZ889" s="83"/>
      <c r="CA889" s="83"/>
      <c r="CC889" s="83"/>
      <c r="CD889" s="83"/>
      <c r="CE889" s="83"/>
      <c r="CF889" s="83"/>
      <c r="CH889" s="83"/>
      <c r="CI889" s="83"/>
      <c r="CJ889" s="83"/>
      <c r="CK889" s="83"/>
      <c r="CM889" s="84"/>
      <c r="CO889" s="83"/>
      <c r="CP889" s="84"/>
      <c r="CQ889" s="85"/>
      <c r="CR889" s="83"/>
      <c r="CS889" s="84"/>
      <c r="CT889" s="83"/>
      <c r="CU889" s="83"/>
      <c r="CV889" s="83"/>
      <c r="CW889" s="83"/>
      <c r="CX889" s="86"/>
    </row>
    <row r="890" spans="24:102" x14ac:dyDescent="0.2">
      <c r="X890" s="83"/>
      <c r="Z890" s="83"/>
      <c r="AB890" s="83"/>
      <c r="AD890" s="83"/>
      <c r="AF890" s="83"/>
      <c r="AH890" s="83"/>
      <c r="AJ890" s="83"/>
      <c r="AL890" s="83"/>
      <c r="AN890" s="83"/>
      <c r="AP890" s="83"/>
      <c r="AR890" s="83"/>
      <c r="AT890" s="83"/>
      <c r="AV890" s="83"/>
      <c r="AX890" s="83"/>
      <c r="AZ890" s="83"/>
      <c r="BB890" s="83"/>
      <c r="BD890" s="83"/>
      <c r="BF890" s="83"/>
      <c r="BH890" s="83"/>
      <c r="BI890" s="83"/>
      <c r="BJ890" s="83"/>
      <c r="BK890" s="83"/>
      <c r="BM890" s="83"/>
      <c r="BN890" s="83"/>
      <c r="BO890" s="83"/>
      <c r="BP890" s="83"/>
      <c r="BR890" s="83"/>
      <c r="BS890" s="83"/>
      <c r="BT890" s="83"/>
      <c r="BU890" s="83"/>
      <c r="BV890" s="83"/>
      <c r="BX890" s="83"/>
      <c r="BY890" s="83"/>
      <c r="BZ890" s="83"/>
      <c r="CA890" s="83"/>
      <c r="CC890" s="83"/>
      <c r="CD890" s="83"/>
      <c r="CE890" s="83"/>
      <c r="CF890" s="83"/>
      <c r="CH890" s="83"/>
      <c r="CI890" s="83"/>
      <c r="CJ890" s="83"/>
      <c r="CK890" s="83"/>
      <c r="CM890" s="84"/>
      <c r="CO890" s="83"/>
      <c r="CP890" s="84"/>
      <c r="CQ890" s="85"/>
      <c r="CR890" s="83"/>
      <c r="CS890" s="84"/>
      <c r="CT890" s="83"/>
      <c r="CU890" s="83"/>
      <c r="CV890" s="83"/>
      <c r="CW890" s="83"/>
      <c r="CX890" s="86"/>
    </row>
    <row r="891" spans="24:102" x14ac:dyDescent="0.2">
      <c r="X891" s="83"/>
      <c r="Z891" s="83"/>
      <c r="AB891" s="83"/>
      <c r="AD891" s="83"/>
      <c r="AF891" s="83"/>
      <c r="AH891" s="83"/>
      <c r="AJ891" s="83"/>
      <c r="AL891" s="83"/>
      <c r="AN891" s="83"/>
      <c r="AP891" s="83"/>
      <c r="AR891" s="83"/>
      <c r="AT891" s="83"/>
      <c r="AV891" s="83"/>
      <c r="AX891" s="83"/>
      <c r="AZ891" s="83"/>
      <c r="BB891" s="83"/>
      <c r="BD891" s="83"/>
      <c r="BF891" s="83"/>
      <c r="BH891" s="83"/>
      <c r="BI891" s="83"/>
      <c r="BJ891" s="83"/>
      <c r="BK891" s="83"/>
      <c r="BM891" s="83"/>
      <c r="BN891" s="83"/>
      <c r="BO891" s="83"/>
      <c r="BP891" s="83"/>
      <c r="BR891" s="83"/>
      <c r="BS891" s="83"/>
      <c r="BT891" s="83"/>
      <c r="BU891" s="83"/>
      <c r="BV891" s="83"/>
      <c r="BX891" s="83"/>
      <c r="BY891" s="83"/>
      <c r="BZ891" s="83"/>
      <c r="CA891" s="83"/>
      <c r="CC891" s="83"/>
      <c r="CD891" s="83"/>
      <c r="CE891" s="83"/>
      <c r="CF891" s="83"/>
      <c r="CH891" s="83"/>
      <c r="CI891" s="83"/>
      <c r="CJ891" s="83"/>
      <c r="CK891" s="83"/>
      <c r="CM891" s="84"/>
      <c r="CO891" s="83"/>
      <c r="CP891" s="84"/>
      <c r="CQ891" s="85"/>
      <c r="CR891" s="83"/>
      <c r="CS891" s="84"/>
      <c r="CT891" s="83"/>
      <c r="CU891" s="83"/>
      <c r="CV891" s="83"/>
      <c r="CW891" s="83"/>
      <c r="CX891" s="86"/>
    </row>
    <row r="892" spans="24:102" x14ac:dyDescent="0.2">
      <c r="X892" s="83"/>
      <c r="Z892" s="83"/>
      <c r="AB892" s="83"/>
      <c r="AD892" s="83"/>
      <c r="AF892" s="83"/>
      <c r="AH892" s="83"/>
      <c r="AJ892" s="83"/>
      <c r="AL892" s="83"/>
      <c r="AN892" s="83"/>
      <c r="AP892" s="83"/>
      <c r="AR892" s="83"/>
      <c r="AT892" s="83"/>
      <c r="AV892" s="83"/>
      <c r="AX892" s="83"/>
      <c r="AZ892" s="83"/>
      <c r="BB892" s="83"/>
      <c r="BD892" s="83"/>
      <c r="BF892" s="83"/>
      <c r="BH892" s="83"/>
      <c r="BI892" s="83"/>
      <c r="BJ892" s="83"/>
      <c r="BK892" s="83"/>
      <c r="BM892" s="83"/>
      <c r="BN892" s="83"/>
      <c r="BO892" s="83"/>
      <c r="BP892" s="83"/>
      <c r="BR892" s="83"/>
      <c r="BS892" s="83"/>
      <c r="BT892" s="83"/>
      <c r="BU892" s="83"/>
      <c r="BV892" s="83"/>
      <c r="BX892" s="83"/>
      <c r="BY892" s="83"/>
      <c r="BZ892" s="83"/>
      <c r="CA892" s="83"/>
      <c r="CC892" s="83"/>
      <c r="CD892" s="83"/>
      <c r="CE892" s="83"/>
      <c r="CF892" s="83"/>
      <c r="CH892" s="83"/>
      <c r="CI892" s="83"/>
      <c r="CJ892" s="83"/>
      <c r="CK892" s="83"/>
      <c r="CM892" s="84"/>
      <c r="CO892" s="83"/>
      <c r="CP892" s="84"/>
      <c r="CQ892" s="85"/>
      <c r="CR892" s="83"/>
      <c r="CS892" s="84"/>
      <c r="CT892" s="83"/>
      <c r="CU892" s="83"/>
      <c r="CV892" s="83"/>
      <c r="CW892" s="83"/>
      <c r="CX892" s="86"/>
    </row>
    <row r="893" spans="24:102" x14ac:dyDescent="0.2">
      <c r="X893" s="83"/>
      <c r="Z893" s="83"/>
      <c r="AB893" s="83"/>
      <c r="AD893" s="83"/>
      <c r="AF893" s="83"/>
      <c r="AH893" s="83"/>
      <c r="AJ893" s="83"/>
      <c r="AL893" s="83"/>
      <c r="AN893" s="83"/>
      <c r="AP893" s="83"/>
      <c r="AR893" s="83"/>
      <c r="AT893" s="83"/>
      <c r="AV893" s="83"/>
      <c r="AX893" s="83"/>
      <c r="AZ893" s="83"/>
      <c r="BB893" s="83"/>
      <c r="BD893" s="83"/>
      <c r="BF893" s="83"/>
      <c r="BH893" s="83"/>
      <c r="BI893" s="83"/>
      <c r="BJ893" s="83"/>
      <c r="BK893" s="83"/>
      <c r="BM893" s="83"/>
      <c r="BN893" s="83"/>
      <c r="BO893" s="83"/>
      <c r="BP893" s="83"/>
      <c r="BR893" s="83"/>
      <c r="BS893" s="83"/>
      <c r="BT893" s="83"/>
      <c r="BU893" s="83"/>
      <c r="BV893" s="83"/>
      <c r="BX893" s="83"/>
      <c r="BY893" s="83"/>
      <c r="BZ893" s="83"/>
      <c r="CA893" s="83"/>
      <c r="CC893" s="83"/>
      <c r="CD893" s="83"/>
      <c r="CE893" s="83"/>
      <c r="CF893" s="83"/>
      <c r="CH893" s="83"/>
      <c r="CI893" s="83"/>
      <c r="CJ893" s="83"/>
      <c r="CK893" s="83"/>
      <c r="CM893" s="84"/>
      <c r="CO893" s="83"/>
      <c r="CP893" s="84"/>
      <c r="CQ893" s="85"/>
      <c r="CR893" s="83"/>
      <c r="CS893" s="84"/>
      <c r="CT893" s="83"/>
      <c r="CU893" s="83"/>
      <c r="CV893" s="83"/>
      <c r="CW893" s="83"/>
      <c r="CX893" s="86"/>
    </row>
    <row r="894" spans="24:102" x14ac:dyDescent="0.2">
      <c r="X894" s="83"/>
      <c r="Z894" s="83"/>
      <c r="AB894" s="83"/>
      <c r="AD894" s="83"/>
      <c r="AF894" s="83"/>
      <c r="AH894" s="83"/>
      <c r="AJ894" s="83"/>
      <c r="AL894" s="83"/>
      <c r="AN894" s="83"/>
      <c r="AP894" s="83"/>
      <c r="AR894" s="83"/>
      <c r="AT894" s="83"/>
      <c r="AV894" s="83"/>
      <c r="AX894" s="83"/>
      <c r="AZ894" s="83"/>
      <c r="BB894" s="83"/>
      <c r="BD894" s="83"/>
      <c r="BF894" s="83"/>
      <c r="BH894" s="83"/>
      <c r="BI894" s="83"/>
      <c r="BJ894" s="83"/>
      <c r="BK894" s="83"/>
      <c r="BM894" s="83"/>
      <c r="BN894" s="83"/>
      <c r="BO894" s="83"/>
      <c r="BP894" s="83"/>
      <c r="BR894" s="83"/>
      <c r="BS894" s="83"/>
      <c r="BT894" s="83"/>
      <c r="BU894" s="83"/>
      <c r="BV894" s="83"/>
      <c r="BX894" s="83"/>
      <c r="BY894" s="83"/>
      <c r="BZ894" s="83"/>
      <c r="CA894" s="83"/>
      <c r="CC894" s="83"/>
      <c r="CD894" s="83"/>
      <c r="CE894" s="83"/>
      <c r="CF894" s="83"/>
      <c r="CH894" s="83"/>
      <c r="CI894" s="83"/>
      <c r="CJ894" s="83"/>
      <c r="CK894" s="83"/>
      <c r="CM894" s="84"/>
      <c r="CO894" s="83"/>
      <c r="CP894" s="84"/>
      <c r="CQ894" s="85"/>
      <c r="CR894" s="83"/>
      <c r="CS894" s="84"/>
      <c r="CT894" s="83"/>
      <c r="CU894" s="83"/>
      <c r="CV894" s="83"/>
      <c r="CW894" s="83"/>
      <c r="CX894" s="86"/>
    </row>
    <row r="895" spans="24:102" x14ac:dyDescent="0.2">
      <c r="X895" s="83"/>
      <c r="Z895" s="83"/>
      <c r="AB895" s="83"/>
      <c r="AD895" s="83"/>
      <c r="AF895" s="83"/>
      <c r="AH895" s="83"/>
      <c r="AJ895" s="83"/>
      <c r="AL895" s="83"/>
      <c r="AN895" s="83"/>
      <c r="AP895" s="83"/>
      <c r="AR895" s="83"/>
      <c r="AT895" s="83"/>
      <c r="AV895" s="83"/>
      <c r="AX895" s="83"/>
      <c r="AZ895" s="83"/>
      <c r="BB895" s="83"/>
      <c r="BD895" s="83"/>
      <c r="BF895" s="83"/>
      <c r="BH895" s="83"/>
      <c r="BI895" s="83"/>
      <c r="BJ895" s="83"/>
      <c r="BK895" s="83"/>
      <c r="BM895" s="83"/>
      <c r="BN895" s="83"/>
      <c r="BO895" s="83"/>
      <c r="BP895" s="83"/>
      <c r="BR895" s="83"/>
      <c r="BS895" s="83"/>
      <c r="BT895" s="83"/>
      <c r="BU895" s="83"/>
      <c r="BV895" s="83"/>
      <c r="BX895" s="83"/>
      <c r="BY895" s="83"/>
      <c r="BZ895" s="83"/>
      <c r="CA895" s="83"/>
      <c r="CC895" s="83"/>
      <c r="CD895" s="83"/>
      <c r="CE895" s="83"/>
      <c r="CF895" s="83"/>
      <c r="CH895" s="83"/>
      <c r="CI895" s="83"/>
      <c r="CJ895" s="83"/>
      <c r="CK895" s="83"/>
      <c r="CM895" s="84"/>
      <c r="CO895" s="83"/>
      <c r="CP895" s="84"/>
      <c r="CQ895" s="85"/>
      <c r="CR895" s="83"/>
      <c r="CS895" s="84"/>
      <c r="CT895" s="83"/>
      <c r="CU895" s="83"/>
      <c r="CV895" s="83"/>
      <c r="CW895" s="83"/>
      <c r="CX895" s="86"/>
    </row>
    <row r="896" spans="24:102" x14ac:dyDescent="0.2">
      <c r="X896" s="83"/>
      <c r="Z896" s="83"/>
      <c r="AB896" s="83"/>
      <c r="AD896" s="83"/>
      <c r="AF896" s="83"/>
      <c r="AH896" s="83"/>
      <c r="AJ896" s="83"/>
      <c r="AL896" s="83"/>
      <c r="AN896" s="83"/>
      <c r="AP896" s="83"/>
      <c r="AR896" s="83"/>
      <c r="AT896" s="83"/>
      <c r="AV896" s="83"/>
      <c r="AX896" s="83"/>
      <c r="AZ896" s="83"/>
      <c r="BB896" s="83"/>
      <c r="BD896" s="83"/>
      <c r="BF896" s="83"/>
      <c r="BH896" s="83"/>
      <c r="BI896" s="83"/>
      <c r="BJ896" s="83"/>
      <c r="BK896" s="83"/>
      <c r="BM896" s="83"/>
      <c r="BN896" s="83"/>
      <c r="BO896" s="83"/>
      <c r="BP896" s="83"/>
      <c r="BR896" s="83"/>
      <c r="BS896" s="83"/>
      <c r="BT896" s="83"/>
      <c r="BU896" s="83"/>
      <c r="BV896" s="83"/>
      <c r="BX896" s="83"/>
      <c r="BY896" s="83"/>
      <c r="BZ896" s="83"/>
      <c r="CA896" s="83"/>
      <c r="CC896" s="83"/>
      <c r="CD896" s="83"/>
      <c r="CE896" s="83"/>
      <c r="CF896" s="83"/>
      <c r="CH896" s="83"/>
      <c r="CI896" s="83"/>
      <c r="CJ896" s="83"/>
      <c r="CK896" s="83"/>
      <c r="CM896" s="84"/>
      <c r="CO896" s="83"/>
      <c r="CP896" s="84"/>
      <c r="CQ896" s="85"/>
      <c r="CR896" s="83"/>
      <c r="CS896" s="84"/>
      <c r="CT896" s="83"/>
      <c r="CU896" s="83"/>
      <c r="CV896" s="83"/>
      <c r="CW896" s="83"/>
      <c r="CX896" s="86"/>
    </row>
    <row r="897" spans="24:102" x14ac:dyDescent="0.2">
      <c r="X897" s="83"/>
      <c r="Z897" s="83"/>
      <c r="AB897" s="83"/>
      <c r="AD897" s="83"/>
      <c r="AF897" s="83"/>
      <c r="AH897" s="83"/>
      <c r="AJ897" s="83"/>
      <c r="AL897" s="83"/>
      <c r="AN897" s="83"/>
      <c r="AP897" s="83"/>
      <c r="AR897" s="83"/>
      <c r="AT897" s="83"/>
      <c r="AV897" s="83"/>
      <c r="AX897" s="83"/>
      <c r="AZ897" s="83"/>
      <c r="BB897" s="83"/>
      <c r="BD897" s="83"/>
      <c r="BF897" s="83"/>
      <c r="BH897" s="83"/>
      <c r="BI897" s="83"/>
      <c r="BJ897" s="83"/>
      <c r="BK897" s="83"/>
      <c r="BM897" s="83"/>
      <c r="BN897" s="83"/>
      <c r="BO897" s="83"/>
      <c r="BP897" s="83"/>
      <c r="BR897" s="83"/>
      <c r="BS897" s="83"/>
      <c r="BT897" s="83"/>
      <c r="BU897" s="83"/>
      <c r="BV897" s="83"/>
      <c r="BX897" s="83"/>
      <c r="BY897" s="83"/>
      <c r="BZ897" s="83"/>
      <c r="CA897" s="83"/>
      <c r="CC897" s="83"/>
      <c r="CD897" s="83"/>
      <c r="CE897" s="83"/>
      <c r="CF897" s="83"/>
      <c r="CH897" s="83"/>
      <c r="CI897" s="83"/>
      <c r="CJ897" s="83"/>
      <c r="CK897" s="83"/>
      <c r="CM897" s="84"/>
      <c r="CO897" s="83"/>
      <c r="CP897" s="84"/>
      <c r="CQ897" s="85"/>
      <c r="CR897" s="83"/>
      <c r="CS897" s="84"/>
      <c r="CT897" s="83"/>
      <c r="CU897" s="83"/>
      <c r="CV897" s="83"/>
      <c r="CW897" s="83"/>
      <c r="CX897" s="86"/>
    </row>
    <row r="898" spans="24:102" x14ac:dyDescent="0.2">
      <c r="X898" s="83"/>
      <c r="Z898" s="83"/>
      <c r="AB898" s="83"/>
      <c r="AD898" s="83"/>
      <c r="AF898" s="83"/>
      <c r="AH898" s="83"/>
      <c r="AJ898" s="83"/>
      <c r="AL898" s="83"/>
      <c r="AN898" s="83"/>
      <c r="AP898" s="83"/>
      <c r="AR898" s="83"/>
      <c r="AT898" s="83"/>
      <c r="AV898" s="83"/>
      <c r="AX898" s="83"/>
      <c r="AZ898" s="83"/>
      <c r="BB898" s="83"/>
      <c r="BD898" s="83"/>
      <c r="BF898" s="83"/>
      <c r="BH898" s="83"/>
      <c r="BI898" s="83"/>
      <c r="BJ898" s="83"/>
      <c r="BK898" s="83"/>
      <c r="BM898" s="83"/>
      <c r="BN898" s="83"/>
      <c r="BO898" s="83"/>
      <c r="BP898" s="83"/>
      <c r="BR898" s="83"/>
      <c r="BS898" s="83"/>
      <c r="BT898" s="83"/>
      <c r="BU898" s="83"/>
      <c r="BV898" s="83"/>
      <c r="BX898" s="83"/>
      <c r="BY898" s="83"/>
      <c r="BZ898" s="83"/>
      <c r="CA898" s="83"/>
      <c r="CC898" s="83"/>
      <c r="CD898" s="83"/>
      <c r="CE898" s="83"/>
      <c r="CF898" s="83"/>
      <c r="CH898" s="83"/>
      <c r="CI898" s="83"/>
      <c r="CJ898" s="83"/>
      <c r="CK898" s="83"/>
      <c r="CM898" s="84"/>
      <c r="CO898" s="83"/>
      <c r="CP898" s="84"/>
      <c r="CQ898" s="85"/>
      <c r="CR898" s="83"/>
      <c r="CS898" s="84"/>
      <c r="CT898" s="83"/>
      <c r="CU898" s="83"/>
      <c r="CV898" s="83"/>
      <c r="CW898" s="83"/>
      <c r="CX898" s="86"/>
    </row>
    <row r="899" spans="24:102" x14ac:dyDescent="0.2">
      <c r="X899" s="83"/>
      <c r="Z899" s="83"/>
      <c r="AB899" s="83"/>
      <c r="AD899" s="83"/>
      <c r="AF899" s="83"/>
      <c r="AH899" s="83"/>
      <c r="AJ899" s="83"/>
      <c r="AL899" s="83"/>
      <c r="AN899" s="83"/>
      <c r="AP899" s="83"/>
      <c r="AR899" s="83"/>
      <c r="AT899" s="83"/>
      <c r="AV899" s="83"/>
      <c r="AX899" s="83"/>
      <c r="AZ899" s="83"/>
      <c r="BB899" s="83"/>
      <c r="BD899" s="83"/>
      <c r="BF899" s="83"/>
      <c r="BH899" s="83"/>
      <c r="BI899" s="83"/>
      <c r="BJ899" s="83"/>
      <c r="BK899" s="83"/>
      <c r="BM899" s="83"/>
      <c r="BN899" s="83"/>
      <c r="BO899" s="83"/>
      <c r="BP899" s="83"/>
      <c r="BR899" s="83"/>
      <c r="BS899" s="83"/>
      <c r="BT899" s="83"/>
      <c r="BU899" s="83"/>
      <c r="BV899" s="83"/>
      <c r="BX899" s="83"/>
      <c r="BY899" s="83"/>
      <c r="BZ899" s="83"/>
      <c r="CA899" s="83"/>
      <c r="CC899" s="83"/>
      <c r="CD899" s="83"/>
      <c r="CE899" s="83"/>
      <c r="CF899" s="83"/>
      <c r="CH899" s="83"/>
      <c r="CI899" s="83"/>
      <c r="CJ899" s="83"/>
      <c r="CK899" s="83"/>
      <c r="CM899" s="84"/>
      <c r="CO899" s="83"/>
      <c r="CP899" s="84"/>
      <c r="CQ899" s="85"/>
      <c r="CR899" s="83"/>
      <c r="CS899" s="84"/>
      <c r="CT899" s="83"/>
      <c r="CU899" s="83"/>
      <c r="CV899" s="83"/>
      <c r="CW899" s="83"/>
      <c r="CX899" s="86"/>
    </row>
    <row r="900" spans="24:102" x14ac:dyDescent="0.2">
      <c r="X900" s="83"/>
      <c r="Z900" s="83"/>
      <c r="AB900" s="83"/>
      <c r="AD900" s="83"/>
      <c r="AF900" s="83"/>
      <c r="AH900" s="83"/>
      <c r="AJ900" s="83"/>
      <c r="AL900" s="83"/>
      <c r="AN900" s="83"/>
      <c r="AP900" s="83"/>
      <c r="AR900" s="83"/>
      <c r="AT900" s="83"/>
      <c r="AV900" s="83"/>
      <c r="AX900" s="83"/>
      <c r="AZ900" s="83"/>
      <c r="BB900" s="83"/>
      <c r="BD900" s="83"/>
      <c r="BF900" s="83"/>
      <c r="BH900" s="83"/>
      <c r="BI900" s="83"/>
      <c r="BJ900" s="83"/>
      <c r="BK900" s="83"/>
      <c r="BM900" s="83"/>
      <c r="BN900" s="83"/>
      <c r="BO900" s="83"/>
      <c r="BP900" s="83"/>
      <c r="BR900" s="83"/>
      <c r="BS900" s="83"/>
      <c r="BT900" s="83"/>
      <c r="BU900" s="83"/>
      <c r="BV900" s="83"/>
      <c r="BX900" s="83"/>
      <c r="BY900" s="83"/>
      <c r="BZ900" s="83"/>
      <c r="CA900" s="83"/>
      <c r="CC900" s="83"/>
      <c r="CD900" s="83"/>
      <c r="CE900" s="83"/>
      <c r="CF900" s="83"/>
      <c r="CH900" s="83"/>
      <c r="CI900" s="83"/>
      <c r="CJ900" s="83"/>
      <c r="CK900" s="83"/>
      <c r="CM900" s="84"/>
      <c r="CO900" s="83"/>
      <c r="CP900" s="84"/>
      <c r="CQ900" s="85"/>
      <c r="CR900" s="83"/>
      <c r="CS900" s="84"/>
      <c r="CT900" s="83"/>
      <c r="CU900" s="83"/>
      <c r="CV900" s="83"/>
      <c r="CW900" s="83"/>
      <c r="CX900" s="86"/>
    </row>
    <row r="901" spans="24:102" x14ac:dyDescent="0.2">
      <c r="X901" s="83"/>
      <c r="Z901" s="83"/>
      <c r="AB901" s="83"/>
      <c r="AD901" s="83"/>
      <c r="AF901" s="83"/>
      <c r="AH901" s="83"/>
      <c r="AJ901" s="83"/>
      <c r="AL901" s="83"/>
      <c r="AN901" s="83"/>
      <c r="AP901" s="83"/>
      <c r="AR901" s="83"/>
      <c r="AT901" s="83"/>
      <c r="AV901" s="83"/>
      <c r="AX901" s="83"/>
      <c r="AZ901" s="83"/>
      <c r="BB901" s="83"/>
      <c r="BD901" s="83"/>
      <c r="BF901" s="83"/>
      <c r="BH901" s="83"/>
      <c r="BI901" s="83"/>
      <c r="BJ901" s="83"/>
      <c r="BK901" s="83"/>
      <c r="BM901" s="83"/>
      <c r="BN901" s="83"/>
      <c r="BO901" s="83"/>
      <c r="BP901" s="83"/>
      <c r="BR901" s="83"/>
      <c r="BS901" s="83"/>
      <c r="BT901" s="83"/>
      <c r="BU901" s="83"/>
      <c r="BV901" s="83"/>
      <c r="BX901" s="83"/>
      <c r="BY901" s="83"/>
      <c r="BZ901" s="83"/>
      <c r="CA901" s="83"/>
      <c r="CC901" s="83"/>
      <c r="CD901" s="83"/>
      <c r="CE901" s="83"/>
      <c r="CF901" s="83"/>
      <c r="CH901" s="83"/>
      <c r="CI901" s="83"/>
      <c r="CJ901" s="83"/>
      <c r="CK901" s="83"/>
      <c r="CM901" s="84"/>
      <c r="CO901" s="83"/>
      <c r="CP901" s="84"/>
      <c r="CQ901" s="85"/>
      <c r="CR901" s="83"/>
      <c r="CS901" s="84"/>
      <c r="CT901" s="83"/>
      <c r="CU901" s="83"/>
      <c r="CV901" s="83"/>
      <c r="CW901" s="83"/>
      <c r="CX901" s="86"/>
    </row>
    <row r="902" spans="24:102" x14ac:dyDescent="0.2">
      <c r="X902" s="83"/>
      <c r="Z902" s="83"/>
      <c r="AB902" s="83"/>
      <c r="AD902" s="83"/>
      <c r="AF902" s="83"/>
      <c r="AH902" s="83"/>
      <c r="AJ902" s="83"/>
      <c r="AL902" s="83"/>
      <c r="AN902" s="83"/>
      <c r="AP902" s="83"/>
      <c r="AR902" s="83"/>
      <c r="AT902" s="83"/>
      <c r="AV902" s="83"/>
      <c r="AX902" s="83"/>
      <c r="AZ902" s="83"/>
      <c r="BB902" s="83"/>
      <c r="BD902" s="83"/>
      <c r="BF902" s="83"/>
      <c r="BH902" s="83"/>
      <c r="BI902" s="83"/>
      <c r="BJ902" s="83"/>
      <c r="BK902" s="83"/>
      <c r="BM902" s="83"/>
      <c r="BN902" s="83"/>
      <c r="BO902" s="83"/>
      <c r="BP902" s="83"/>
      <c r="BR902" s="83"/>
      <c r="BS902" s="83"/>
      <c r="BT902" s="83"/>
      <c r="BU902" s="83"/>
      <c r="BV902" s="83"/>
      <c r="BX902" s="83"/>
      <c r="BY902" s="83"/>
      <c r="BZ902" s="83"/>
      <c r="CA902" s="83"/>
      <c r="CC902" s="83"/>
      <c r="CD902" s="83"/>
      <c r="CE902" s="83"/>
      <c r="CF902" s="83"/>
      <c r="CH902" s="83"/>
      <c r="CI902" s="83"/>
      <c r="CJ902" s="83"/>
      <c r="CK902" s="83"/>
      <c r="CM902" s="84"/>
      <c r="CO902" s="83"/>
      <c r="CP902" s="84"/>
      <c r="CQ902" s="85"/>
      <c r="CR902" s="83"/>
      <c r="CS902" s="84"/>
      <c r="CT902" s="83"/>
      <c r="CU902" s="83"/>
      <c r="CV902" s="83"/>
      <c r="CW902" s="83"/>
      <c r="CX902" s="86"/>
    </row>
    <row r="903" spans="24:102" x14ac:dyDescent="0.2">
      <c r="X903" s="83"/>
      <c r="Z903" s="83"/>
      <c r="AB903" s="83"/>
      <c r="AD903" s="83"/>
      <c r="AF903" s="83"/>
      <c r="AH903" s="83"/>
      <c r="AJ903" s="83"/>
      <c r="AL903" s="83"/>
      <c r="AN903" s="83"/>
      <c r="AP903" s="83"/>
      <c r="AR903" s="83"/>
      <c r="AT903" s="83"/>
      <c r="AV903" s="83"/>
      <c r="AX903" s="83"/>
      <c r="AZ903" s="83"/>
      <c r="BB903" s="83"/>
      <c r="BD903" s="83"/>
      <c r="BF903" s="83"/>
      <c r="BH903" s="83"/>
      <c r="BI903" s="83"/>
      <c r="BJ903" s="83"/>
      <c r="BK903" s="83"/>
      <c r="BM903" s="83"/>
      <c r="BN903" s="83"/>
      <c r="BO903" s="83"/>
      <c r="BP903" s="83"/>
      <c r="BR903" s="83"/>
      <c r="BS903" s="83"/>
      <c r="BT903" s="83"/>
      <c r="BU903" s="83"/>
      <c r="BV903" s="83"/>
      <c r="BX903" s="83"/>
      <c r="BY903" s="83"/>
      <c r="BZ903" s="83"/>
      <c r="CA903" s="83"/>
      <c r="CC903" s="83"/>
      <c r="CD903" s="83"/>
      <c r="CE903" s="83"/>
      <c r="CF903" s="83"/>
      <c r="CH903" s="83"/>
      <c r="CI903" s="83"/>
      <c r="CJ903" s="83"/>
      <c r="CK903" s="83"/>
      <c r="CM903" s="84"/>
      <c r="CO903" s="83"/>
      <c r="CP903" s="84"/>
      <c r="CQ903" s="85"/>
      <c r="CR903" s="83"/>
      <c r="CS903" s="84"/>
      <c r="CT903" s="83"/>
      <c r="CU903" s="83"/>
      <c r="CV903" s="83"/>
      <c r="CW903" s="83"/>
      <c r="CX903" s="86"/>
    </row>
    <row r="904" spans="24:102" x14ac:dyDescent="0.2">
      <c r="X904" s="83"/>
      <c r="Z904" s="83"/>
      <c r="AB904" s="83"/>
      <c r="AD904" s="83"/>
      <c r="AF904" s="83"/>
      <c r="AH904" s="83"/>
      <c r="AJ904" s="83"/>
      <c r="AL904" s="83"/>
      <c r="AN904" s="83"/>
      <c r="AP904" s="83"/>
      <c r="AR904" s="83"/>
      <c r="AT904" s="83"/>
      <c r="AV904" s="83"/>
      <c r="AX904" s="83"/>
      <c r="AZ904" s="83"/>
      <c r="BB904" s="83"/>
      <c r="BD904" s="83"/>
      <c r="BF904" s="83"/>
      <c r="BH904" s="83"/>
      <c r="BI904" s="83"/>
      <c r="BJ904" s="83"/>
      <c r="BK904" s="83"/>
      <c r="BM904" s="83"/>
      <c r="BN904" s="83"/>
      <c r="BO904" s="83"/>
      <c r="BP904" s="83"/>
      <c r="BR904" s="83"/>
      <c r="BS904" s="83"/>
      <c r="BT904" s="83"/>
      <c r="BU904" s="83"/>
      <c r="BV904" s="83"/>
      <c r="BX904" s="83"/>
      <c r="BY904" s="83"/>
      <c r="BZ904" s="83"/>
      <c r="CA904" s="83"/>
      <c r="CC904" s="83"/>
      <c r="CD904" s="83"/>
      <c r="CE904" s="83"/>
      <c r="CF904" s="83"/>
      <c r="CH904" s="83"/>
      <c r="CI904" s="83"/>
      <c r="CJ904" s="83"/>
      <c r="CK904" s="83"/>
      <c r="CM904" s="84"/>
      <c r="CO904" s="83"/>
      <c r="CP904" s="84"/>
      <c r="CQ904" s="85"/>
      <c r="CR904" s="83"/>
      <c r="CS904" s="84"/>
      <c r="CT904" s="83"/>
      <c r="CU904" s="83"/>
      <c r="CV904" s="83"/>
      <c r="CW904" s="83"/>
      <c r="CX904" s="86"/>
    </row>
    <row r="905" spans="24:102" x14ac:dyDescent="0.2">
      <c r="X905" s="83"/>
      <c r="Z905" s="83"/>
      <c r="AB905" s="83"/>
      <c r="AD905" s="83"/>
      <c r="AF905" s="83"/>
      <c r="AH905" s="83"/>
      <c r="AJ905" s="83"/>
      <c r="AL905" s="83"/>
      <c r="AN905" s="83"/>
      <c r="AP905" s="83"/>
      <c r="AR905" s="83"/>
      <c r="AT905" s="83"/>
      <c r="AV905" s="83"/>
      <c r="AX905" s="83"/>
      <c r="AZ905" s="83"/>
      <c r="BB905" s="83"/>
      <c r="BD905" s="83"/>
      <c r="BF905" s="83"/>
      <c r="BH905" s="83"/>
      <c r="BI905" s="83"/>
      <c r="BJ905" s="83"/>
      <c r="BK905" s="83"/>
      <c r="BM905" s="83"/>
      <c r="BN905" s="83"/>
      <c r="BO905" s="83"/>
      <c r="BP905" s="83"/>
      <c r="BR905" s="83"/>
      <c r="BS905" s="83"/>
      <c r="BT905" s="83"/>
      <c r="BU905" s="83"/>
      <c r="BV905" s="83"/>
      <c r="BX905" s="83"/>
      <c r="BY905" s="83"/>
      <c r="BZ905" s="83"/>
      <c r="CA905" s="83"/>
      <c r="CC905" s="83"/>
      <c r="CD905" s="83"/>
      <c r="CE905" s="83"/>
      <c r="CF905" s="83"/>
      <c r="CH905" s="83"/>
      <c r="CI905" s="83"/>
      <c r="CJ905" s="83"/>
      <c r="CK905" s="83"/>
      <c r="CM905" s="84"/>
      <c r="CO905" s="83"/>
      <c r="CP905" s="84"/>
      <c r="CQ905" s="85"/>
      <c r="CR905" s="83"/>
      <c r="CS905" s="84"/>
      <c r="CT905" s="83"/>
      <c r="CU905" s="83"/>
      <c r="CV905" s="83"/>
      <c r="CW905" s="83"/>
      <c r="CX905" s="86"/>
    </row>
    <row r="906" spans="24:102" x14ac:dyDescent="0.2">
      <c r="X906" s="83"/>
      <c r="Z906" s="83"/>
      <c r="AB906" s="83"/>
      <c r="AD906" s="83"/>
      <c r="AF906" s="83"/>
      <c r="AH906" s="83"/>
      <c r="AJ906" s="83"/>
      <c r="AL906" s="83"/>
      <c r="AN906" s="83"/>
      <c r="AP906" s="83"/>
      <c r="AR906" s="83"/>
      <c r="AT906" s="83"/>
      <c r="AV906" s="83"/>
      <c r="AX906" s="83"/>
      <c r="AZ906" s="83"/>
      <c r="BB906" s="83"/>
      <c r="BD906" s="83"/>
      <c r="BF906" s="83"/>
      <c r="BH906" s="83"/>
      <c r="BI906" s="83"/>
      <c r="BJ906" s="83"/>
      <c r="BK906" s="83"/>
      <c r="BM906" s="83"/>
      <c r="BN906" s="83"/>
      <c r="BO906" s="83"/>
      <c r="BP906" s="83"/>
      <c r="BR906" s="83"/>
      <c r="BS906" s="83"/>
      <c r="BT906" s="83"/>
      <c r="BU906" s="83"/>
      <c r="BV906" s="83"/>
      <c r="BX906" s="83"/>
      <c r="BY906" s="83"/>
      <c r="BZ906" s="83"/>
      <c r="CA906" s="83"/>
      <c r="CC906" s="83"/>
      <c r="CD906" s="83"/>
      <c r="CE906" s="83"/>
      <c r="CF906" s="83"/>
      <c r="CH906" s="83"/>
      <c r="CI906" s="83"/>
      <c r="CJ906" s="83"/>
      <c r="CK906" s="83"/>
      <c r="CM906" s="84"/>
      <c r="CO906" s="83"/>
      <c r="CP906" s="84"/>
      <c r="CQ906" s="85"/>
      <c r="CR906" s="83"/>
      <c r="CS906" s="84"/>
      <c r="CT906" s="83"/>
      <c r="CU906" s="83"/>
      <c r="CV906" s="83"/>
      <c r="CW906" s="83"/>
      <c r="CX906" s="86"/>
    </row>
    <row r="907" spans="24:102" x14ac:dyDescent="0.2">
      <c r="X907" s="83"/>
      <c r="Z907" s="83"/>
      <c r="AB907" s="83"/>
      <c r="AD907" s="83"/>
      <c r="AF907" s="83"/>
      <c r="AH907" s="83"/>
      <c r="AJ907" s="83"/>
      <c r="AL907" s="83"/>
      <c r="AN907" s="83"/>
      <c r="AP907" s="83"/>
      <c r="AR907" s="83"/>
      <c r="AT907" s="83"/>
      <c r="AV907" s="83"/>
      <c r="AX907" s="83"/>
      <c r="AZ907" s="83"/>
      <c r="BB907" s="83"/>
      <c r="BD907" s="83"/>
      <c r="BF907" s="83"/>
      <c r="BH907" s="83"/>
      <c r="BI907" s="83"/>
      <c r="BJ907" s="83"/>
      <c r="BK907" s="83"/>
      <c r="BM907" s="83"/>
      <c r="BN907" s="83"/>
      <c r="BO907" s="83"/>
      <c r="BP907" s="83"/>
      <c r="BR907" s="83"/>
      <c r="BS907" s="83"/>
      <c r="BT907" s="83"/>
      <c r="BU907" s="83"/>
      <c r="BV907" s="83"/>
      <c r="BX907" s="83"/>
      <c r="BY907" s="83"/>
      <c r="BZ907" s="83"/>
      <c r="CA907" s="83"/>
      <c r="CC907" s="83"/>
      <c r="CD907" s="83"/>
      <c r="CE907" s="83"/>
      <c r="CF907" s="83"/>
      <c r="CH907" s="83"/>
      <c r="CI907" s="83"/>
      <c r="CJ907" s="83"/>
      <c r="CK907" s="83"/>
      <c r="CM907" s="84"/>
      <c r="CO907" s="83"/>
      <c r="CP907" s="84"/>
      <c r="CQ907" s="85"/>
      <c r="CR907" s="83"/>
      <c r="CS907" s="84"/>
      <c r="CT907" s="83"/>
      <c r="CU907" s="83"/>
      <c r="CV907" s="83"/>
      <c r="CW907" s="83"/>
      <c r="CX907" s="86"/>
    </row>
    <row r="908" spans="24:102" x14ac:dyDescent="0.2">
      <c r="X908" s="83"/>
      <c r="Z908" s="83"/>
      <c r="AB908" s="83"/>
      <c r="AD908" s="83"/>
      <c r="AF908" s="83"/>
      <c r="AH908" s="83"/>
      <c r="AJ908" s="83"/>
      <c r="AL908" s="83"/>
      <c r="AN908" s="83"/>
      <c r="AP908" s="83"/>
      <c r="AR908" s="83"/>
      <c r="AT908" s="83"/>
      <c r="AV908" s="83"/>
      <c r="AX908" s="83"/>
      <c r="AZ908" s="83"/>
      <c r="BB908" s="83"/>
      <c r="BD908" s="83"/>
      <c r="BF908" s="83"/>
      <c r="BH908" s="83"/>
      <c r="BI908" s="83"/>
      <c r="BJ908" s="83"/>
      <c r="BK908" s="83"/>
      <c r="BM908" s="83"/>
      <c r="BN908" s="83"/>
      <c r="BO908" s="83"/>
      <c r="BP908" s="83"/>
      <c r="BR908" s="83"/>
      <c r="BS908" s="83"/>
      <c r="BT908" s="83"/>
      <c r="BU908" s="83"/>
      <c r="BV908" s="83"/>
      <c r="BX908" s="83"/>
      <c r="BY908" s="83"/>
      <c r="BZ908" s="83"/>
      <c r="CA908" s="83"/>
      <c r="CC908" s="83"/>
      <c r="CD908" s="83"/>
      <c r="CE908" s="83"/>
      <c r="CF908" s="83"/>
      <c r="CH908" s="83"/>
      <c r="CI908" s="83"/>
      <c r="CJ908" s="83"/>
      <c r="CK908" s="83"/>
      <c r="CM908" s="84"/>
      <c r="CO908" s="83"/>
      <c r="CP908" s="84"/>
      <c r="CQ908" s="85"/>
      <c r="CR908" s="83"/>
      <c r="CS908" s="84"/>
      <c r="CT908" s="83"/>
      <c r="CU908" s="83"/>
      <c r="CV908" s="83"/>
      <c r="CW908" s="83"/>
      <c r="CX908" s="86"/>
    </row>
    <row r="909" spans="24:102" x14ac:dyDescent="0.2">
      <c r="X909" s="83"/>
      <c r="Z909" s="83"/>
      <c r="AB909" s="83"/>
      <c r="AD909" s="83"/>
      <c r="AF909" s="83"/>
      <c r="AH909" s="83"/>
      <c r="AJ909" s="83"/>
      <c r="AL909" s="83"/>
      <c r="AN909" s="83"/>
      <c r="AP909" s="83"/>
      <c r="AR909" s="83"/>
      <c r="AT909" s="83"/>
      <c r="AV909" s="83"/>
      <c r="AX909" s="83"/>
      <c r="AZ909" s="83"/>
      <c r="BB909" s="83"/>
      <c r="BD909" s="83"/>
      <c r="BF909" s="83"/>
      <c r="BH909" s="83"/>
      <c r="BI909" s="83"/>
      <c r="BJ909" s="83"/>
      <c r="BK909" s="83"/>
      <c r="BM909" s="83"/>
      <c r="BN909" s="83"/>
      <c r="BO909" s="83"/>
      <c r="BP909" s="83"/>
      <c r="BR909" s="83"/>
      <c r="BS909" s="83"/>
      <c r="BT909" s="83"/>
      <c r="BU909" s="83"/>
      <c r="BV909" s="83"/>
      <c r="BX909" s="83"/>
      <c r="BY909" s="83"/>
      <c r="BZ909" s="83"/>
      <c r="CA909" s="83"/>
      <c r="CC909" s="83"/>
      <c r="CD909" s="83"/>
      <c r="CE909" s="83"/>
      <c r="CF909" s="83"/>
      <c r="CH909" s="83"/>
      <c r="CI909" s="83"/>
      <c r="CJ909" s="83"/>
      <c r="CK909" s="83"/>
      <c r="CM909" s="84"/>
      <c r="CO909" s="83"/>
      <c r="CP909" s="84"/>
      <c r="CQ909" s="85"/>
      <c r="CR909" s="83"/>
      <c r="CS909" s="84"/>
      <c r="CT909" s="83"/>
      <c r="CU909" s="83"/>
      <c r="CV909" s="83"/>
      <c r="CW909" s="83"/>
      <c r="CX909" s="86"/>
    </row>
    <row r="910" spans="24:102" x14ac:dyDescent="0.2">
      <c r="X910" s="83"/>
      <c r="Z910" s="83"/>
      <c r="AB910" s="83"/>
      <c r="AD910" s="83"/>
      <c r="AF910" s="83"/>
      <c r="AH910" s="83"/>
      <c r="AJ910" s="83"/>
      <c r="AL910" s="83"/>
      <c r="AN910" s="83"/>
      <c r="AP910" s="83"/>
      <c r="AR910" s="83"/>
      <c r="AT910" s="83"/>
      <c r="AV910" s="83"/>
      <c r="AX910" s="83"/>
      <c r="AZ910" s="83"/>
      <c r="BB910" s="83"/>
      <c r="BD910" s="83"/>
      <c r="BF910" s="83"/>
      <c r="BH910" s="83"/>
      <c r="BI910" s="83"/>
      <c r="BJ910" s="83"/>
      <c r="BK910" s="83"/>
      <c r="BM910" s="83"/>
      <c r="BN910" s="83"/>
      <c r="BO910" s="83"/>
      <c r="BP910" s="83"/>
      <c r="BR910" s="83"/>
      <c r="BS910" s="83"/>
      <c r="BT910" s="83"/>
      <c r="BU910" s="83"/>
      <c r="BV910" s="83"/>
      <c r="BX910" s="83"/>
      <c r="BY910" s="83"/>
      <c r="BZ910" s="83"/>
      <c r="CA910" s="83"/>
      <c r="CC910" s="83"/>
      <c r="CD910" s="83"/>
      <c r="CE910" s="83"/>
      <c r="CF910" s="83"/>
      <c r="CH910" s="83"/>
      <c r="CI910" s="83"/>
      <c r="CJ910" s="83"/>
      <c r="CK910" s="83"/>
      <c r="CM910" s="84"/>
      <c r="CO910" s="83"/>
      <c r="CP910" s="84"/>
      <c r="CQ910" s="85"/>
      <c r="CR910" s="83"/>
      <c r="CS910" s="84"/>
      <c r="CT910" s="83"/>
      <c r="CU910" s="83"/>
      <c r="CV910" s="83"/>
      <c r="CW910" s="83"/>
      <c r="CX910" s="86"/>
    </row>
    <row r="911" spans="24:102" x14ac:dyDescent="0.2">
      <c r="X911" s="83"/>
      <c r="Z911" s="83"/>
      <c r="AB911" s="83"/>
      <c r="AD911" s="83"/>
      <c r="AF911" s="83"/>
      <c r="AH911" s="83"/>
      <c r="AJ911" s="83"/>
      <c r="AL911" s="83"/>
      <c r="AN911" s="83"/>
      <c r="AP911" s="83"/>
      <c r="AR911" s="83"/>
      <c r="AT911" s="83"/>
      <c r="AV911" s="83"/>
      <c r="AX911" s="83"/>
      <c r="AZ911" s="83"/>
      <c r="BB911" s="83"/>
      <c r="BD911" s="83"/>
      <c r="BF911" s="83"/>
      <c r="BH911" s="83"/>
      <c r="BI911" s="83"/>
      <c r="BJ911" s="83"/>
      <c r="BK911" s="83"/>
      <c r="BM911" s="83"/>
      <c r="BN911" s="83"/>
      <c r="BO911" s="83"/>
      <c r="BP911" s="83"/>
      <c r="BR911" s="83"/>
      <c r="BS911" s="83"/>
      <c r="BT911" s="83"/>
      <c r="BU911" s="83"/>
      <c r="BV911" s="83"/>
      <c r="BX911" s="83"/>
      <c r="BY911" s="83"/>
      <c r="BZ911" s="83"/>
      <c r="CA911" s="83"/>
      <c r="CC911" s="83"/>
      <c r="CD911" s="83"/>
      <c r="CE911" s="83"/>
      <c r="CF911" s="83"/>
      <c r="CH911" s="83"/>
      <c r="CI911" s="83"/>
      <c r="CJ911" s="83"/>
      <c r="CK911" s="83"/>
      <c r="CM911" s="84"/>
      <c r="CO911" s="83"/>
      <c r="CP911" s="84"/>
      <c r="CQ911" s="85"/>
      <c r="CR911" s="83"/>
      <c r="CS911" s="84"/>
      <c r="CT911" s="83"/>
      <c r="CU911" s="83"/>
      <c r="CV911" s="83"/>
      <c r="CW911" s="83"/>
      <c r="CX911" s="86"/>
    </row>
    <row r="912" spans="24:102" x14ac:dyDescent="0.2">
      <c r="X912" s="83"/>
      <c r="Z912" s="83"/>
      <c r="AB912" s="83"/>
      <c r="AD912" s="83"/>
      <c r="AF912" s="83"/>
      <c r="AH912" s="83"/>
      <c r="AJ912" s="83"/>
      <c r="AL912" s="83"/>
      <c r="AN912" s="83"/>
      <c r="AP912" s="83"/>
      <c r="AR912" s="83"/>
      <c r="AT912" s="83"/>
      <c r="AV912" s="83"/>
      <c r="AX912" s="83"/>
      <c r="AZ912" s="83"/>
      <c r="BB912" s="83"/>
      <c r="BD912" s="83"/>
      <c r="BF912" s="83"/>
      <c r="BH912" s="83"/>
      <c r="BI912" s="83"/>
      <c r="BJ912" s="83"/>
      <c r="BK912" s="83"/>
      <c r="BM912" s="83"/>
      <c r="BN912" s="83"/>
      <c r="BO912" s="83"/>
      <c r="BP912" s="83"/>
      <c r="BR912" s="83"/>
      <c r="BS912" s="83"/>
      <c r="BT912" s="83"/>
      <c r="BU912" s="83"/>
      <c r="BV912" s="83"/>
      <c r="BX912" s="83"/>
      <c r="BY912" s="83"/>
      <c r="BZ912" s="83"/>
      <c r="CA912" s="83"/>
      <c r="CC912" s="83"/>
      <c r="CD912" s="83"/>
      <c r="CE912" s="83"/>
      <c r="CF912" s="83"/>
      <c r="CH912" s="83"/>
      <c r="CI912" s="83"/>
      <c r="CJ912" s="83"/>
      <c r="CK912" s="83"/>
      <c r="CM912" s="84"/>
      <c r="CO912" s="83"/>
      <c r="CP912" s="84"/>
      <c r="CQ912" s="85"/>
      <c r="CR912" s="83"/>
      <c r="CS912" s="84"/>
      <c r="CT912" s="83"/>
      <c r="CU912" s="83"/>
      <c r="CV912" s="83"/>
      <c r="CW912" s="83"/>
      <c r="CX912" s="86"/>
    </row>
    <row r="913" spans="24:102" x14ac:dyDescent="0.2">
      <c r="X913" s="83"/>
      <c r="Z913" s="83"/>
      <c r="AB913" s="83"/>
      <c r="AD913" s="83"/>
      <c r="AF913" s="83"/>
      <c r="AH913" s="83"/>
      <c r="AJ913" s="83"/>
      <c r="AL913" s="83"/>
      <c r="AN913" s="83"/>
      <c r="AP913" s="83"/>
      <c r="AR913" s="83"/>
      <c r="AT913" s="83"/>
      <c r="AV913" s="83"/>
      <c r="AX913" s="83"/>
      <c r="AZ913" s="83"/>
      <c r="BB913" s="83"/>
      <c r="BD913" s="83"/>
      <c r="BF913" s="83"/>
      <c r="BH913" s="83"/>
      <c r="BI913" s="83"/>
      <c r="BJ913" s="83"/>
      <c r="BK913" s="83"/>
      <c r="BM913" s="83"/>
      <c r="BN913" s="83"/>
      <c r="BO913" s="83"/>
      <c r="BP913" s="83"/>
      <c r="BR913" s="83"/>
      <c r="BS913" s="83"/>
      <c r="BT913" s="83"/>
      <c r="BU913" s="83"/>
      <c r="BV913" s="83"/>
      <c r="BX913" s="83"/>
      <c r="BY913" s="83"/>
      <c r="BZ913" s="83"/>
      <c r="CA913" s="83"/>
      <c r="CC913" s="83"/>
      <c r="CD913" s="83"/>
      <c r="CE913" s="83"/>
      <c r="CF913" s="83"/>
      <c r="CH913" s="83"/>
      <c r="CI913" s="83"/>
      <c r="CJ913" s="83"/>
      <c r="CK913" s="83"/>
      <c r="CM913" s="84"/>
      <c r="CO913" s="83"/>
      <c r="CP913" s="84"/>
      <c r="CQ913" s="85"/>
      <c r="CR913" s="83"/>
      <c r="CS913" s="84"/>
      <c r="CT913" s="83"/>
      <c r="CU913" s="83"/>
      <c r="CV913" s="83"/>
      <c r="CW913" s="83"/>
      <c r="CX913" s="86"/>
    </row>
    <row r="914" spans="24:102" x14ac:dyDescent="0.2">
      <c r="X914" s="83"/>
      <c r="Z914" s="83"/>
      <c r="AB914" s="83"/>
      <c r="AD914" s="83"/>
      <c r="AF914" s="83"/>
      <c r="AH914" s="83"/>
      <c r="AJ914" s="83"/>
      <c r="AL914" s="83"/>
      <c r="AN914" s="83"/>
      <c r="AP914" s="83"/>
      <c r="AR914" s="83"/>
      <c r="AT914" s="83"/>
      <c r="AV914" s="83"/>
      <c r="AX914" s="83"/>
      <c r="AZ914" s="83"/>
      <c r="BB914" s="83"/>
      <c r="BD914" s="83"/>
      <c r="BF914" s="83"/>
      <c r="BH914" s="83"/>
      <c r="BI914" s="83"/>
      <c r="BJ914" s="83"/>
      <c r="BK914" s="83"/>
      <c r="BM914" s="83"/>
      <c r="BN914" s="83"/>
      <c r="BO914" s="83"/>
      <c r="BP914" s="83"/>
      <c r="BR914" s="83"/>
      <c r="BS914" s="83"/>
      <c r="BT914" s="83"/>
      <c r="BU914" s="83"/>
      <c r="BV914" s="83"/>
      <c r="BX914" s="83"/>
      <c r="BY914" s="83"/>
      <c r="BZ914" s="83"/>
      <c r="CA914" s="83"/>
      <c r="CC914" s="83"/>
      <c r="CD914" s="83"/>
      <c r="CE914" s="83"/>
      <c r="CF914" s="83"/>
      <c r="CH914" s="83"/>
      <c r="CI914" s="83"/>
      <c r="CJ914" s="83"/>
      <c r="CK914" s="83"/>
      <c r="CM914" s="84"/>
      <c r="CO914" s="83"/>
      <c r="CP914" s="84"/>
      <c r="CQ914" s="85"/>
      <c r="CR914" s="83"/>
      <c r="CS914" s="84"/>
      <c r="CT914" s="83"/>
      <c r="CU914" s="83"/>
      <c r="CV914" s="83"/>
      <c r="CW914" s="83"/>
      <c r="CX914" s="86"/>
    </row>
    <row r="915" spans="24:102" x14ac:dyDescent="0.2">
      <c r="X915" s="83"/>
      <c r="Z915" s="83"/>
      <c r="AB915" s="83"/>
      <c r="AD915" s="83"/>
      <c r="AF915" s="83"/>
      <c r="AH915" s="83"/>
      <c r="AJ915" s="83"/>
      <c r="AL915" s="83"/>
      <c r="AN915" s="83"/>
      <c r="AP915" s="83"/>
      <c r="AR915" s="83"/>
      <c r="AT915" s="83"/>
      <c r="AV915" s="83"/>
      <c r="AX915" s="83"/>
      <c r="AZ915" s="83"/>
      <c r="BB915" s="83"/>
      <c r="BD915" s="83"/>
      <c r="BF915" s="83"/>
      <c r="BH915" s="83"/>
      <c r="BI915" s="83"/>
      <c r="BJ915" s="83"/>
      <c r="BK915" s="83"/>
      <c r="BM915" s="83"/>
      <c r="BN915" s="83"/>
      <c r="BO915" s="83"/>
      <c r="BP915" s="83"/>
      <c r="BR915" s="83"/>
      <c r="BS915" s="83"/>
      <c r="BT915" s="83"/>
      <c r="BU915" s="83"/>
      <c r="BV915" s="83"/>
      <c r="BX915" s="83"/>
      <c r="BY915" s="83"/>
      <c r="BZ915" s="83"/>
      <c r="CA915" s="83"/>
      <c r="CC915" s="83"/>
      <c r="CD915" s="83"/>
      <c r="CE915" s="83"/>
      <c r="CF915" s="83"/>
      <c r="CH915" s="83"/>
      <c r="CI915" s="83"/>
      <c r="CJ915" s="83"/>
      <c r="CK915" s="83"/>
      <c r="CM915" s="84"/>
      <c r="CO915" s="83"/>
      <c r="CP915" s="84"/>
      <c r="CQ915" s="85"/>
      <c r="CR915" s="83"/>
      <c r="CS915" s="84"/>
      <c r="CT915" s="83"/>
      <c r="CU915" s="83"/>
      <c r="CV915" s="83"/>
      <c r="CW915" s="83"/>
      <c r="CX915" s="86"/>
    </row>
    <row r="916" spans="24:102" x14ac:dyDescent="0.2">
      <c r="X916" s="83"/>
      <c r="Z916" s="83"/>
      <c r="AB916" s="83"/>
      <c r="AD916" s="83"/>
      <c r="AF916" s="83"/>
      <c r="AH916" s="83"/>
      <c r="AJ916" s="83"/>
      <c r="AL916" s="83"/>
      <c r="AN916" s="83"/>
      <c r="AP916" s="83"/>
      <c r="AR916" s="83"/>
      <c r="AT916" s="83"/>
      <c r="AV916" s="83"/>
      <c r="AX916" s="83"/>
      <c r="AZ916" s="83"/>
      <c r="BB916" s="83"/>
      <c r="BD916" s="83"/>
      <c r="BF916" s="83"/>
      <c r="BH916" s="83"/>
      <c r="BI916" s="83"/>
      <c r="BJ916" s="83"/>
      <c r="BK916" s="83"/>
      <c r="BM916" s="83"/>
      <c r="BN916" s="83"/>
      <c r="BO916" s="83"/>
      <c r="BP916" s="83"/>
      <c r="BR916" s="83"/>
      <c r="BS916" s="83"/>
      <c r="BT916" s="83"/>
      <c r="BU916" s="83"/>
      <c r="BV916" s="83"/>
      <c r="BX916" s="83"/>
      <c r="BY916" s="83"/>
      <c r="BZ916" s="83"/>
      <c r="CA916" s="83"/>
      <c r="CC916" s="83"/>
      <c r="CD916" s="83"/>
      <c r="CE916" s="83"/>
      <c r="CF916" s="83"/>
      <c r="CH916" s="83"/>
      <c r="CI916" s="83"/>
      <c r="CJ916" s="83"/>
      <c r="CK916" s="83"/>
      <c r="CM916" s="84"/>
      <c r="CO916" s="83"/>
      <c r="CP916" s="84"/>
      <c r="CQ916" s="85"/>
      <c r="CR916" s="83"/>
      <c r="CS916" s="84"/>
      <c r="CT916" s="83"/>
      <c r="CU916" s="83"/>
      <c r="CV916" s="83"/>
      <c r="CW916" s="83"/>
      <c r="CX916" s="86"/>
    </row>
    <row r="917" spans="24:102" x14ac:dyDescent="0.2">
      <c r="X917" s="83"/>
      <c r="Z917" s="83"/>
      <c r="AB917" s="83"/>
      <c r="AD917" s="83"/>
      <c r="AF917" s="83"/>
      <c r="AH917" s="83"/>
      <c r="AJ917" s="83"/>
      <c r="AL917" s="83"/>
      <c r="AN917" s="83"/>
      <c r="AP917" s="83"/>
      <c r="AR917" s="83"/>
      <c r="AT917" s="83"/>
      <c r="AV917" s="83"/>
      <c r="AX917" s="83"/>
      <c r="AZ917" s="83"/>
      <c r="BB917" s="83"/>
      <c r="BD917" s="83"/>
      <c r="BF917" s="83"/>
      <c r="BH917" s="83"/>
      <c r="BI917" s="83"/>
      <c r="BJ917" s="83"/>
      <c r="BK917" s="83"/>
      <c r="BM917" s="83"/>
      <c r="BN917" s="83"/>
      <c r="BO917" s="83"/>
      <c r="BP917" s="83"/>
      <c r="BR917" s="83"/>
      <c r="BS917" s="83"/>
      <c r="BT917" s="83"/>
      <c r="BU917" s="83"/>
      <c r="BV917" s="83"/>
      <c r="BX917" s="83"/>
      <c r="BY917" s="83"/>
      <c r="BZ917" s="83"/>
      <c r="CA917" s="83"/>
      <c r="CC917" s="83"/>
      <c r="CD917" s="83"/>
      <c r="CE917" s="83"/>
      <c r="CF917" s="83"/>
      <c r="CH917" s="83"/>
      <c r="CI917" s="83"/>
      <c r="CJ917" s="83"/>
      <c r="CK917" s="83"/>
      <c r="CM917" s="84"/>
      <c r="CO917" s="83"/>
      <c r="CP917" s="84"/>
      <c r="CQ917" s="85"/>
      <c r="CR917" s="83"/>
      <c r="CS917" s="84"/>
      <c r="CT917" s="83"/>
      <c r="CU917" s="83"/>
      <c r="CV917" s="83"/>
      <c r="CW917" s="83"/>
      <c r="CX917" s="86"/>
    </row>
    <row r="918" spans="24:102" x14ac:dyDescent="0.2">
      <c r="X918" s="83"/>
      <c r="Z918" s="83"/>
      <c r="AB918" s="83"/>
      <c r="AD918" s="83"/>
      <c r="AF918" s="83"/>
      <c r="AH918" s="83"/>
      <c r="AJ918" s="83"/>
      <c r="AL918" s="83"/>
      <c r="AN918" s="83"/>
      <c r="AP918" s="83"/>
      <c r="AR918" s="83"/>
      <c r="AT918" s="83"/>
      <c r="AV918" s="83"/>
      <c r="AX918" s="83"/>
      <c r="AZ918" s="83"/>
      <c r="BB918" s="83"/>
      <c r="BD918" s="83"/>
      <c r="BF918" s="83"/>
      <c r="BH918" s="83"/>
      <c r="BI918" s="83"/>
      <c r="BJ918" s="83"/>
      <c r="BK918" s="83"/>
      <c r="BM918" s="83"/>
      <c r="BN918" s="83"/>
      <c r="BO918" s="83"/>
      <c r="BP918" s="83"/>
      <c r="BR918" s="83"/>
      <c r="BS918" s="83"/>
      <c r="BT918" s="83"/>
      <c r="BU918" s="83"/>
      <c r="BV918" s="83"/>
      <c r="BX918" s="83"/>
      <c r="BY918" s="83"/>
      <c r="BZ918" s="83"/>
      <c r="CA918" s="83"/>
      <c r="CC918" s="83"/>
      <c r="CD918" s="83"/>
      <c r="CE918" s="83"/>
      <c r="CF918" s="83"/>
      <c r="CH918" s="83"/>
      <c r="CI918" s="83"/>
      <c r="CJ918" s="83"/>
      <c r="CK918" s="83"/>
      <c r="CM918" s="84"/>
      <c r="CO918" s="83"/>
      <c r="CP918" s="84"/>
      <c r="CQ918" s="85"/>
      <c r="CR918" s="83"/>
      <c r="CS918" s="84"/>
      <c r="CT918" s="83"/>
      <c r="CU918" s="83"/>
      <c r="CV918" s="83"/>
      <c r="CW918" s="83"/>
      <c r="CX918" s="86"/>
    </row>
    <row r="919" spans="24:102" x14ac:dyDescent="0.2">
      <c r="X919" s="83"/>
      <c r="Z919" s="83"/>
      <c r="AB919" s="83"/>
      <c r="AD919" s="83"/>
      <c r="AF919" s="83"/>
      <c r="AH919" s="83"/>
      <c r="AJ919" s="83"/>
      <c r="AL919" s="83"/>
      <c r="AN919" s="83"/>
      <c r="AP919" s="83"/>
      <c r="AR919" s="83"/>
      <c r="AT919" s="83"/>
      <c r="AV919" s="83"/>
      <c r="AX919" s="83"/>
      <c r="AZ919" s="83"/>
      <c r="BB919" s="83"/>
      <c r="BD919" s="83"/>
      <c r="BF919" s="83"/>
      <c r="BH919" s="83"/>
      <c r="BI919" s="83"/>
      <c r="BJ919" s="83"/>
      <c r="BK919" s="83"/>
      <c r="BM919" s="83"/>
      <c r="BN919" s="83"/>
      <c r="BO919" s="83"/>
      <c r="BP919" s="83"/>
      <c r="BR919" s="83"/>
      <c r="BS919" s="83"/>
      <c r="BT919" s="83"/>
      <c r="BU919" s="83"/>
      <c r="BV919" s="83"/>
      <c r="BX919" s="83"/>
      <c r="BY919" s="83"/>
      <c r="BZ919" s="83"/>
      <c r="CA919" s="83"/>
      <c r="CC919" s="83"/>
      <c r="CD919" s="83"/>
      <c r="CE919" s="83"/>
      <c r="CF919" s="83"/>
      <c r="CH919" s="83"/>
      <c r="CI919" s="83"/>
      <c r="CJ919" s="83"/>
      <c r="CK919" s="83"/>
      <c r="CM919" s="84"/>
      <c r="CO919" s="83"/>
      <c r="CP919" s="84"/>
      <c r="CQ919" s="85"/>
      <c r="CR919" s="83"/>
      <c r="CS919" s="84"/>
      <c r="CT919" s="83"/>
      <c r="CU919" s="83"/>
      <c r="CV919" s="83"/>
      <c r="CW919" s="83"/>
      <c r="CX919" s="86"/>
    </row>
    <row r="920" spans="24:102" x14ac:dyDescent="0.2">
      <c r="X920" s="83"/>
      <c r="Z920" s="83"/>
      <c r="AB920" s="83"/>
      <c r="AD920" s="83"/>
      <c r="AF920" s="83"/>
      <c r="AH920" s="83"/>
      <c r="AJ920" s="83"/>
      <c r="AL920" s="83"/>
      <c r="AN920" s="83"/>
      <c r="AP920" s="83"/>
      <c r="AR920" s="83"/>
      <c r="AT920" s="83"/>
      <c r="AV920" s="83"/>
      <c r="AX920" s="83"/>
      <c r="AZ920" s="83"/>
      <c r="BB920" s="83"/>
      <c r="BD920" s="83"/>
      <c r="BF920" s="83"/>
      <c r="BH920" s="83"/>
      <c r="BI920" s="83"/>
      <c r="BJ920" s="83"/>
      <c r="BK920" s="83"/>
      <c r="BM920" s="83"/>
      <c r="BN920" s="83"/>
      <c r="BO920" s="83"/>
      <c r="BP920" s="83"/>
      <c r="BR920" s="83"/>
      <c r="BS920" s="83"/>
      <c r="BT920" s="83"/>
      <c r="BU920" s="83"/>
      <c r="BV920" s="83"/>
      <c r="BX920" s="83"/>
      <c r="BY920" s="83"/>
      <c r="BZ920" s="83"/>
      <c r="CA920" s="83"/>
      <c r="CC920" s="83"/>
      <c r="CD920" s="83"/>
      <c r="CE920" s="83"/>
      <c r="CF920" s="83"/>
      <c r="CH920" s="83"/>
      <c r="CI920" s="83"/>
      <c r="CJ920" s="83"/>
      <c r="CK920" s="83"/>
      <c r="CM920" s="84"/>
      <c r="CO920" s="83"/>
      <c r="CP920" s="84"/>
      <c r="CQ920" s="85"/>
      <c r="CR920" s="83"/>
      <c r="CS920" s="84"/>
      <c r="CT920" s="83"/>
      <c r="CU920" s="83"/>
      <c r="CV920" s="83"/>
      <c r="CW920" s="83"/>
      <c r="CX920" s="86"/>
    </row>
    <row r="921" spans="24:102" x14ac:dyDescent="0.2">
      <c r="X921" s="83"/>
      <c r="Z921" s="83"/>
      <c r="AB921" s="83"/>
      <c r="AD921" s="83"/>
      <c r="AF921" s="83"/>
      <c r="AH921" s="83"/>
      <c r="AJ921" s="83"/>
      <c r="AL921" s="83"/>
      <c r="AN921" s="83"/>
      <c r="AP921" s="83"/>
      <c r="AR921" s="83"/>
      <c r="AT921" s="83"/>
      <c r="AV921" s="83"/>
      <c r="AX921" s="83"/>
      <c r="AZ921" s="83"/>
      <c r="BB921" s="83"/>
      <c r="BD921" s="83"/>
      <c r="BF921" s="83"/>
      <c r="BH921" s="83"/>
      <c r="BI921" s="83"/>
      <c r="BJ921" s="83"/>
      <c r="BK921" s="83"/>
      <c r="BM921" s="83"/>
      <c r="BN921" s="83"/>
      <c r="BO921" s="83"/>
      <c r="BP921" s="83"/>
      <c r="BR921" s="83"/>
      <c r="BS921" s="83"/>
      <c r="BT921" s="83"/>
      <c r="BU921" s="83"/>
      <c r="BV921" s="83"/>
      <c r="BX921" s="83"/>
      <c r="BY921" s="83"/>
      <c r="BZ921" s="83"/>
      <c r="CA921" s="83"/>
      <c r="CC921" s="83"/>
      <c r="CD921" s="83"/>
      <c r="CE921" s="83"/>
      <c r="CF921" s="83"/>
      <c r="CH921" s="83"/>
      <c r="CI921" s="83"/>
      <c r="CJ921" s="83"/>
      <c r="CK921" s="83"/>
      <c r="CM921" s="84"/>
      <c r="CO921" s="83"/>
      <c r="CP921" s="84"/>
      <c r="CQ921" s="85"/>
      <c r="CR921" s="83"/>
      <c r="CS921" s="84"/>
      <c r="CT921" s="83"/>
      <c r="CU921" s="83"/>
      <c r="CV921" s="83"/>
      <c r="CW921" s="83"/>
      <c r="CX921" s="86"/>
    </row>
    <row r="922" spans="24:102" x14ac:dyDescent="0.2">
      <c r="X922" s="83"/>
      <c r="Z922" s="83"/>
      <c r="AB922" s="83"/>
      <c r="AD922" s="83"/>
      <c r="AF922" s="83"/>
      <c r="AH922" s="83"/>
      <c r="AJ922" s="83"/>
      <c r="AL922" s="83"/>
      <c r="AN922" s="83"/>
      <c r="AP922" s="83"/>
      <c r="AR922" s="83"/>
      <c r="AT922" s="83"/>
      <c r="AV922" s="83"/>
      <c r="AX922" s="83"/>
      <c r="AZ922" s="83"/>
      <c r="BB922" s="83"/>
      <c r="BD922" s="83"/>
      <c r="BF922" s="83"/>
      <c r="BH922" s="83"/>
      <c r="BI922" s="83"/>
      <c r="BJ922" s="83"/>
      <c r="BK922" s="83"/>
      <c r="BM922" s="83"/>
      <c r="BN922" s="83"/>
      <c r="BO922" s="83"/>
      <c r="BP922" s="83"/>
      <c r="BR922" s="83"/>
      <c r="BS922" s="83"/>
      <c r="BT922" s="83"/>
      <c r="BU922" s="83"/>
      <c r="BV922" s="83"/>
      <c r="BX922" s="83"/>
      <c r="BY922" s="83"/>
      <c r="BZ922" s="83"/>
      <c r="CA922" s="83"/>
      <c r="CC922" s="83"/>
      <c r="CD922" s="83"/>
      <c r="CE922" s="83"/>
      <c r="CF922" s="83"/>
      <c r="CH922" s="83"/>
      <c r="CI922" s="83"/>
      <c r="CJ922" s="83"/>
      <c r="CK922" s="83"/>
      <c r="CM922" s="84"/>
      <c r="CO922" s="83"/>
      <c r="CP922" s="84"/>
      <c r="CQ922" s="85"/>
      <c r="CR922" s="83"/>
      <c r="CS922" s="84"/>
      <c r="CT922" s="83"/>
      <c r="CU922" s="83"/>
      <c r="CV922" s="83"/>
      <c r="CW922" s="83"/>
      <c r="CX922" s="86"/>
    </row>
    <row r="923" spans="24:102" x14ac:dyDescent="0.2">
      <c r="X923" s="83"/>
      <c r="Z923" s="83"/>
      <c r="AB923" s="83"/>
      <c r="AD923" s="83"/>
      <c r="AF923" s="83"/>
      <c r="AH923" s="83"/>
      <c r="AJ923" s="83"/>
      <c r="AL923" s="83"/>
      <c r="AN923" s="83"/>
      <c r="AP923" s="83"/>
      <c r="AR923" s="83"/>
      <c r="AT923" s="83"/>
      <c r="AV923" s="83"/>
      <c r="AX923" s="83"/>
      <c r="AZ923" s="83"/>
      <c r="BB923" s="83"/>
      <c r="BD923" s="83"/>
      <c r="BF923" s="83"/>
      <c r="BH923" s="83"/>
      <c r="BI923" s="83"/>
      <c r="BJ923" s="83"/>
      <c r="BK923" s="83"/>
      <c r="BM923" s="83"/>
      <c r="BN923" s="83"/>
      <c r="BO923" s="83"/>
      <c r="BP923" s="83"/>
      <c r="BR923" s="83"/>
      <c r="BS923" s="83"/>
      <c r="BT923" s="83"/>
      <c r="BU923" s="83"/>
      <c r="BV923" s="83"/>
      <c r="BX923" s="83"/>
      <c r="BY923" s="83"/>
      <c r="BZ923" s="83"/>
      <c r="CA923" s="83"/>
      <c r="CC923" s="83"/>
      <c r="CD923" s="83"/>
      <c r="CE923" s="83"/>
      <c r="CF923" s="83"/>
      <c r="CH923" s="83"/>
      <c r="CI923" s="83"/>
      <c r="CJ923" s="83"/>
      <c r="CK923" s="83"/>
      <c r="CM923" s="84"/>
      <c r="CO923" s="83"/>
      <c r="CP923" s="84"/>
      <c r="CQ923" s="85"/>
      <c r="CR923" s="83"/>
      <c r="CS923" s="84"/>
      <c r="CT923" s="83"/>
      <c r="CU923" s="83"/>
      <c r="CV923" s="83"/>
      <c r="CW923" s="83"/>
      <c r="CX923" s="86"/>
    </row>
    <row r="924" spans="24:102" x14ac:dyDescent="0.2">
      <c r="X924" s="83"/>
      <c r="Z924" s="83"/>
      <c r="AB924" s="83"/>
      <c r="AD924" s="83"/>
      <c r="AF924" s="83"/>
      <c r="AH924" s="83"/>
      <c r="AJ924" s="83"/>
      <c r="AL924" s="83"/>
      <c r="AN924" s="83"/>
      <c r="AP924" s="83"/>
      <c r="AR924" s="83"/>
      <c r="AT924" s="83"/>
      <c r="AV924" s="83"/>
      <c r="AX924" s="83"/>
      <c r="AZ924" s="83"/>
      <c r="BB924" s="83"/>
      <c r="BD924" s="83"/>
      <c r="BF924" s="83"/>
      <c r="BH924" s="83"/>
      <c r="BI924" s="83"/>
      <c r="BJ924" s="83"/>
      <c r="BK924" s="83"/>
      <c r="BM924" s="83"/>
      <c r="BN924" s="83"/>
      <c r="BO924" s="83"/>
      <c r="BP924" s="83"/>
      <c r="BR924" s="83"/>
      <c r="BS924" s="83"/>
      <c r="BT924" s="83"/>
      <c r="BU924" s="83"/>
      <c r="BV924" s="83"/>
      <c r="BX924" s="83"/>
      <c r="BY924" s="83"/>
      <c r="BZ924" s="83"/>
      <c r="CA924" s="83"/>
      <c r="CC924" s="83"/>
      <c r="CD924" s="83"/>
      <c r="CE924" s="83"/>
      <c r="CF924" s="83"/>
      <c r="CH924" s="83"/>
      <c r="CI924" s="83"/>
      <c r="CJ924" s="83"/>
      <c r="CK924" s="83"/>
      <c r="CM924" s="84"/>
      <c r="CO924" s="83"/>
      <c r="CP924" s="84"/>
      <c r="CQ924" s="85"/>
      <c r="CR924" s="83"/>
      <c r="CS924" s="84"/>
      <c r="CT924" s="83"/>
      <c r="CU924" s="83"/>
      <c r="CV924" s="83"/>
      <c r="CW924" s="83"/>
      <c r="CX924" s="86"/>
    </row>
    <row r="925" spans="24:102" x14ac:dyDescent="0.2">
      <c r="X925" s="83"/>
      <c r="Z925" s="83"/>
      <c r="AB925" s="83"/>
      <c r="AD925" s="83"/>
      <c r="AF925" s="83"/>
      <c r="AH925" s="83"/>
      <c r="AJ925" s="83"/>
      <c r="AL925" s="83"/>
      <c r="AN925" s="83"/>
      <c r="AP925" s="83"/>
      <c r="AR925" s="83"/>
      <c r="AT925" s="83"/>
      <c r="AV925" s="83"/>
      <c r="AX925" s="83"/>
      <c r="AZ925" s="83"/>
      <c r="BB925" s="83"/>
      <c r="BD925" s="83"/>
      <c r="BF925" s="83"/>
      <c r="BH925" s="83"/>
      <c r="BI925" s="83"/>
      <c r="BJ925" s="83"/>
      <c r="BK925" s="83"/>
      <c r="BM925" s="83"/>
      <c r="BN925" s="83"/>
      <c r="BO925" s="83"/>
      <c r="BP925" s="83"/>
      <c r="BR925" s="83"/>
      <c r="BS925" s="83"/>
      <c r="BT925" s="83"/>
      <c r="BU925" s="83"/>
      <c r="BV925" s="83"/>
      <c r="BX925" s="83"/>
      <c r="BY925" s="83"/>
      <c r="BZ925" s="83"/>
      <c r="CA925" s="83"/>
      <c r="CC925" s="83"/>
      <c r="CD925" s="83"/>
      <c r="CE925" s="83"/>
      <c r="CF925" s="83"/>
      <c r="CH925" s="83"/>
      <c r="CI925" s="83"/>
      <c r="CJ925" s="83"/>
      <c r="CK925" s="83"/>
      <c r="CM925" s="84"/>
      <c r="CO925" s="83"/>
      <c r="CP925" s="84"/>
      <c r="CQ925" s="85"/>
      <c r="CR925" s="83"/>
      <c r="CS925" s="84"/>
      <c r="CT925" s="83"/>
      <c r="CU925" s="83"/>
      <c r="CV925" s="83"/>
      <c r="CW925" s="83"/>
      <c r="CX925" s="86"/>
    </row>
    <row r="926" spans="24:102" x14ac:dyDescent="0.2">
      <c r="X926" s="83"/>
      <c r="Z926" s="83"/>
      <c r="AB926" s="83"/>
      <c r="AD926" s="83"/>
      <c r="AF926" s="83"/>
      <c r="AH926" s="83"/>
      <c r="AJ926" s="83"/>
      <c r="AL926" s="83"/>
      <c r="AN926" s="83"/>
      <c r="AP926" s="83"/>
      <c r="AR926" s="83"/>
      <c r="AT926" s="83"/>
      <c r="AV926" s="83"/>
      <c r="AX926" s="83"/>
      <c r="AZ926" s="83"/>
      <c r="BB926" s="83"/>
      <c r="BD926" s="83"/>
      <c r="BF926" s="83"/>
      <c r="BH926" s="83"/>
      <c r="BI926" s="83"/>
      <c r="BJ926" s="83"/>
      <c r="BK926" s="83"/>
      <c r="BM926" s="83"/>
      <c r="BN926" s="83"/>
      <c r="BO926" s="83"/>
      <c r="BP926" s="83"/>
      <c r="BR926" s="83"/>
      <c r="BS926" s="83"/>
      <c r="BT926" s="83"/>
      <c r="BU926" s="83"/>
      <c r="BV926" s="83"/>
      <c r="BX926" s="83"/>
      <c r="BY926" s="83"/>
      <c r="BZ926" s="83"/>
      <c r="CA926" s="83"/>
      <c r="CC926" s="83"/>
      <c r="CD926" s="83"/>
      <c r="CE926" s="83"/>
      <c r="CF926" s="83"/>
      <c r="CH926" s="83"/>
      <c r="CI926" s="83"/>
      <c r="CJ926" s="83"/>
      <c r="CK926" s="83"/>
      <c r="CM926" s="84"/>
      <c r="CO926" s="83"/>
      <c r="CP926" s="84"/>
      <c r="CQ926" s="85"/>
      <c r="CR926" s="83"/>
      <c r="CS926" s="84"/>
      <c r="CT926" s="83"/>
      <c r="CU926" s="83"/>
      <c r="CV926" s="83"/>
      <c r="CW926" s="83"/>
      <c r="CX926" s="86"/>
    </row>
    <row r="927" spans="24:102" x14ac:dyDescent="0.2">
      <c r="X927" s="83"/>
      <c r="Z927" s="83"/>
      <c r="AB927" s="83"/>
      <c r="AD927" s="83"/>
      <c r="AF927" s="83"/>
      <c r="AH927" s="83"/>
      <c r="AJ927" s="83"/>
      <c r="AL927" s="83"/>
      <c r="AN927" s="83"/>
      <c r="AP927" s="83"/>
      <c r="AR927" s="83"/>
      <c r="AT927" s="83"/>
      <c r="AV927" s="83"/>
      <c r="AX927" s="83"/>
      <c r="AZ927" s="83"/>
      <c r="BB927" s="83"/>
      <c r="BD927" s="83"/>
      <c r="BF927" s="83"/>
      <c r="BH927" s="83"/>
      <c r="BI927" s="83"/>
      <c r="BJ927" s="83"/>
      <c r="BK927" s="83"/>
      <c r="BM927" s="83"/>
      <c r="BN927" s="83"/>
      <c r="BO927" s="83"/>
      <c r="BP927" s="83"/>
      <c r="BR927" s="83"/>
      <c r="BS927" s="83"/>
      <c r="BT927" s="83"/>
      <c r="BU927" s="83"/>
      <c r="BV927" s="83"/>
      <c r="BX927" s="83"/>
      <c r="BY927" s="83"/>
      <c r="BZ927" s="83"/>
      <c r="CA927" s="83"/>
      <c r="CC927" s="83"/>
      <c r="CD927" s="83"/>
      <c r="CE927" s="83"/>
      <c r="CF927" s="83"/>
      <c r="CH927" s="83"/>
      <c r="CI927" s="83"/>
      <c r="CJ927" s="83"/>
      <c r="CK927" s="83"/>
      <c r="CM927" s="84"/>
      <c r="CO927" s="83"/>
      <c r="CP927" s="84"/>
      <c r="CQ927" s="85"/>
      <c r="CR927" s="83"/>
      <c r="CS927" s="84"/>
      <c r="CT927" s="83"/>
      <c r="CU927" s="83"/>
      <c r="CV927" s="83"/>
      <c r="CW927" s="83"/>
      <c r="CX927" s="86"/>
    </row>
    <row r="928" spans="24:102" x14ac:dyDescent="0.2">
      <c r="X928" s="83"/>
      <c r="Z928" s="83"/>
      <c r="AB928" s="83"/>
      <c r="AD928" s="83"/>
      <c r="AF928" s="83"/>
      <c r="AH928" s="83"/>
      <c r="AJ928" s="83"/>
      <c r="AL928" s="83"/>
      <c r="AN928" s="83"/>
      <c r="AP928" s="83"/>
      <c r="AR928" s="83"/>
      <c r="AT928" s="83"/>
      <c r="AV928" s="83"/>
      <c r="AX928" s="83"/>
      <c r="AZ928" s="83"/>
      <c r="BB928" s="83"/>
      <c r="BD928" s="83"/>
      <c r="BF928" s="83"/>
      <c r="BH928" s="83"/>
      <c r="BI928" s="83"/>
      <c r="BJ928" s="83"/>
      <c r="BK928" s="83"/>
      <c r="BM928" s="83"/>
      <c r="BN928" s="83"/>
      <c r="BO928" s="83"/>
      <c r="BP928" s="83"/>
      <c r="BR928" s="83"/>
      <c r="BS928" s="83"/>
      <c r="BT928" s="83"/>
      <c r="BU928" s="83"/>
      <c r="BV928" s="83"/>
      <c r="BX928" s="83"/>
      <c r="BY928" s="83"/>
      <c r="BZ928" s="83"/>
      <c r="CA928" s="83"/>
      <c r="CC928" s="83"/>
      <c r="CD928" s="83"/>
      <c r="CE928" s="83"/>
      <c r="CF928" s="83"/>
      <c r="CH928" s="83"/>
      <c r="CI928" s="83"/>
      <c r="CJ928" s="83"/>
      <c r="CK928" s="83"/>
      <c r="CM928" s="84"/>
      <c r="CO928" s="83"/>
      <c r="CP928" s="84"/>
      <c r="CQ928" s="85"/>
      <c r="CR928" s="83"/>
      <c r="CS928" s="84"/>
      <c r="CT928" s="83"/>
      <c r="CU928" s="83"/>
      <c r="CV928" s="83"/>
      <c r="CW928" s="83"/>
      <c r="CX928" s="86"/>
    </row>
    <row r="929" spans="24:102" x14ac:dyDescent="0.2">
      <c r="X929" s="83"/>
      <c r="Z929" s="83"/>
      <c r="AB929" s="83"/>
      <c r="AD929" s="83"/>
      <c r="AF929" s="83"/>
      <c r="AH929" s="83"/>
      <c r="AJ929" s="83"/>
      <c r="AL929" s="83"/>
      <c r="AN929" s="83"/>
      <c r="AP929" s="83"/>
      <c r="AR929" s="83"/>
      <c r="AT929" s="83"/>
      <c r="AV929" s="83"/>
      <c r="AX929" s="83"/>
      <c r="AZ929" s="83"/>
      <c r="BB929" s="83"/>
      <c r="BD929" s="83"/>
      <c r="BF929" s="83"/>
      <c r="BH929" s="83"/>
      <c r="BI929" s="83"/>
      <c r="BJ929" s="83"/>
      <c r="BK929" s="83"/>
      <c r="BM929" s="83"/>
      <c r="BN929" s="83"/>
      <c r="BO929" s="83"/>
      <c r="BP929" s="83"/>
      <c r="BR929" s="83"/>
      <c r="BS929" s="83"/>
      <c r="BT929" s="83"/>
      <c r="BU929" s="83"/>
      <c r="BV929" s="83"/>
      <c r="BX929" s="83"/>
      <c r="BY929" s="83"/>
      <c r="BZ929" s="83"/>
      <c r="CA929" s="83"/>
      <c r="CC929" s="83"/>
      <c r="CD929" s="83"/>
      <c r="CE929" s="83"/>
      <c r="CF929" s="83"/>
      <c r="CH929" s="83"/>
      <c r="CI929" s="83"/>
      <c r="CJ929" s="83"/>
      <c r="CK929" s="83"/>
      <c r="CM929" s="84"/>
      <c r="CO929" s="83"/>
      <c r="CP929" s="84"/>
      <c r="CQ929" s="85"/>
      <c r="CR929" s="83"/>
      <c r="CS929" s="84"/>
      <c r="CT929" s="83"/>
      <c r="CU929" s="83"/>
      <c r="CV929" s="83"/>
      <c r="CW929" s="83"/>
      <c r="CX929" s="86"/>
    </row>
    <row r="930" spans="24:102" x14ac:dyDescent="0.2">
      <c r="X930" s="83"/>
      <c r="Z930" s="83"/>
      <c r="AB930" s="83"/>
      <c r="AD930" s="83"/>
      <c r="AF930" s="83"/>
      <c r="AH930" s="83"/>
      <c r="AJ930" s="83"/>
      <c r="AL930" s="83"/>
      <c r="AN930" s="83"/>
      <c r="AP930" s="83"/>
      <c r="AR930" s="83"/>
      <c r="AT930" s="83"/>
      <c r="AV930" s="83"/>
      <c r="AX930" s="83"/>
      <c r="AZ930" s="83"/>
      <c r="BB930" s="83"/>
      <c r="BD930" s="83"/>
      <c r="BF930" s="83"/>
      <c r="BH930" s="83"/>
      <c r="BI930" s="83"/>
      <c r="BJ930" s="83"/>
      <c r="BK930" s="83"/>
      <c r="BM930" s="83"/>
      <c r="BN930" s="83"/>
      <c r="BO930" s="83"/>
      <c r="BP930" s="83"/>
      <c r="BR930" s="83"/>
      <c r="BS930" s="83"/>
      <c r="BT930" s="83"/>
      <c r="BU930" s="83"/>
      <c r="BV930" s="83"/>
      <c r="BX930" s="83"/>
      <c r="BY930" s="83"/>
      <c r="BZ930" s="83"/>
      <c r="CA930" s="83"/>
      <c r="CC930" s="83"/>
      <c r="CD930" s="83"/>
      <c r="CE930" s="83"/>
      <c r="CF930" s="83"/>
      <c r="CH930" s="83"/>
      <c r="CI930" s="83"/>
      <c r="CJ930" s="83"/>
      <c r="CK930" s="83"/>
      <c r="CM930" s="84"/>
      <c r="CO930" s="83"/>
      <c r="CP930" s="84"/>
      <c r="CQ930" s="85"/>
      <c r="CR930" s="83"/>
      <c r="CS930" s="84"/>
      <c r="CT930" s="83"/>
      <c r="CU930" s="83"/>
      <c r="CV930" s="83"/>
      <c r="CW930" s="83"/>
      <c r="CX930" s="86"/>
    </row>
    <row r="931" spans="24:102" x14ac:dyDescent="0.2">
      <c r="X931" s="83"/>
      <c r="Z931" s="83"/>
      <c r="AB931" s="83"/>
      <c r="AD931" s="83"/>
      <c r="AF931" s="83"/>
      <c r="AH931" s="83"/>
      <c r="AJ931" s="83"/>
      <c r="AL931" s="83"/>
      <c r="AN931" s="83"/>
      <c r="AP931" s="83"/>
      <c r="AR931" s="83"/>
      <c r="AT931" s="83"/>
      <c r="AV931" s="83"/>
      <c r="AX931" s="83"/>
      <c r="AZ931" s="83"/>
      <c r="BB931" s="83"/>
      <c r="BD931" s="83"/>
      <c r="BF931" s="83"/>
      <c r="BH931" s="83"/>
      <c r="BI931" s="83"/>
      <c r="BJ931" s="83"/>
      <c r="BK931" s="83"/>
      <c r="BM931" s="83"/>
      <c r="BN931" s="83"/>
      <c r="BO931" s="83"/>
      <c r="BP931" s="83"/>
      <c r="BR931" s="83"/>
      <c r="BS931" s="83"/>
      <c r="BT931" s="83"/>
      <c r="BU931" s="83"/>
      <c r="BV931" s="83"/>
      <c r="BX931" s="83"/>
      <c r="BY931" s="83"/>
      <c r="BZ931" s="83"/>
      <c r="CA931" s="83"/>
      <c r="CC931" s="83"/>
      <c r="CD931" s="83"/>
      <c r="CE931" s="83"/>
      <c r="CF931" s="83"/>
      <c r="CH931" s="83"/>
      <c r="CI931" s="83"/>
      <c r="CJ931" s="83"/>
      <c r="CK931" s="83"/>
      <c r="CM931" s="84"/>
      <c r="CO931" s="83"/>
      <c r="CP931" s="84"/>
      <c r="CQ931" s="85"/>
      <c r="CR931" s="83"/>
      <c r="CS931" s="84"/>
      <c r="CT931" s="83"/>
      <c r="CU931" s="83"/>
      <c r="CV931" s="83"/>
      <c r="CW931" s="83"/>
      <c r="CX931" s="86"/>
    </row>
    <row r="932" spans="24:102" x14ac:dyDescent="0.2">
      <c r="X932" s="83"/>
      <c r="Z932" s="83"/>
      <c r="AB932" s="83"/>
      <c r="AD932" s="83"/>
      <c r="AF932" s="83"/>
      <c r="AH932" s="83"/>
      <c r="AJ932" s="83"/>
      <c r="AL932" s="83"/>
      <c r="AN932" s="83"/>
      <c r="AP932" s="83"/>
      <c r="AR932" s="83"/>
      <c r="AT932" s="83"/>
      <c r="AV932" s="83"/>
      <c r="AX932" s="83"/>
      <c r="AZ932" s="83"/>
      <c r="BB932" s="83"/>
      <c r="BD932" s="83"/>
      <c r="BF932" s="83"/>
      <c r="BH932" s="83"/>
      <c r="BI932" s="83"/>
      <c r="BJ932" s="83"/>
      <c r="BK932" s="83"/>
      <c r="BM932" s="83"/>
      <c r="BN932" s="83"/>
      <c r="BO932" s="83"/>
      <c r="BP932" s="83"/>
      <c r="BR932" s="83"/>
      <c r="BS932" s="83"/>
      <c r="BT932" s="83"/>
      <c r="BU932" s="83"/>
      <c r="BV932" s="83"/>
      <c r="BX932" s="83"/>
      <c r="BY932" s="83"/>
      <c r="BZ932" s="83"/>
      <c r="CA932" s="83"/>
      <c r="CC932" s="83"/>
      <c r="CD932" s="83"/>
      <c r="CE932" s="83"/>
      <c r="CF932" s="83"/>
      <c r="CH932" s="83"/>
      <c r="CI932" s="83"/>
      <c r="CJ932" s="83"/>
      <c r="CK932" s="83"/>
      <c r="CM932" s="84"/>
      <c r="CO932" s="83"/>
      <c r="CP932" s="84"/>
      <c r="CQ932" s="85"/>
      <c r="CR932" s="83"/>
      <c r="CS932" s="84"/>
      <c r="CT932" s="83"/>
      <c r="CU932" s="83"/>
      <c r="CV932" s="83"/>
      <c r="CW932" s="83"/>
      <c r="CX932" s="86"/>
    </row>
    <row r="933" spans="24:102" x14ac:dyDescent="0.2">
      <c r="X933" s="83"/>
      <c r="Z933" s="83"/>
      <c r="AB933" s="83"/>
      <c r="AD933" s="83"/>
      <c r="AF933" s="83"/>
      <c r="AH933" s="83"/>
      <c r="AJ933" s="83"/>
      <c r="AL933" s="83"/>
      <c r="AN933" s="83"/>
      <c r="AP933" s="83"/>
      <c r="AR933" s="83"/>
      <c r="AT933" s="83"/>
      <c r="AV933" s="83"/>
      <c r="AX933" s="83"/>
      <c r="AZ933" s="83"/>
      <c r="BB933" s="83"/>
      <c r="BD933" s="83"/>
      <c r="BF933" s="83"/>
      <c r="BH933" s="83"/>
      <c r="BI933" s="83"/>
      <c r="BJ933" s="83"/>
      <c r="BK933" s="83"/>
      <c r="BM933" s="83"/>
      <c r="BN933" s="83"/>
      <c r="BO933" s="83"/>
      <c r="BP933" s="83"/>
      <c r="BR933" s="83"/>
      <c r="BS933" s="83"/>
      <c r="BT933" s="83"/>
      <c r="BU933" s="83"/>
      <c r="BV933" s="83"/>
      <c r="BX933" s="83"/>
      <c r="BY933" s="83"/>
      <c r="BZ933" s="83"/>
      <c r="CA933" s="83"/>
      <c r="CC933" s="83"/>
      <c r="CD933" s="83"/>
      <c r="CE933" s="83"/>
      <c r="CF933" s="83"/>
      <c r="CH933" s="83"/>
      <c r="CI933" s="83"/>
      <c r="CJ933" s="83"/>
      <c r="CK933" s="83"/>
      <c r="CM933" s="84"/>
      <c r="CO933" s="83"/>
      <c r="CP933" s="84"/>
      <c r="CQ933" s="85"/>
      <c r="CR933" s="83"/>
      <c r="CS933" s="84"/>
      <c r="CT933" s="83"/>
      <c r="CU933" s="83"/>
      <c r="CV933" s="83"/>
      <c r="CW933" s="83"/>
      <c r="CX933" s="86"/>
    </row>
    <row r="934" spans="24:102" x14ac:dyDescent="0.2">
      <c r="X934" s="83"/>
      <c r="Z934" s="83"/>
      <c r="AB934" s="83"/>
      <c r="AD934" s="83"/>
      <c r="AF934" s="83"/>
      <c r="AH934" s="83"/>
      <c r="AJ934" s="83"/>
      <c r="AL934" s="83"/>
      <c r="AN934" s="83"/>
      <c r="AP934" s="83"/>
      <c r="AR934" s="83"/>
      <c r="AT934" s="83"/>
      <c r="AV934" s="83"/>
      <c r="AX934" s="83"/>
      <c r="AZ934" s="83"/>
      <c r="BB934" s="83"/>
      <c r="BD934" s="83"/>
      <c r="BF934" s="83"/>
      <c r="BH934" s="83"/>
      <c r="BI934" s="83"/>
      <c r="BJ934" s="83"/>
      <c r="BK934" s="83"/>
      <c r="BM934" s="83"/>
      <c r="BN934" s="83"/>
      <c r="BO934" s="83"/>
      <c r="BP934" s="83"/>
      <c r="BR934" s="83"/>
      <c r="BS934" s="83"/>
      <c r="BT934" s="83"/>
      <c r="BU934" s="83"/>
      <c r="BV934" s="83"/>
      <c r="BX934" s="83"/>
      <c r="BY934" s="83"/>
      <c r="BZ934" s="83"/>
      <c r="CA934" s="83"/>
      <c r="CC934" s="83"/>
      <c r="CD934" s="83"/>
      <c r="CE934" s="83"/>
      <c r="CF934" s="83"/>
      <c r="CH934" s="83"/>
      <c r="CI934" s="83"/>
      <c r="CJ934" s="83"/>
      <c r="CK934" s="83"/>
      <c r="CM934" s="84"/>
      <c r="CO934" s="83"/>
      <c r="CP934" s="84"/>
      <c r="CQ934" s="85"/>
      <c r="CR934" s="83"/>
      <c r="CS934" s="84"/>
      <c r="CT934" s="83"/>
      <c r="CU934" s="83"/>
      <c r="CV934" s="83"/>
      <c r="CW934" s="83"/>
      <c r="CX934" s="86"/>
    </row>
    <row r="935" spans="24:102" x14ac:dyDescent="0.2">
      <c r="X935" s="83"/>
      <c r="Z935" s="83"/>
      <c r="AB935" s="83"/>
      <c r="AD935" s="83"/>
      <c r="AF935" s="83"/>
      <c r="AH935" s="83"/>
      <c r="AJ935" s="83"/>
      <c r="AL935" s="83"/>
      <c r="AN935" s="83"/>
      <c r="AP935" s="83"/>
      <c r="AR935" s="83"/>
      <c r="AT935" s="83"/>
      <c r="AV935" s="83"/>
      <c r="AX935" s="83"/>
      <c r="AZ935" s="83"/>
      <c r="BB935" s="83"/>
      <c r="BD935" s="83"/>
      <c r="BF935" s="83"/>
      <c r="BH935" s="83"/>
      <c r="BI935" s="83"/>
      <c r="BJ935" s="83"/>
      <c r="BK935" s="83"/>
      <c r="BM935" s="83"/>
      <c r="BN935" s="83"/>
      <c r="BO935" s="83"/>
      <c r="BP935" s="83"/>
      <c r="BR935" s="83"/>
      <c r="BS935" s="83"/>
      <c r="BT935" s="83"/>
      <c r="BU935" s="83"/>
      <c r="BV935" s="83"/>
      <c r="BX935" s="83"/>
      <c r="BY935" s="83"/>
      <c r="BZ935" s="83"/>
      <c r="CA935" s="83"/>
      <c r="CC935" s="83"/>
      <c r="CD935" s="83"/>
      <c r="CE935" s="83"/>
      <c r="CF935" s="83"/>
      <c r="CH935" s="83"/>
      <c r="CI935" s="83"/>
      <c r="CJ935" s="83"/>
      <c r="CK935" s="83"/>
      <c r="CM935" s="84"/>
      <c r="CO935" s="83"/>
      <c r="CP935" s="84"/>
      <c r="CQ935" s="85"/>
      <c r="CR935" s="83"/>
      <c r="CS935" s="84"/>
      <c r="CT935" s="83"/>
      <c r="CU935" s="83"/>
      <c r="CV935" s="83"/>
      <c r="CW935" s="83"/>
      <c r="CX935" s="86"/>
    </row>
    <row r="936" spans="24:102" x14ac:dyDescent="0.2">
      <c r="X936" s="83"/>
      <c r="Z936" s="83"/>
      <c r="AB936" s="83"/>
      <c r="AD936" s="83"/>
      <c r="AF936" s="83"/>
      <c r="AH936" s="83"/>
      <c r="AJ936" s="83"/>
      <c r="AL936" s="83"/>
      <c r="AN936" s="83"/>
      <c r="AP936" s="83"/>
      <c r="AR936" s="83"/>
      <c r="AT936" s="83"/>
      <c r="AV936" s="83"/>
      <c r="AX936" s="83"/>
      <c r="AZ936" s="83"/>
      <c r="BB936" s="83"/>
      <c r="BD936" s="83"/>
      <c r="BF936" s="83"/>
      <c r="BH936" s="83"/>
      <c r="BI936" s="83"/>
      <c r="BJ936" s="83"/>
      <c r="BK936" s="83"/>
      <c r="BM936" s="83"/>
      <c r="BN936" s="83"/>
      <c r="BO936" s="83"/>
      <c r="BP936" s="83"/>
      <c r="BR936" s="83"/>
      <c r="BS936" s="83"/>
      <c r="BT936" s="83"/>
      <c r="BU936" s="83"/>
      <c r="BV936" s="83"/>
      <c r="BX936" s="83"/>
      <c r="BY936" s="83"/>
      <c r="BZ936" s="83"/>
      <c r="CA936" s="83"/>
      <c r="CC936" s="83"/>
      <c r="CD936" s="83"/>
      <c r="CE936" s="83"/>
      <c r="CF936" s="83"/>
      <c r="CH936" s="83"/>
      <c r="CI936" s="83"/>
      <c r="CJ936" s="83"/>
      <c r="CK936" s="83"/>
      <c r="CM936" s="84"/>
      <c r="CO936" s="83"/>
      <c r="CP936" s="84"/>
      <c r="CQ936" s="85"/>
      <c r="CR936" s="83"/>
      <c r="CS936" s="84"/>
      <c r="CT936" s="83"/>
      <c r="CU936" s="83"/>
      <c r="CV936" s="83"/>
      <c r="CW936" s="83"/>
      <c r="CX936" s="86"/>
    </row>
    <row r="937" spans="24:102" x14ac:dyDescent="0.2">
      <c r="X937" s="83"/>
      <c r="Z937" s="83"/>
      <c r="AB937" s="83"/>
      <c r="AD937" s="83"/>
      <c r="AF937" s="83"/>
      <c r="AH937" s="83"/>
      <c r="AJ937" s="83"/>
      <c r="AL937" s="83"/>
      <c r="AN937" s="83"/>
      <c r="AP937" s="83"/>
      <c r="AR937" s="83"/>
      <c r="AT937" s="83"/>
      <c r="AV937" s="83"/>
      <c r="AX937" s="83"/>
      <c r="AZ937" s="83"/>
      <c r="BB937" s="83"/>
      <c r="BD937" s="83"/>
      <c r="BF937" s="83"/>
      <c r="BH937" s="83"/>
      <c r="BI937" s="83"/>
      <c r="BJ937" s="83"/>
      <c r="BK937" s="83"/>
      <c r="BM937" s="83"/>
      <c r="BN937" s="83"/>
      <c r="BO937" s="83"/>
      <c r="BP937" s="83"/>
      <c r="BR937" s="83"/>
      <c r="BS937" s="83"/>
      <c r="BT937" s="83"/>
      <c r="BU937" s="83"/>
      <c r="BV937" s="83"/>
      <c r="BX937" s="83"/>
      <c r="BY937" s="83"/>
      <c r="BZ937" s="83"/>
      <c r="CA937" s="83"/>
      <c r="CC937" s="83"/>
      <c r="CD937" s="83"/>
      <c r="CE937" s="83"/>
      <c r="CF937" s="83"/>
      <c r="CH937" s="83"/>
      <c r="CI937" s="83"/>
      <c r="CJ937" s="83"/>
      <c r="CK937" s="83"/>
      <c r="CM937" s="84"/>
      <c r="CO937" s="83"/>
      <c r="CP937" s="84"/>
      <c r="CQ937" s="85"/>
      <c r="CR937" s="83"/>
      <c r="CS937" s="84"/>
      <c r="CT937" s="83"/>
      <c r="CU937" s="83"/>
      <c r="CV937" s="83"/>
      <c r="CW937" s="83"/>
      <c r="CX937" s="86"/>
    </row>
    <row r="938" spans="24:102" x14ac:dyDescent="0.2">
      <c r="X938" s="83"/>
      <c r="Z938" s="83"/>
      <c r="AB938" s="83"/>
      <c r="AD938" s="83"/>
      <c r="AF938" s="83"/>
      <c r="AH938" s="83"/>
      <c r="AJ938" s="83"/>
      <c r="AL938" s="83"/>
      <c r="AN938" s="83"/>
      <c r="AP938" s="83"/>
      <c r="AR938" s="83"/>
      <c r="AT938" s="83"/>
      <c r="AV938" s="83"/>
      <c r="AX938" s="83"/>
      <c r="AZ938" s="83"/>
      <c r="BB938" s="83"/>
      <c r="BD938" s="83"/>
      <c r="BF938" s="83"/>
      <c r="BH938" s="83"/>
      <c r="BI938" s="83"/>
      <c r="BJ938" s="83"/>
      <c r="BK938" s="83"/>
      <c r="BM938" s="83"/>
      <c r="BN938" s="83"/>
      <c r="BO938" s="83"/>
      <c r="BP938" s="83"/>
      <c r="BR938" s="83"/>
      <c r="BS938" s="83"/>
      <c r="BT938" s="83"/>
      <c r="BU938" s="83"/>
      <c r="BV938" s="83"/>
      <c r="BX938" s="83"/>
      <c r="BY938" s="83"/>
      <c r="BZ938" s="83"/>
      <c r="CA938" s="83"/>
      <c r="CC938" s="83"/>
      <c r="CD938" s="83"/>
      <c r="CE938" s="83"/>
      <c r="CF938" s="83"/>
      <c r="CH938" s="83"/>
      <c r="CI938" s="83"/>
      <c r="CJ938" s="83"/>
      <c r="CK938" s="83"/>
      <c r="CM938" s="84"/>
      <c r="CO938" s="83"/>
      <c r="CP938" s="84"/>
      <c r="CQ938" s="85"/>
      <c r="CR938" s="83"/>
      <c r="CS938" s="84"/>
      <c r="CT938" s="83"/>
      <c r="CU938" s="83"/>
      <c r="CV938" s="83"/>
      <c r="CW938" s="83"/>
      <c r="CX938" s="86"/>
    </row>
    <row r="939" spans="24:102" x14ac:dyDescent="0.2">
      <c r="X939" s="83"/>
      <c r="Z939" s="83"/>
      <c r="AB939" s="83"/>
      <c r="AD939" s="83"/>
      <c r="AF939" s="83"/>
      <c r="AH939" s="83"/>
      <c r="AJ939" s="83"/>
      <c r="AL939" s="83"/>
      <c r="AN939" s="83"/>
      <c r="AP939" s="83"/>
      <c r="AR939" s="83"/>
      <c r="AT939" s="83"/>
      <c r="AV939" s="83"/>
      <c r="AX939" s="83"/>
      <c r="AZ939" s="83"/>
      <c r="BB939" s="83"/>
      <c r="BD939" s="83"/>
      <c r="BF939" s="83"/>
      <c r="BH939" s="83"/>
      <c r="BI939" s="83"/>
      <c r="BJ939" s="83"/>
      <c r="BK939" s="83"/>
      <c r="BM939" s="83"/>
      <c r="BN939" s="83"/>
      <c r="BO939" s="83"/>
      <c r="BP939" s="83"/>
      <c r="BR939" s="83"/>
      <c r="BS939" s="83"/>
      <c r="BT939" s="83"/>
      <c r="BU939" s="83"/>
      <c r="BV939" s="83"/>
      <c r="BX939" s="83"/>
      <c r="BY939" s="83"/>
      <c r="BZ939" s="83"/>
      <c r="CA939" s="83"/>
      <c r="CC939" s="83"/>
      <c r="CD939" s="83"/>
      <c r="CE939" s="83"/>
      <c r="CF939" s="83"/>
      <c r="CH939" s="83"/>
      <c r="CI939" s="83"/>
      <c r="CJ939" s="83"/>
      <c r="CK939" s="83"/>
      <c r="CM939" s="84"/>
      <c r="CO939" s="83"/>
      <c r="CP939" s="84"/>
      <c r="CQ939" s="85"/>
      <c r="CR939" s="83"/>
      <c r="CS939" s="84"/>
      <c r="CT939" s="83"/>
      <c r="CU939" s="83"/>
      <c r="CV939" s="83"/>
      <c r="CW939" s="83"/>
      <c r="CX939" s="86"/>
    </row>
    <row r="940" spans="24:102" x14ac:dyDescent="0.2">
      <c r="X940" s="83"/>
      <c r="Z940" s="83"/>
      <c r="AB940" s="83"/>
      <c r="AD940" s="83"/>
      <c r="AF940" s="83"/>
      <c r="AH940" s="83"/>
      <c r="AJ940" s="83"/>
      <c r="AL940" s="83"/>
      <c r="AN940" s="83"/>
      <c r="AP940" s="83"/>
      <c r="AR940" s="83"/>
      <c r="AT940" s="83"/>
      <c r="AV940" s="83"/>
      <c r="AX940" s="83"/>
      <c r="AZ940" s="83"/>
      <c r="BB940" s="83"/>
      <c r="BD940" s="83"/>
      <c r="BF940" s="83"/>
      <c r="BH940" s="83"/>
      <c r="BI940" s="83"/>
      <c r="BJ940" s="83"/>
      <c r="BK940" s="83"/>
      <c r="BM940" s="83"/>
      <c r="BN940" s="83"/>
      <c r="BO940" s="83"/>
      <c r="BP940" s="83"/>
      <c r="BR940" s="83"/>
      <c r="BS940" s="83"/>
      <c r="BT940" s="83"/>
      <c r="BU940" s="83"/>
      <c r="BV940" s="83"/>
      <c r="BX940" s="83"/>
      <c r="BY940" s="83"/>
      <c r="BZ940" s="83"/>
      <c r="CA940" s="83"/>
      <c r="CC940" s="83"/>
      <c r="CD940" s="83"/>
      <c r="CE940" s="83"/>
      <c r="CF940" s="83"/>
      <c r="CH940" s="83"/>
      <c r="CI940" s="83"/>
      <c r="CJ940" s="83"/>
      <c r="CK940" s="83"/>
      <c r="CM940" s="84"/>
      <c r="CO940" s="83"/>
      <c r="CP940" s="84"/>
      <c r="CQ940" s="85"/>
      <c r="CR940" s="83"/>
      <c r="CS940" s="84"/>
      <c r="CT940" s="83"/>
      <c r="CU940" s="83"/>
      <c r="CV940" s="83"/>
      <c r="CW940" s="83"/>
      <c r="CX940" s="86"/>
    </row>
    <row r="941" spans="24:102" x14ac:dyDescent="0.2">
      <c r="X941" s="83"/>
      <c r="Z941" s="83"/>
      <c r="AB941" s="83"/>
      <c r="AD941" s="83"/>
      <c r="AF941" s="83"/>
      <c r="AH941" s="83"/>
      <c r="AJ941" s="83"/>
      <c r="AL941" s="83"/>
      <c r="AN941" s="83"/>
      <c r="AP941" s="83"/>
      <c r="AR941" s="83"/>
      <c r="AT941" s="83"/>
      <c r="AV941" s="83"/>
      <c r="AX941" s="83"/>
      <c r="AZ941" s="83"/>
      <c r="BB941" s="83"/>
      <c r="BD941" s="83"/>
      <c r="BF941" s="83"/>
      <c r="BH941" s="83"/>
      <c r="BI941" s="83"/>
      <c r="BJ941" s="83"/>
      <c r="BK941" s="83"/>
      <c r="BM941" s="83"/>
      <c r="BN941" s="83"/>
      <c r="BO941" s="83"/>
      <c r="BP941" s="83"/>
      <c r="BR941" s="83"/>
      <c r="BS941" s="83"/>
      <c r="BT941" s="83"/>
      <c r="BU941" s="83"/>
      <c r="BV941" s="83"/>
      <c r="BX941" s="83"/>
      <c r="BY941" s="83"/>
      <c r="BZ941" s="83"/>
      <c r="CA941" s="83"/>
      <c r="CC941" s="83"/>
      <c r="CD941" s="83"/>
      <c r="CE941" s="83"/>
      <c r="CF941" s="83"/>
      <c r="CH941" s="83"/>
      <c r="CI941" s="83"/>
      <c r="CJ941" s="83"/>
      <c r="CK941" s="83"/>
      <c r="CM941" s="84"/>
      <c r="CO941" s="83"/>
      <c r="CP941" s="84"/>
      <c r="CQ941" s="85"/>
      <c r="CR941" s="83"/>
      <c r="CS941" s="84"/>
      <c r="CT941" s="83"/>
      <c r="CU941" s="83"/>
      <c r="CV941" s="83"/>
      <c r="CW941" s="83"/>
      <c r="CX941" s="86"/>
    </row>
    <row r="942" spans="24:102" x14ac:dyDescent="0.2">
      <c r="X942" s="83"/>
      <c r="Z942" s="83"/>
      <c r="AB942" s="83"/>
      <c r="AD942" s="83"/>
      <c r="AF942" s="83"/>
      <c r="AH942" s="83"/>
      <c r="AJ942" s="83"/>
      <c r="AL942" s="83"/>
      <c r="AN942" s="83"/>
      <c r="AP942" s="83"/>
      <c r="AR942" s="83"/>
      <c r="AT942" s="83"/>
      <c r="AV942" s="83"/>
      <c r="AX942" s="83"/>
      <c r="AZ942" s="83"/>
      <c r="BB942" s="83"/>
      <c r="BD942" s="83"/>
      <c r="BF942" s="83"/>
      <c r="BH942" s="83"/>
      <c r="BI942" s="83"/>
      <c r="BJ942" s="83"/>
      <c r="BK942" s="83"/>
      <c r="BM942" s="83"/>
      <c r="BN942" s="83"/>
      <c r="BO942" s="83"/>
      <c r="BP942" s="83"/>
      <c r="BR942" s="83"/>
      <c r="BS942" s="83"/>
      <c r="BT942" s="83"/>
      <c r="BU942" s="83"/>
      <c r="BV942" s="83"/>
      <c r="BX942" s="83"/>
      <c r="BY942" s="83"/>
      <c r="BZ942" s="83"/>
      <c r="CA942" s="83"/>
      <c r="CC942" s="83"/>
      <c r="CD942" s="83"/>
      <c r="CE942" s="83"/>
      <c r="CF942" s="83"/>
      <c r="CH942" s="83"/>
      <c r="CI942" s="83"/>
      <c r="CJ942" s="83"/>
      <c r="CK942" s="83"/>
      <c r="CM942" s="84"/>
      <c r="CO942" s="83"/>
      <c r="CP942" s="84"/>
      <c r="CQ942" s="85"/>
      <c r="CR942" s="83"/>
      <c r="CS942" s="84"/>
      <c r="CT942" s="83"/>
      <c r="CU942" s="83"/>
      <c r="CV942" s="83"/>
      <c r="CW942" s="83"/>
      <c r="CX942" s="86"/>
    </row>
    <row r="943" spans="24:102" x14ac:dyDescent="0.2">
      <c r="X943" s="83"/>
      <c r="Z943" s="83"/>
      <c r="AB943" s="83"/>
      <c r="AD943" s="83"/>
      <c r="AF943" s="83"/>
      <c r="AH943" s="83"/>
      <c r="AJ943" s="83"/>
      <c r="AL943" s="83"/>
      <c r="AN943" s="83"/>
      <c r="AP943" s="83"/>
      <c r="AR943" s="83"/>
      <c r="AT943" s="83"/>
      <c r="AV943" s="83"/>
      <c r="AX943" s="83"/>
      <c r="AZ943" s="83"/>
      <c r="BB943" s="83"/>
      <c r="BD943" s="83"/>
      <c r="BF943" s="83"/>
      <c r="BH943" s="83"/>
      <c r="BI943" s="83"/>
      <c r="BJ943" s="83"/>
      <c r="BK943" s="83"/>
      <c r="BM943" s="83"/>
      <c r="BN943" s="83"/>
      <c r="BO943" s="83"/>
      <c r="BP943" s="83"/>
      <c r="BR943" s="83"/>
      <c r="BS943" s="83"/>
      <c r="BT943" s="83"/>
      <c r="BU943" s="83"/>
      <c r="BV943" s="83"/>
      <c r="BX943" s="83"/>
      <c r="BY943" s="83"/>
      <c r="BZ943" s="83"/>
      <c r="CA943" s="83"/>
      <c r="CC943" s="83"/>
      <c r="CD943" s="83"/>
      <c r="CE943" s="83"/>
      <c r="CF943" s="83"/>
      <c r="CH943" s="83"/>
      <c r="CI943" s="83"/>
      <c r="CJ943" s="83"/>
      <c r="CK943" s="83"/>
      <c r="CM943" s="84"/>
      <c r="CO943" s="83"/>
      <c r="CP943" s="84"/>
      <c r="CQ943" s="85"/>
      <c r="CR943" s="83"/>
      <c r="CS943" s="84"/>
      <c r="CT943" s="83"/>
      <c r="CU943" s="83"/>
      <c r="CV943" s="83"/>
      <c r="CW943" s="83"/>
      <c r="CX943" s="86"/>
    </row>
    <row r="944" spans="24:102" x14ac:dyDescent="0.2">
      <c r="X944" s="83"/>
      <c r="Z944" s="83"/>
      <c r="AB944" s="83"/>
      <c r="AD944" s="83"/>
      <c r="AF944" s="83"/>
      <c r="AH944" s="83"/>
      <c r="AJ944" s="83"/>
      <c r="AL944" s="83"/>
      <c r="AN944" s="83"/>
      <c r="AP944" s="83"/>
      <c r="AR944" s="83"/>
      <c r="AT944" s="83"/>
      <c r="AV944" s="83"/>
      <c r="AX944" s="83"/>
      <c r="AZ944" s="83"/>
      <c r="BB944" s="83"/>
      <c r="BD944" s="83"/>
      <c r="BF944" s="83"/>
      <c r="BH944" s="83"/>
      <c r="BI944" s="83"/>
      <c r="BJ944" s="83"/>
      <c r="BK944" s="83"/>
      <c r="BM944" s="83"/>
      <c r="BN944" s="83"/>
      <c r="BO944" s="83"/>
      <c r="BP944" s="83"/>
      <c r="BR944" s="83"/>
      <c r="BS944" s="83"/>
      <c r="BT944" s="83"/>
      <c r="BU944" s="83"/>
      <c r="BV944" s="83"/>
      <c r="BX944" s="83"/>
      <c r="BY944" s="83"/>
      <c r="BZ944" s="83"/>
      <c r="CA944" s="83"/>
      <c r="CC944" s="83"/>
      <c r="CD944" s="83"/>
      <c r="CE944" s="83"/>
      <c r="CF944" s="83"/>
      <c r="CH944" s="83"/>
      <c r="CI944" s="83"/>
      <c r="CJ944" s="83"/>
      <c r="CK944" s="83"/>
      <c r="CM944" s="84"/>
      <c r="CO944" s="83"/>
      <c r="CP944" s="84"/>
      <c r="CQ944" s="85"/>
      <c r="CR944" s="83"/>
      <c r="CS944" s="84"/>
      <c r="CT944" s="83"/>
      <c r="CU944" s="83"/>
      <c r="CV944" s="83"/>
      <c r="CW944" s="83"/>
      <c r="CX944" s="86"/>
    </row>
    <row r="945" spans="24:102" x14ac:dyDescent="0.2">
      <c r="X945" s="83"/>
      <c r="Z945" s="83"/>
      <c r="AB945" s="83"/>
      <c r="AD945" s="83"/>
      <c r="AF945" s="83"/>
      <c r="AH945" s="83"/>
      <c r="AJ945" s="83"/>
      <c r="AL945" s="83"/>
      <c r="AN945" s="83"/>
      <c r="AP945" s="83"/>
      <c r="AR945" s="83"/>
      <c r="AT945" s="83"/>
      <c r="AV945" s="83"/>
      <c r="AX945" s="83"/>
      <c r="AZ945" s="83"/>
      <c r="BB945" s="83"/>
      <c r="BD945" s="83"/>
      <c r="BF945" s="83"/>
      <c r="BH945" s="83"/>
      <c r="BI945" s="83"/>
      <c r="BJ945" s="83"/>
      <c r="BK945" s="83"/>
      <c r="BM945" s="83"/>
      <c r="BN945" s="83"/>
      <c r="BO945" s="83"/>
      <c r="BP945" s="83"/>
      <c r="BR945" s="83"/>
      <c r="BS945" s="83"/>
      <c r="BT945" s="83"/>
      <c r="BU945" s="83"/>
      <c r="BV945" s="83"/>
      <c r="BX945" s="83"/>
      <c r="BY945" s="83"/>
      <c r="BZ945" s="83"/>
      <c r="CA945" s="83"/>
      <c r="CC945" s="83"/>
      <c r="CD945" s="83"/>
      <c r="CE945" s="83"/>
      <c r="CF945" s="83"/>
      <c r="CH945" s="83"/>
      <c r="CI945" s="83"/>
      <c r="CJ945" s="83"/>
      <c r="CK945" s="83"/>
      <c r="CM945" s="84"/>
      <c r="CO945" s="83"/>
      <c r="CP945" s="84"/>
      <c r="CQ945" s="85"/>
      <c r="CR945" s="83"/>
      <c r="CS945" s="84"/>
      <c r="CT945" s="83"/>
      <c r="CU945" s="83"/>
      <c r="CV945" s="83"/>
      <c r="CW945" s="83"/>
      <c r="CX945" s="86"/>
    </row>
    <row r="946" spans="24:102" x14ac:dyDescent="0.2">
      <c r="X946" s="83"/>
      <c r="Z946" s="83"/>
      <c r="AB946" s="83"/>
      <c r="AD946" s="83"/>
      <c r="AF946" s="83"/>
      <c r="AH946" s="83"/>
      <c r="AJ946" s="83"/>
      <c r="AL946" s="83"/>
      <c r="AN946" s="83"/>
      <c r="AP946" s="83"/>
      <c r="AR946" s="83"/>
      <c r="AT946" s="83"/>
      <c r="AV946" s="83"/>
      <c r="AX946" s="83"/>
      <c r="AZ946" s="83"/>
      <c r="BB946" s="83"/>
      <c r="BD946" s="83"/>
      <c r="BF946" s="83"/>
      <c r="BH946" s="83"/>
      <c r="BI946" s="83"/>
      <c r="BJ946" s="83"/>
      <c r="BK946" s="83"/>
      <c r="BM946" s="83"/>
      <c r="BN946" s="83"/>
      <c r="BO946" s="83"/>
      <c r="BP946" s="83"/>
      <c r="BR946" s="83"/>
      <c r="BS946" s="83"/>
      <c r="BT946" s="83"/>
      <c r="BU946" s="83"/>
      <c r="BV946" s="83"/>
      <c r="BX946" s="83"/>
      <c r="BY946" s="83"/>
      <c r="BZ946" s="83"/>
      <c r="CA946" s="83"/>
      <c r="CC946" s="83"/>
      <c r="CD946" s="83"/>
      <c r="CE946" s="83"/>
      <c r="CF946" s="83"/>
      <c r="CH946" s="83"/>
      <c r="CI946" s="83"/>
      <c r="CJ946" s="83"/>
      <c r="CK946" s="83"/>
      <c r="CM946" s="84"/>
      <c r="CO946" s="83"/>
      <c r="CP946" s="84"/>
      <c r="CQ946" s="85"/>
      <c r="CR946" s="83"/>
      <c r="CS946" s="84"/>
      <c r="CT946" s="83"/>
      <c r="CU946" s="83"/>
      <c r="CV946" s="83"/>
      <c r="CW946" s="83"/>
      <c r="CX946" s="86"/>
    </row>
    <row r="947" spans="24:102" x14ac:dyDescent="0.2">
      <c r="X947" s="83"/>
      <c r="Z947" s="83"/>
      <c r="AB947" s="83"/>
      <c r="AD947" s="83"/>
      <c r="AF947" s="83"/>
      <c r="AH947" s="83"/>
      <c r="AJ947" s="83"/>
      <c r="AL947" s="83"/>
      <c r="AN947" s="83"/>
      <c r="AP947" s="83"/>
      <c r="AR947" s="83"/>
      <c r="AT947" s="83"/>
      <c r="AV947" s="83"/>
      <c r="AX947" s="83"/>
      <c r="AZ947" s="83"/>
      <c r="BB947" s="83"/>
      <c r="BD947" s="83"/>
      <c r="BF947" s="83"/>
      <c r="BH947" s="83"/>
      <c r="BI947" s="83"/>
      <c r="BJ947" s="83"/>
      <c r="BK947" s="83"/>
      <c r="BM947" s="83"/>
      <c r="BN947" s="83"/>
      <c r="BO947" s="83"/>
      <c r="BP947" s="83"/>
      <c r="BR947" s="83"/>
      <c r="BS947" s="83"/>
      <c r="BT947" s="83"/>
      <c r="BU947" s="83"/>
      <c r="BV947" s="83"/>
      <c r="BX947" s="83"/>
      <c r="BY947" s="83"/>
      <c r="BZ947" s="83"/>
      <c r="CA947" s="83"/>
      <c r="CC947" s="83"/>
      <c r="CD947" s="83"/>
      <c r="CE947" s="83"/>
      <c r="CF947" s="83"/>
      <c r="CH947" s="83"/>
      <c r="CI947" s="83"/>
      <c r="CJ947" s="83"/>
      <c r="CK947" s="83"/>
      <c r="CM947" s="84"/>
      <c r="CO947" s="83"/>
      <c r="CP947" s="84"/>
      <c r="CQ947" s="85"/>
      <c r="CR947" s="83"/>
      <c r="CS947" s="84"/>
      <c r="CT947" s="83"/>
      <c r="CU947" s="83"/>
      <c r="CV947" s="83"/>
      <c r="CW947" s="83"/>
      <c r="CX947" s="86"/>
    </row>
    <row r="948" spans="24:102" x14ac:dyDescent="0.2">
      <c r="X948" s="83"/>
      <c r="Z948" s="83"/>
      <c r="AB948" s="83"/>
      <c r="AD948" s="83"/>
      <c r="AF948" s="83"/>
      <c r="AH948" s="83"/>
      <c r="AJ948" s="83"/>
      <c r="AL948" s="83"/>
      <c r="AN948" s="83"/>
      <c r="AP948" s="83"/>
      <c r="AR948" s="83"/>
      <c r="AT948" s="83"/>
      <c r="AV948" s="83"/>
      <c r="AX948" s="83"/>
      <c r="AZ948" s="83"/>
      <c r="BB948" s="83"/>
      <c r="BD948" s="83"/>
      <c r="BF948" s="83"/>
      <c r="BH948" s="83"/>
      <c r="BI948" s="83"/>
      <c r="BJ948" s="83"/>
      <c r="BK948" s="83"/>
      <c r="BM948" s="83"/>
      <c r="BN948" s="83"/>
      <c r="BO948" s="83"/>
      <c r="BP948" s="83"/>
      <c r="BR948" s="83"/>
      <c r="BS948" s="83"/>
      <c r="BT948" s="83"/>
      <c r="BU948" s="83"/>
      <c r="BV948" s="83"/>
      <c r="BX948" s="83"/>
      <c r="BY948" s="83"/>
      <c r="BZ948" s="83"/>
      <c r="CA948" s="83"/>
      <c r="CC948" s="83"/>
      <c r="CD948" s="83"/>
      <c r="CE948" s="83"/>
      <c r="CF948" s="83"/>
      <c r="CH948" s="83"/>
      <c r="CI948" s="83"/>
      <c r="CJ948" s="83"/>
      <c r="CK948" s="83"/>
      <c r="CM948" s="84"/>
      <c r="CO948" s="83"/>
      <c r="CP948" s="84"/>
      <c r="CQ948" s="85"/>
      <c r="CR948" s="83"/>
      <c r="CS948" s="84"/>
      <c r="CT948" s="83"/>
      <c r="CU948" s="83"/>
      <c r="CV948" s="83"/>
      <c r="CW948" s="83"/>
      <c r="CX948" s="86"/>
    </row>
    <row r="949" spans="24:102" x14ac:dyDescent="0.2">
      <c r="X949" s="83"/>
      <c r="Z949" s="83"/>
      <c r="AB949" s="83"/>
      <c r="AD949" s="83"/>
      <c r="AF949" s="83"/>
      <c r="AH949" s="83"/>
      <c r="AJ949" s="83"/>
      <c r="AL949" s="83"/>
      <c r="AN949" s="83"/>
      <c r="AP949" s="83"/>
      <c r="AR949" s="83"/>
      <c r="AT949" s="83"/>
      <c r="AV949" s="83"/>
      <c r="AX949" s="83"/>
      <c r="AZ949" s="83"/>
      <c r="BB949" s="83"/>
      <c r="BD949" s="83"/>
      <c r="BF949" s="83"/>
      <c r="BH949" s="83"/>
      <c r="BI949" s="83"/>
      <c r="BJ949" s="83"/>
      <c r="BK949" s="83"/>
      <c r="BM949" s="83"/>
      <c r="BN949" s="83"/>
      <c r="BO949" s="83"/>
      <c r="BP949" s="83"/>
      <c r="BR949" s="83"/>
      <c r="BS949" s="83"/>
      <c r="BT949" s="83"/>
      <c r="BU949" s="83"/>
      <c r="BV949" s="83"/>
      <c r="BX949" s="83"/>
      <c r="BY949" s="83"/>
      <c r="BZ949" s="83"/>
      <c r="CA949" s="83"/>
      <c r="CC949" s="83"/>
      <c r="CD949" s="83"/>
      <c r="CE949" s="83"/>
      <c r="CF949" s="83"/>
      <c r="CH949" s="83"/>
      <c r="CI949" s="83"/>
      <c r="CJ949" s="83"/>
      <c r="CK949" s="83"/>
      <c r="CM949" s="84"/>
      <c r="CO949" s="83"/>
      <c r="CP949" s="84"/>
      <c r="CQ949" s="85"/>
      <c r="CR949" s="83"/>
      <c r="CS949" s="84"/>
      <c r="CT949" s="83"/>
      <c r="CU949" s="83"/>
      <c r="CV949" s="83"/>
      <c r="CW949" s="83"/>
      <c r="CX949" s="86"/>
    </row>
    <row r="950" spans="24:102" x14ac:dyDescent="0.2">
      <c r="X950" s="83"/>
      <c r="Z950" s="83"/>
      <c r="AB950" s="83"/>
      <c r="AD950" s="83"/>
      <c r="AF950" s="83"/>
      <c r="AH950" s="83"/>
      <c r="AJ950" s="83"/>
      <c r="AL950" s="83"/>
      <c r="AN950" s="83"/>
      <c r="AP950" s="83"/>
      <c r="AR950" s="83"/>
      <c r="AT950" s="83"/>
      <c r="AV950" s="83"/>
      <c r="AX950" s="83"/>
      <c r="AZ950" s="83"/>
      <c r="BB950" s="83"/>
      <c r="BD950" s="83"/>
      <c r="BF950" s="83"/>
      <c r="BH950" s="83"/>
      <c r="BI950" s="83"/>
      <c r="BJ950" s="83"/>
      <c r="BK950" s="83"/>
      <c r="BM950" s="83"/>
      <c r="BN950" s="83"/>
      <c r="BO950" s="83"/>
      <c r="BP950" s="83"/>
      <c r="BR950" s="83"/>
      <c r="BS950" s="83"/>
      <c r="BT950" s="83"/>
      <c r="BU950" s="83"/>
      <c r="BV950" s="83"/>
      <c r="BX950" s="83"/>
      <c r="BY950" s="83"/>
      <c r="BZ950" s="83"/>
      <c r="CA950" s="83"/>
      <c r="CC950" s="83"/>
      <c r="CD950" s="83"/>
      <c r="CE950" s="83"/>
      <c r="CF950" s="83"/>
      <c r="CH950" s="83"/>
      <c r="CI950" s="83"/>
      <c r="CJ950" s="83"/>
      <c r="CK950" s="83"/>
      <c r="CM950" s="84"/>
      <c r="CO950" s="83"/>
      <c r="CP950" s="84"/>
      <c r="CQ950" s="85"/>
      <c r="CR950" s="83"/>
      <c r="CS950" s="84"/>
      <c r="CT950" s="83"/>
      <c r="CU950" s="83"/>
      <c r="CV950" s="83"/>
      <c r="CW950" s="83"/>
      <c r="CX950" s="86"/>
    </row>
    <row r="951" spans="24:102" x14ac:dyDescent="0.2">
      <c r="X951" s="83"/>
      <c r="Z951" s="83"/>
      <c r="AB951" s="83"/>
      <c r="AD951" s="83"/>
      <c r="AF951" s="83"/>
      <c r="AH951" s="83"/>
      <c r="AJ951" s="83"/>
      <c r="AL951" s="83"/>
      <c r="AN951" s="83"/>
      <c r="AP951" s="83"/>
      <c r="AR951" s="83"/>
      <c r="AT951" s="83"/>
      <c r="AV951" s="83"/>
      <c r="AX951" s="83"/>
      <c r="AZ951" s="83"/>
      <c r="BB951" s="83"/>
      <c r="BD951" s="83"/>
      <c r="BF951" s="83"/>
      <c r="BH951" s="83"/>
      <c r="BI951" s="83"/>
      <c r="BJ951" s="83"/>
      <c r="BK951" s="83"/>
      <c r="BM951" s="83"/>
      <c r="BN951" s="83"/>
      <c r="BO951" s="83"/>
      <c r="BP951" s="83"/>
      <c r="BR951" s="83"/>
      <c r="BS951" s="83"/>
      <c r="BT951" s="83"/>
      <c r="BU951" s="83"/>
      <c r="BV951" s="83"/>
      <c r="BX951" s="83"/>
      <c r="BY951" s="83"/>
      <c r="BZ951" s="83"/>
      <c r="CA951" s="83"/>
      <c r="CC951" s="83"/>
      <c r="CD951" s="83"/>
      <c r="CE951" s="83"/>
      <c r="CF951" s="83"/>
      <c r="CH951" s="83"/>
      <c r="CI951" s="83"/>
      <c r="CJ951" s="83"/>
      <c r="CK951" s="83"/>
      <c r="CM951" s="84"/>
      <c r="CO951" s="83"/>
      <c r="CP951" s="84"/>
      <c r="CQ951" s="85"/>
      <c r="CR951" s="83"/>
      <c r="CS951" s="84"/>
      <c r="CT951" s="83"/>
      <c r="CU951" s="83"/>
      <c r="CV951" s="83"/>
      <c r="CW951" s="83"/>
      <c r="CX951" s="86"/>
    </row>
    <row r="952" spans="24:102" x14ac:dyDescent="0.2">
      <c r="X952" s="83"/>
      <c r="Z952" s="83"/>
      <c r="AB952" s="83"/>
      <c r="AD952" s="83"/>
      <c r="AF952" s="83"/>
      <c r="AH952" s="83"/>
      <c r="AJ952" s="83"/>
      <c r="AL952" s="83"/>
      <c r="AN952" s="83"/>
      <c r="AP952" s="83"/>
      <c r="AR952" s="83"/>
      <c r="AT952" s="83"/>
      <c r="AV952" s="83"/>
      <c r="AX952" s="83"/>
      <c r="AZ952" s="83"/>
      <c r="BB952" s="83"/>
      <c r="BD952" s="83"/>
      <c r="BF952" s="83"/>
      <c r="BH952" s="83"/>
      <c r="BI952" s="83"/>
      <c r="BJ952" s="83"/>
      <c r="BK952" s="83"/>
      <c r="BM952" s="83"/>
      <c r="BN952" s="83"/>
      <c r="BO952" s="83"/>
      <c r="BP952" s="83"/>
      <c r="BR952" s="83"/>
      <c r="BS952" s="83"/>
      <c r="BT952" s="83"/>
      <c r="BU952" s="83"/>
      <c r="BV952" s="83"/>
      <c r="BX952" s="83"/>
      <c r="BY952" s="83"/>
      <c r="BZ952" s="83"/>
      <c r="CA952" s="83"/>
      <c r="CC952" s="83"/>
      <c r="CD952" s="83"/>
      <c r="CE952" s="83"/>
      <c r="CF952" s="83"/>
      <c r="CH952" s="83"/>
      <c r="CI952" s="83"/>
      <c r="CJ952" s="83"/>
      <c r="CK952" s="83"/>
      <c r="CM952" s="84"/>
      <c r="CO952" s="83"/>
      <c r="CP952" s="84"/>
      <c r="CQ952" s="85"/>
      <c r="CR952" s="83"/>
      <c r="CS952" s="84"/>
      <c r="CT952" s="83"/>
      <c r="CU952" s="83"/>
      <c r="CV952" s="83"/>
      <c r="CW952" s="83"/>
      <c r="CX952" s="86"/>
    </row>
    <row r="953" spans="24:102" x14ac:dyDescent="0.2">
      <c r="X953" s="83"/>
      <c r="Z953" s="83"/>
      <c r="AB953" s="83"/>
      <c r="AD953" s="83"/>
      <c r="AF953" s="83"/>
      <c r="AH953" s="83"/>
      <c r="AJ953" s="83"/>
      <c r="AL953" s="83"/>
      <c r="AN953" s="83"/>
      <c r="AP953" s="83"/>
      <c r="AR953" s="83"/>
      <c r="AT953" s="83"/>
      <c r="AV953" s="83"/>
      <c r="AX953" s="83"/>
      <c r="AZ953" s="83"/>
      <c r="BB953" s="83"/>
      <c r="BD953" s="83"/>
      <c r="BF953" s="83"/>
      <c r="BH953" s="83"/>
      <c r="BI953" s="83"/>
      <c r="BJ953" s="83"/>
      <c r="BK953" s="83"/>
      <c r="BM953" s="83"/>
      <c r="BN953" s="83"/>
      <c r="BO953" s="83"/>
      <c r="BP953" s="83"/>
      <c r="BR953" s="83"/>
      <c r="BS953" s="83"/>
      <c r="BT953" s="83"/>
      <c r="BU953" s="83"/>
      <c r="BV953" s="83"/>
      <c r="BX953" s="83"/>
      <c r="BY953" s="83"/>
      <c r="BZ953" s="83"/>
      <c r="CA953" s="83"/>
      <c r="CC953" s="83"/>
      <c r="CD953" s="83"/>
      <c r="CE953" s="83"/>
      <c r="CF953" s="83"/>
      <c r="CH953" s="83"/>
      <c r="CI953" s="83"/>
      <c r="CJ953" s="83"/>
      <c r="CK953" s="83"/>
      <c r="CM953" s="84"/>
      <c r="CO953" s="83"/>
      <c r="CP953" s="84"/>
      <c r="CQ953" s="85"/>
      <c r="CR953" s="83"/>
      <c r="CS953" s="84"/>
      <c r="CT953" s="83"/>
      <c r="CU953" s="83"/>
      <c r="CV953" s="83"/>
      <c r="CW953" s="83"/>
      <c r="CX953" s="86"/>
    </row>
    <row r="954" spans="24:102" x14ac:dyDescent="0.2">
      <c r="X954" s="83"/>
      <c r="Z954" s="83"/>
      <c r="AB954" s="83"/>
      <c r="AD954" s="83"/>
      <c r="AF954" s="83"/>
      <c r="AH954" s="83"/>
      <c r="AJ954" s="83"/>
      <c r="AL954" s="83"/>
      <c r="AN954" s="83"/>
      <c r="AP954" s="83"/>
      <c r="AR954" s="83"/>
      <c r="AT954" s="83"/>
      <c r="AV954" s="83"/>
      <c r="AX954" s="83"/>
      <c r="AZ954" s="83"/>
      <c r="BB954" s="83"/>
      <c r="BD954" s="83"/>
      <c r="BF954" s="83"/>
      <c r="BH954" s="83"/>
      <c r="BI954" s="83"/>
      <c r="BJ954" s="83"/>
      <c r="BK954" s="83"/>
      <c r="BM954" s="83"/>
      <c r="BN954" s="83"/>
      <c r="BO954" s="83"/>
      <c r="BP954" s="83"/>
      <c r="BR954" s="83"/>
      <c r="BS954" s="83"/>
      <c r="BT954" s="83"/>
      <c r="BU954" s="83"/>
      <c r="BV954" s="83"/>
      <c r="BX954" s="83"/>
      <c r="BY954" s="83"/>
      <c r="BZ954" s="83"/>
      <c r="CA954" s="83"/>
      <c r="CC954" s="83"/>
      <c r="CD954" s="83"/>
      <c r="CE954" s="83"/>
      <c r="CF954" s="83"/>
      <c r="CH954" s="83"/>
      <c r="CI954" s="83"/>
      <c r="CJ954" s="83"/>
      <c r="CK954" s="83"/>
      <c r="CM954" s="84"/>
      <c r="CO954" s="83"/>
      <c r="CP954" s="84"/>
      <c r="CQ954" s="85"/>
      <c r="CR954" s="83"/>
      <c r="CS954" s="84"/>
      <c r="CT954" s="83"/>
      <c r="CU954" s="83"/>
      <c r="CV954" s="83"/>
      <c r="CW954" s="83"/>
      <c r="CX954" s="86"/>
    </row>
    <row r="955" spans="24:102" x14ac:dyDescent="0.2">
      <c r="X955" s="83"/>
      <c r="Z955" s="83"/>
      <c r="AB955" s="83"/>
      <c r="AD955" s="83"/>
      <c r="AF955" s="83"/>
      <c r="AH955" s="83"/>
      <c r="AJ955" s="83"/>
      <c r="AL955" s="83"/>
      <c r="AN955" s="83"/>
      <c r="AP955" s="83"/>
      <c r="AR955" s="83"/>
      <c r="AT955" s="83"/>
      <c r="AV955" s="83"/>
      <c r="AX955" s="83"/>
      <c r="AZ955" s="83"/>
      <c r="BB955" s="83"/>
      <c r="BD955" s="83"/>
      <c r="BF955" s="83"/>
      <c r="BH955" s="83"/>
      <c r="BI955" s="83"/>
      <c r="BJ955" s="83"/>
      <c r="BK955" s="83"/>
      <c r="BM955" s="83"/>
      <c r="BN955" s="83"/>
      <c r="BO955" s="83"/>
      <c r="BP955" s="83"/>
      <c r="BR955" s="83"/>
      <c r="BS955" s="83"/>
      <c r="BT955" s="83"/>
      <c r="BU955" s="83"/>
      <c r="BV955" s="83"/>
      <c r="BX955" s="83"/>
      <c r="BY955" s="83"/>
      <c r="BZ955" s="83"/>
      <c r="CA955" s="83"/>
      <c r="CC955" s="83"/>
      <c r="CD955" s="83"/>
      <c r="CE955" s="83"/>
      <c r="CF955" s="83"/>
      <c r="CH955" s="83"/>
      <c r="CI955" s="83"/>
      <c r="CJ955" s="83"/>
      <c r="CK955" s="83"/>
      <c r="CM955" s="84"/>
      <c r="CO955" s="83"/>
      <c r="CP955" s="84"/>
      <c r="CQ955" s="85"/>
      <c r="CR955" s="83"/>
      <c r="CS955" s="84"/>
      <c r="CT955" s="83"/>
      <c r="CU955" s="83"/>
      <c r="CV955" s="83"/>
      <c r="CW955" s="83"/>
      <c r="CX955" s="86"/>
    </row>
    <row r="956" spans="24:102" x14ac:dyDescent="0.2">
      <c r="X956" s="83"/>
      <c r="Z956" s="83"/>
      <c r="AB956" s="83"/>
      <c r="AD956" s="83"/>
      <c r="AF956" s="83"/>
      <c r="AH956" s="83"/>
      <c r="AJ956" s="83"/>
      <c r="AL956" s="83"/>
      <c r="AN956" s="83"/>
      <c r="AP956" s="83"/>
      <c r="AR956" s="83"/>
      <c r="AT956" s="83"/>
      <c r="AV956" s="83"/>
      <c r="AX956" s="83"/>
      <c r="AZ956" s="83"/>
      <c r="BB956" s="83"/>
      <c r="BD956" s="83"/>
      <c r="BF956" s="83"/>
      <c r="BH956" s="83"/>
      <c r="BI956" s="83"/>
      <c r="BJ956" s="83"/>
      <c r="BK956" s="83"/>
      <c r="BM956" s="83"/>
      <c r="BN956" s="83"/>
      <c r="BO956" s="83"/>
      <c r="BP956" s="83"/>
      <c r="BR956" s="83"/>
      <c r="BS956" s="83"/>
      <c r="BT956" s="83"/>
      <c r="BU956" s="83"/>
      <c r="BV956" s="83"/>
      <c r="BX956" s="83"/>
      <c r="BY956" s="83"/>
      <c r="BZ956" s="83"/>
      <c r="CA956" s="83"/>
      <c r="CC956" s="83"/>
      <c r="CD956" s="83"/>
      <c r="CE956" s="83"/>
      <c r="CF956" s="83"/>
      <c r="CH956" s="83"/>
      <c r="CI956" s="83"/>
      <c r="CJ956" s="83"/>
      <c r="CK956" s="83"/>
      <c r="CM956" s="84"/>
      <c r="CO956" s="83"/>
      <c r="CP956" s="84"/>
      <c r="CQ956" s="85"/>
      <c r="CR956" s="83"/>
      <c r="CS956" s="84"/>
      <c r="CT956" s="83"/>
      <c r="CU956" s="83"/>
      <c r="CV956" s="83"/>
      <c r="CW956" s="83"/>
      <c r="CX956" s="86"/>
    </row>
    <row r="957" spans="24:102" x14ac:dyDescent="0.2">
      <c r="X957" s="83"/>
      <c r="Z957" s="83"/>
      <c r="AB957" s="83"/>
      <c r="AD957" s="83"/>
      <c r="AF957" s="83"/>
      <c r="AH957" s="83"/>
      <c r="AJ957" s="83"/>
      <c r="AL957" s="83"/>
      <c r="AN957" s="83"/>
      <c r="AP957" s="83"/>
      <c r="AR957" s="83"/>
      <c r="AT957" s="83"/>
      <c r="AV957" s="83"/>
      <c r="AX957" s="83"/>
      <c r="AZ957" s="83"/>
      <c r="BB957" s="83"/>
      <c r="BD957" s="83"/>
      <c r="BF957" s="83"/>
      <c r="BH957" s="83"/>
      <c r="BI957" s="83"/>
      <c r="BJ957" s="83"/>
      <c r="BK957" s="83"/>
      <c r="BM957" s="83"/>
      <c r="BN957" s="83"/>
      <c r="BO957" s="83"/>
      <c r="BP957" s="83"/>
      <c r="BR957" s="83"/>
      <c r="BS957" s="83"/>
      <c r="BT957" s="83"/>
      <c r="BU957" s="83"/>
      <c r="BV957" s="83"/>
      <c r="BX957" s="83"/>
      <c r="BY957" s="83"/>
      <c r="BZ957" s="83"/>
      <c r="CA957" s="83"/>
      <c r="CC957" s="83"/>
      <c r="CD957" s="83"/>
      <c r="CE957" s="83"/>
      <c r="CF957" s="83"/>
      <c r="CH957" s="83"/>
      <c r="CI957" s="83"/>
      <c r="CJ957" s="83"/>
      <c r="CK957" s="83"/>
      <c r="CM957" s="84"/>
      <c r="CO957" s="83"/>
      <c r="CP957" s="84"/>
      <c r="CQ957" s="85"/>
      <c r="CR957" s="83"/>
      <c r="CS957" s="84"/>
      <c r="CT957" s="83"/>
      <c r="CU957" s="83"/>
      <c r="CV957" s="83"/>
      <c r="CW957" s="83"/>
      <c r="CX957" s="86"/>
    </row>
    <row r="958" spans="24:102" x14ac:dyDescent="0.2">
      <c r="X958" s="83"/>
      <c r="Z958" s="83"/>
      <c r="AB958" s="83"/>
      <c r="AD958" s="83"/>
      <c r="AF958" s="83"/>
      <c r="AH958" s="83"/>
      <c r="AJ958" s="83"/>
      <c r="AL958" s="83"/>
      <c r="AN958" s="83"/>
      <c r="AP958" s="83"/>
      <c r="AR958" s="83"/>
      <c r="AT958" s="83"/>
      <c r="AV958" s="83"/>
      <c r="AX958" s="83"/>
      <c r="AZ958" s="83"/>
      <c r="BB958" s="83"/>
      <c r="BD958" s="83"/>
      <c r="BF958" s="83"/>
      <c r="BH958" s="83"/>
      <c r="BI958" s="83"/>
      <c r="BJ958" s="83"/>
      <c r="BK958" s="83"/>
      <c r="BM958" s="83"/>
      <c r="BN958" s="83"/>
      <c r="BO958" s="83"/>
      <c r="BP958" s="83"/>
      <c r="BR958" s="83"/>
      <c r="BS958" s="83"/>
      <c r="BT958" s="83"/>
      <c r="BU958" s="83"/>
      <c r="BV958" s="83"/>
      <c r="BX958" s="83"/>
      <c r="BY958" s="83"/>
      <c r="BZ958" s="83"/>
      <c r="CA958" s="83"/>
      <c r="CC958" s="83"/>
      <c r="CD958" s="83"/>
      <c r="CE958" s="83"/>
      <c r="CF958" s="83"/>
      <c r="CH958" s="83"/>
      <c r="CI958" s="83"/>
      <c r="CJ958" s="83"/>
      <c r="CK958" s="83"/>
      <c r="CM958" s="84"/>
      <c r="CO958" s="83"/>
      <c r="CP958" s="84"/>
      <c r="CQ958" s="85"/>
      <c r="CR958" s="83"/>
      <c r="CS958" s="84"/>
      <c r="CT958" s="83"/>
      <c r="CU958" s="83"/>
      <c r="CV958" s="83"/>
      <c r="CW958" s="83"/>
      <c r="CX958" s="86"/>
    </row>
    <row r="959" spans="24:102" x14ac:dyDescent="0.2">
      <c r="X959" s="83"/>
      <c r="Z959" s="83"/>
      <c r="AB959" s="83"/>
      <c r="AD959" s="83"/>
      <c r="AF959" s="83"/>
      <c r="AH959" s="83"/>
      <c r="AJ959" s="83"/>
      <c r="AL959" s="83"/>
      <c r="AN959" s="83"/>
      <c r="AP959" s="83"/>
      <c r="AR959" s="83"/>
      <c r="AT959" s="83"/>
      <c r="AV959" s="83"/>
      <c r="AX959" s="83"/>
      <c r="AZ959" s="83"/>
      <c r="BB959" s="83"/>
      <c r="BD959" s="83"/>
      <c r="BF959" s="83"/>
      <c r="BH959" s="83"/>
      <c r="BI959" s="83"/>
      <c r="BJ959" s="83"/>
      <c r="BK959" s="83"/>
      <c r="BM959" s="83"/>
      <c r="BN959" s="83"/>
      <c r="BO959" s="83"/>
      <c r="BP959" s="83"/>
      <c r="BR959" s="83"/>
      <c r="BS959" s="83"/>
      <c r="BT959" s="83"/>
      <c r="BU959" s="83"/>
      <c r="BV959" s="83"/>
      <c r="BX959" s="83"/>
      <c r="BY959" s="83"/>
      <c r="BZ959" s="83"/>
      <c r="CA959" s="83"/>
      <c r="CC959" s="83"/>
      <c r="CD959" s="83"/>
      <c r="CE959" s="83"/>
      <c r="CF959" s="83"/>
      <c r="CH959" s="83"/>
      <c r="CI959" s="83"/>
      <c r="CJ959" s="83"/>
      <c r="CK959" s="83"/>
      <c r="CM959" s="84"/>
      <c r="CO959" s="83"/>
      <c r="CP959" s="84"/>
      <c r="CQ959" s="85"/>
      <c r="CR959" s="83"/>
      <c r="CS959" s="84"/>
      <c r="CT959" s="83"/>
      <c r="CU959" s="83"/>
      <c r="CV959" s="83"/>
      <c r="CW959" s="83"/>
      <c r="CX959" s="86"/>
    </row>
    <row r="960" spans="24:102" x14ac:dyDescent="0.2">
      <c r="X960" s="83"/>
      <c r="Z960" s="83"/>
      <c r="AB960" s="83"/>
      <c r="AD960" s="83"/>
      <c r="AF960" s="83"/>
      <c r="AH960" s="83"/>
      <c r="AJ960" s="83"/>
      <c r="AL960" s="83"/>
      <c r="AN960" s="83"/>
      <c r="AP960" s="83"/>
      <c r="AR960" s="83"/>
      <c r="AT960" s="83"/>
      <c r="AV960" s="83"/>
      <c r="AX960" s="83"/>
      <c r="AZ960" s="83"/>
      <c r="BB960" s="83"/>
      <c r="BD960" s="83"/>
      <c r="BF960" s="83"/>
      <c r="BH960" s="83"/>
      <c r="BI960" s="83"/>
      <c r="BJ960" s="83"/>
      <c r="BK960" s="83"/>
      <c r="BM960" s="83"/>
      <c r="BN960" s="83"/>
      <c r="BO960" s="83"/>
      <c r="BP960" s="83"/>
      <c r="BR960" s="83"/>
      <c r="BS960" s="83"/>
      <c r="BT960" s="83"/>
      <c r="BU960" s="83"/>
      <c r="BV960" s="83"/>
      <c r="BX960" s="83"/>
      <c r="BY960" s="83"/>
      <c r="BZ960" s="83"/>
      <c r="CA960" s="83"/>
      <c r="CC960" s="83"/>
      <c r="CD960" s="83"/>
      <c r="CE960" s="83"/>
      <c r="CF960" s="83"/>
      <c r="CH960" s="83"/>
      <c r="CI960" s="83"/>
      <c r="CJ960" s="83"/>
      <c r="CK960" s="83"/>
      <c r="CM960" s="84"/>
      <c r="CO960" s="83"/>
      <c r="CP960" s="84"/>
      <c r="CQ960" s="85"/>
      <c r="CR960" s="83"/>
      <c r="CS960" s="84"/>
      <c r="CT960" s="83"/>
      <c r="CU960" s="83"/>
      <c r="CV960" s="83"/>
      <c r="CW960" s="83"/>
      <c r="CX960" s="86"/>
    </row>
    <row r="961" spans="24:102" x14ac:dyDescent="0.2">
      <c r="X961" s="83"/>
      <c r="Z961" s="83"/>
      <c r="AB961" s="83"/>
      <c r="AD961" s="83"/>
      <c r="AF961" s="83"/>
      <c r="AH961" s="83"/>
      <c r="AJ961" s="83"/>
      <c r="AL961" s="83"/>
      <c r="AN961" s="83"/>
      <c r="AP961" s="83"/>
      <c r="AR961" s="83"/>
      <c r="AT961" s="83"/>
      <c r="AV961" s="83"/>
      <c r="AX961" s="83"/>
      <c r="AZ961" s="83"/>
      <c r="BB961" s="83"/>
      <c r="BD961" s="83"/>
      <c r="BF961" s="83"/>
      <c r="BH961" s="83"/>
      <c r="BI961" s="83"/>
      <c r="BJ961" s="83"/>
      <c r="BK961" s="83"/>
      <c r="BM961" s="83"/>
      <c r="BN961" s="83"/>
      <c r="BO961" s="83"/>
      <c r="BP961" s="83"/>
      <c r="BR961" s="83"/>
      <c r="BS961" s="83"/>
      <c r="BT961" s="83"/>
      <c r="BU961" s="83"/>
      <c r="BV961" s="83"/>
      <c r="BX961" s="83"/>
      <c r="BY961" s="83"/>
      <c r="BZ961" s="83"/>
      <c r="CA961" s="83"/>
      <c r="CC961" s="83"/>
      <c r="CD961" s="83"/>
      <c r="CE961" s="83"/>
      <c r="CF961" s="83"/>
      <c r="CH961" s="83"/>
      <c r="CI961" s="83"/>
      <c r="CJ961" s="83"/>
      <c r="CK961" s="83"/>
      <c r="CM961" s="84"/>
      <c r="CO961" s="83"/>
      <c r="CP961" s="84"/>
      <c r="CQ961" s="85"/>
      <c r="CR961" s="83"/>
      <c r="CS961" s="84"/>
      <c r="CT961" s="83"/>
      <c r="CU961" s="83"/>
      <c r="CV961" s="83"/>
      <c r="CW961" s="83"/>
      <c r="CX961" s="86"/>
    </row>
    <row r="962" spans="24:102" x14ac:dyDescent="0.2">
      <c r="X962" s="83"/>
      <c r="Z962" s="83"/>
      <c r="AB962" s="83"/>
      <c r="AD962" s="83"/>
      <c r="AF962" s="83"/>
      <c r="AH962" s="83"/>
      <c r="AJ962" s="83"/>
      <c r="AL962" s="83"/>
      <c r="AN962" s="83"/>
      <c r="AP962" s="83"/>
      <c r="AR962" s="83"/>
      <c r="AT962" s="83"/>
      <c r="AV962" s="83"/>
      <c r="AX962" s="83"/>
      <c r="AZ962" s="83"/>
      <c r="BB962" s="83"/>
      <c r="BD962" s="83"/>
      <c r="BF962" s="83"/>
      <c r="BH962" s="83"/>
      <c r="BI962" s="83"/>
      <c r="BJ962" s="83"/>
      <c r="BK962" s="83"/>
      <c r="BM962" s="83"/>
      <c r="BN962" s="83"/>
      <c r="BO962" s="83"/>
      <c r="BP962" s="83"/>
      <c r="BR962" s="83"/>
      <c r="BS962" s="83"/>
      <c r="BT962" s="83"/>
      <c r="BU962" s="83"/>
      <c r="BV962" s="83"/>
      <c r="BX962" s="83"/>
      <c r="BY962" s="83"/>
      <c r="BZ962" s="83"/>
      <c r="CA962" s="83"/>
      <c r="CC962" s="83"/>
      <c r="CD962" s="83"/>
      <c r="CE962" s="83"/>
      <c r="CF962" s="83"/>
      <c r="CH962" s="83"/>
      <c r="CI962" s="83"/>
      <c r="CJ962" s="83"/>
      <c r="CK962" s="83"/>
      <c r="CM962" s="84"/>
      <c r="CO962" s="83"/>
      <c r="CP962" s="84"/>
      <c r="CQ962" s="85"/>
      <c r="CR962" s="83"/>
      <c r="CS962" s="84"/>
      <c r="CT962" s="83"/>
      <c r="CU962" s="83"/>
      <c r="CV962" s="83"/>
      <c r="CW962" s="83"/>
      <c r="CX962" s="86"/>
    </row>
    <row r="963" spans="24:102" x14ac:dyDescent="0.2">
      <c r="X963" s="83"/>
      <c r="Z963" s="83"/>
      <c r="AB963" s="83"/>
      <c r="AD963" s="83"/>
      <c r="AF963" s="83"/>
      <c r="AH963" s="83"/>
      <c r="AJ963" s="83"/>
      <c r="AL963" s="83"/>
      <c r="AN963" s="83"/>
      <c r="AP963" s="83"/>
      <c r="AR963" s="83"/>
      <c r="AT963" s="83"/>
      <c r="AV963" s="83"/>
      <c r="AX963" s="83"/>
      <c r="AZ963" s="83"/>
      <c r="BB963" s="83"/>
      <c r="BD963" s="83"/>
      <c r="BF963" s="83"/>
      <c r="BH963" s="83"/>
      <c r="BI963" s="83"/>
      <c r="BJ963" s="83"/>
      <c r="BK963" s="83"/>
      <c r="BM963" s="83"/>
      <c r="BN963" s="83"/>
      <c r="BO963" s="83"/>
      <c r="BP963" s="83"/>
      <c r="BR963" s="83"/>
      <c r="BS963" s="83"/>
      <c r="BT963" s="83"/>
      <c r="BU963" s="83"/>
      <c r="BV963" s="83"/>
      <c r="BX963" s="83"/>
      <c r="BY963" s="83"/>
      <c r="BZ963" s="83"/>
      <c r="CA963" s="83"/>
      <c r="CC963" s="83"/>
      <c r="CD963" s="83"/>
      <c r="CE963" s="83"/>
      <c r="CF963" s="83"/>
      <c r="CH963" s="83"/>
      <c r="CI963" s="83"/>
      <c r="CJ963" s="83"/>
      <c r="CK963" s="83"/>
      <c r="CM963" s="84"/>
      <c r="CO963" s="83"/>
      <c r="CP963" s="84"/>
      <c r="CQ963" s="85"/>
      <c r="CR963" s="83"/>
      <c r="CS963" s="84"/>
      <c r="CT963" s="83"/>
      <c r="CU963" s="83"/>
      <c r="CV963" s="83"/>
      <c r="CW963" s="83"/>
      <c r="CX963" s="86"/>
    </row>
    <row r="964" spans="24:102" x14ac:dyDescent="0.2">
      <c r="X964" s="83"/>
      <c r="Z964" s="83"/>
      <c r="AB964" s="83"/>
      <c r="AD964" s="83"/>
      <c r="AF964" s="83"/>
      <c r="AH964" s="83"/>
      <c r="AJ964" s="83"/>
      <c r="AL964" s="83"/>
      <c r="AN964" s="83"/>
      <c r="AP964" s="83"/>
      <c r="AR964" s="83"/>
      <c r="AT964" s="83"/>
      <c r="AV964" s="83"/>
      <c r="AX964" s="83"/>
      <c r="AZ964" s="83"/>
      <c r="BB964" s="83"/>
      <c r="BD964" s="83"/>
      <c r="BF964" s="83"/>
      <c r="BH964" s="83"/>
      <c r="BI964" s="83"/>
      <c r="BJ964" s="83"/>
      <c r="BK964" s="83"/>
      <c r="BM964" s="83"/>
      <c r="BN964" s="83"/>
      <c r="BO964" s="83"/>
      <c r="BP964" s="83"/>
      <c r="BR964" s="83"/>
      <c r="BS964" s="83"/>
      <c r="BT964" s="83"/>
      <c r="BU964" s="83"/>
      <c r="BV964" s="83"/>
      <c r="BX964" s="83"/>
      <c r="BY964" s="83"/>
      <c r="BZ964" s="83"/>
      <c r="CA964" s="83"/>
      <c r="CC964" s="83"/>
      <c r="CD964" s="83"/>
      <c r="CE964" s="83"/>
      <c r="CF964" s="83"/>
      <c r="CH964" s="83"/>
      <c r="CI964" s="83"/>
      <c r="CJ964" s="83"/>
      <c r="CK964" s="83"/>
      <c r="CM964" s="84"/>
      <c r="CO964" s="83"/>
      <c r="CP964" s="84"/>
      <c r="CQ964" s="85"/>
      <c r="CR964" s="83"/>
      <c r="CS964" s="84"/>
      <c r="CT964" s="83"/>
      <c r="CU964" s="83"/>
      <c r="CV964" s="83"/>
      <c r="CW964" s="83"/>
      <c r="CX964" s="86"/>
    </row>
    <row r="965" spans="24:102" x14ac:dyDescent="0.2">
      <c r="X965" s="83"/>
      <c r="Z965" s="83"/>
      <c r="AB965" s="83"/>
      <c r="AD965" s="83"/>
      <c r="AF965" s="83"/>
      <c r="AH965" s="83"/>
      <c r="AJ965" s="83"/>
      <c r="AL965" s="83"/>
      <c r="AN965" s="83"/>
      <c r="AP965" s="83"/>
      <c r="AR965" s="83"/>
      <c r="AT965" s="83"/>
      <c r="AV965" s="83"/>
      <c r="AX965" s="83"/>
      <c r="AZ965" s="83"/>
      <c r="BB965" s="83"/>
      <c r="BD965" s="83"/>
      <c r="BF965" s="83"/>
      <c r="BH965" s="83"/>
      <c r="BI965" s="83"/>
      <c r="BJ965" s="83"/>
      <c r="BK965" s="83"/>
      <c r="BM965" s="83"/>
      <c r="BN965" s="83"/>
      <c r="BO965" s="83"/>
      <c r="BP965" s="83"/>
      <c r="BR965" s="83"/>
      <c r="BS965" s="83"/>
      <c r="BT965" s="83"/>
      <c r="BU965" s="83"/>
      <c r="BV965" s="83"/>
      <c r="BX965" s="83"/>
      <c r="BY965" s="83"/>
      <c r="BZ965" s="83"/>
      <c r="CA965" s="83"/>
      <c r="CC965" s="83"/>
      <c r="CD965" s="83"/>
      <c r="CE965" s="83"/>
      <c r="CF965" s="83"/>
      <c r="CH965" s="83"/>
      <c r="CI965" s="83"/>
      <c r="CJ965" s="83"/>
      <c r="CK965" s="83"/>
      <c r="CM965" s="84"/>
      <c r="CO965" s="83"/>
      <c r="CP965" s="84"/>
      <c r="CQ965" s="85"/>
      <c r="CR965" s="83"/>
      <c r="CS965" s="84"/>
      <c r="CT965" s="83"/>
      <c r="CU965" s="83"/>
      <c r="CV965" s="83"/>
      <c r="CW965" s="83"/>
      <c r="CX965" s="86"/>
    </row>
    <row r="966" spans="24:102" x14ac:dyDescent="0.2">
      <c r="X966" s="83"/>
      <c r="Z966" s="83"/>
      <c r="AB966" s="83"/>
      <c r="AD966" s="83"/>
      <c r="AF966" s="83"/>
      <c r="AH966" s="83"/>
      <c r="AJ966" s="83"/>
      <c r="AL966" s="83"/>
      <c r="AN966" s="83"/>
      <c r="AP966" s="83"/>
      <c r="AR966" s="83"/>
      <c r="AT966" s="83"/>
      <c r="AV966" s="83"/>
      <c r="AX966" s="83"/>
      <c r="AZ966" s="83"/>
      <c r="BB966" s="83"/>
      <c r="BD966" s="83"/>
      <c r="BF966" s="83"/>
      <c r="BH966" s="83"/>
      <c r="BI966" s="83"/>
      <c r="BJ966" s="83"/>
      <c r="BK966" s="83"/>
      <c r="BM966" s="83"/>
      <c r="BN966" s="83"/>
      <c r="BO966" s="83"/>
      <c r="BP966" s="83"/>
      <c r="BR966" s="83"/>
      <c r="BS966" s="83"/>
      <c r="BT966" s="83"/>
      <c r="BU966" s="83"/>
      <c r="BV966" s="83"/>
      <c r="BX966" s="83"/>
      <c r="BY966" s="83"/>
      <c r="BZ966" s="83"/>
      <c r="CA966" s="83"/>
      <c r="CC966" s="83"/>
      <c r="CD966" s="83"/>
      <c r="CE966" s="83"/>
      <c r="CF966" s="83"/>
      <c r="CH966" s="83"/>
      <c r="CI966" s="83"/>
      <c r="CJ966" s="83"/>
      <c r="CK966" s="83"/>
      <c r="CM966" s="84"/>
      <c r="CO966" s="83"/>
      <c r="CP966" s="84"/>
      <c r="CQ966" s="85"/>
      <c r="CR966" s="83"/>
      <c r="CS966" s="84"/>
      <c r="CT966" s="83"/>
      <c r="CU966" s="83"/>
      <c r="CV966" s="83"/>
      <c r="CW966" s="83"/>
      <c r="CX966" s="86"/>
    </row>
    <row r="967" spans="24:102" x14ac:dyDescent="0.2">
      <c r="X967" s="83"/>
      <c r="Z967" s="83"/>
      <c r="AB967" s="83"/>
      <c r="AD967" s="83"/>
      <c r="AF967" s="83"/>
      <c r="AH967" s="83"/>
      <c r="AJ967" s="83"/>
      <c r="AL967" s="83"/>
      <c r="AN967" s="83"/>
      <c r="AP967" s="83"/>
      <c r="AR967" s="83"/>
      <c r="AT967" s="83"/>
      <c r="AV967" s="83"/>
      <c r="AX967" s="83"/>
      <c r="AZ967" s="83"/>
      <c r="BB967" s="83"/>
      <c r="BD967" s="83"/>
      <c r="BF967" s="83"/>
      <c r="BH967" s="83"/>
      <c r="BI967" s="83"/>
      <c r="BJ967" s="83"/>
      <c r="BK967" s="83"/>
      <c r="BM967" s="83"/>
      <c r="BN967" s="83"/>
      <c r="BO967" s="83"/>
      <c r="BP967" s="83"/>
      <c r="BR967" s="83"/>
      <c r="BS967" s="83"/>
      <c r="BT967" s="83"/>
      <c r="BU967" s="83"/>
      <c r="BV967" s="83"/>
      <c r="BX967" s="83"/>
      <c r="BY967" s="83"/>
      <c r="BZ967" s="83"/>
      <c r="CA967" s="83"/>
      <c r="CC967" s="83"/>
      <c r="CD967" s="83"/>
      <c r="CE967" s="83"/>
      <c r="CF967" s="83"/>
      <c r="CH967" s="83"/>
      <c r="CI967" s="83"/>
      <c r="CJ967" s="83"/>
      <c r="CK967" s="83"/>
      <c r="CM967" s="84"/>
      <c r="CO967" s="83"/>
      <c r="CP967" s="84"/>
      <c r="CQ967" s="85"/>
      <c r="CR967" s="83"/>
      <c r="CS967" s="84"/>
      <c r="CT967" s="83"/>
      <c r="CU967" s="83"/>
      <c r="CV967" s="83"/>
      <c r="CW967" s="83"/>
      <c r="CX967" s="86"/>
    </row>
    <row r="968" spans="24:102" x14ac:dyDescent="0.2">
      <c r="X968" s="83"/>
      <c r="Z968" s="83"/>
      <c r="AB968" s="83"/>
      <c r="AD968" s="83"/>
      <c r="AF968" s="83"/>
      <c r="AH968" s="83"/>
      <c r="AJ968" s="83"/>
      <c r="AL968" s="83"/>
      <c r="AN968" s="83"/>
      <c r="AP968" s="83"/>
      <c r="AR968" s="83"/>
      <c r="AT968" s="83"/>
      <c r="AV968" s="83"/>
      <c r="AX968" s="83"/>
      <c r="AZ968" s="83"/>
      <c r="BB968" s="83"/>
      <c r="BD968" s="83"/>
      <c r="BF968" s="83"/>
      <c r="BH968" s="83"/>
      <c r="BI968" s="83"/>
      <c r="BJ968" s="83"/>
      <c r="BK968" s="83"/>
      <c r="BM968" s="83"/>
      <c r="BN968" s="83"/>
      <c r="BO968" s="83"/>
      <c r="BP968" s="83"/>
      <c r="BR968" s="83"/>
      <c r="BS968" s="83"/>
      <c r="BT968" s="83"/>
      <c r="BU968" s="83"/>
      <c r="BV968" s="83"/>
      <c r="BX968" s="83"/>
      <c r="BY968" s="83"/>
      <c r="BZ968" s="83"/>
      <c r="CA968" s="83"/>
      <c r="CC968" s="83"/>
      <c r="CD968" s="83"/>
      <c r="CE968" s="83"/>
      <c r="CF968" s="83"/>
      <c r="CH968" s="83"/>
      <c r="CI968" s="83"/>
      <c r="CJ968" s="83"/>
      <c r="CK968" s="83"/>
      <c r="CM968" s="84"/>
      <c r="CO968" s="83"/>
      <c r="CP968" s="84"/>
      <c r="CQ968" s="85"/>
      <c r="CR968" s="83"/>
      <c r="CS968" s="84"/>
      <c r="CT968" s="83"/>
      <c r="CU968" s="83"/>
      <c r="CV968" s="83"/>
      <c r="CW968" s="83"/>
      <c r="CX968" s="86"/>
    </row>
    <row r="969" spans="24:102" x14ac:dyDescent="0.2">
      <c r="X969" s="83"/>
      <c r="Z969" s="83"/>
      <c r="AB969" s="83"/>
      <c r="AD969" s="83"/>
      <c r="AF969" s="83"/>
      <c r="AH969" s="83"/>
      <c r="AJ969" s="83"/>
      <c r="AL969" s="83"/>
      <c r="AN969" s="83"/>
      <c r="AP969" s="83"/>
      <c r="AR969" s="83"/>
      <c r="AT969" s="83"/>
      <c r="AV969" s="83"/>
      <c r="AX969" s="83"/>
      <c r="AZ969" s="83"/>
      <c r="BB969" s="83"/>
      <c r="BD969" s="83"/>
      <c r="BF969" s="83"/>
      <c r="BH969" s="83"/>
      <c r="BI969" s="83"/>
      <c r="BJ969" s="83"/>
      <c r="BK969" s="83"/>
      <c r="BM969" s="83"/>
      <c r="BN969" s="83"/>
      <c r="BO969" s="83"/>
      <c r="BP969" s="83"/>
      <c r="BR969" s="83"/>
      <c r="BS969" s="83"/>
      <c r="BT969" s="83"/>
      <c r="BU969" s="83"/>
      <c r="BV969" s="83"/>
      <c r="BX969" s="83"/>
      <c r="BY969" s="83"/>
      <c r="BZ969" s="83"/>
      <c r="CA969" s="83"/>
      <c r="CC969" s="83"/>
      <c r="CD969" s="83"/>
      <c r="CE969" s="83"/>
      <c r="CF969" s="83"/>
      <c r="CH969" s="83"/>
      <c r="CI969" s="83"/>
      <c r="CJ969" s="83"/>
      <c r="CK969" s="83"/>
      <c r="CM969" s="84"/>
      <c r="CO969" s="83"/>
      <c r="CP969" s="84"/>
      <c r="CQ969" s="85"/>
      <c r="CR969" s="83"/>
      <c r="CS969" s="84"/>
      <c r="CT969" s="83"/>
      <c r="CU969" s="83"/>
      <c r="CV969" s="83"/>
      <c r="CW969" s="83"/>
      <c r="CX969" s="86"/>
    </row>
    <row r="970" spans="24:102" x14ac:dyDescent="0.2">
      <c r="X970" s="83"/>
      <c r="Z970" s="83"/>
      <c r="AB970" s="83"/>
      <c r="AD970" s="83"/>
      <c r="AF970" s="83"/>
      <c r="AH970" s="83"/>
      <c r="AJ970" s="83"/>
      <c r="AL970" s="83"/>
      <c r="AN970" s="83"/>
      <c r="AP970" s="83"/>
      <c r="AR970" s="83"/>
      <c r="AT970" s="83"/>
      <c r="AV970" s="83"/>
      <c r="AX970" s="83"/>
      <c r="AZ970" s="83"/>
      <c r="BB970" s="83"/>
      <c r="BD970" s="83"/>
      <c r="BF970" s="83"/>
      <c r="BH970" s="83"/>
      <c r="BI970" s="83"/>
      <c r="BJ970" s="83"/>
      <c r="BK970" s="83"/>
      <c r="BM970" s="83"/>
      <c r="BN970" s="83"/>
      <c r="BO970" s="83"/>
      <c r="BP970" s="83"/>
      <c r="BR970" s="83"/>
      <c r="BS970" s="83"/>
      <c r="BT970" s="83"/>
      <c r="BU970" s="83"/>
      <c r="BV970" s="83"/>
      <c r="BX970" s="83"/>
      <c r="BY970" s="83"/>
      <c r="BZ970" s="83"/>
      <c r="CA970" s="83"/>
      <c r="CC970" s="83"/>
      <c r="CD970" s="83"/>
      <c r="CE970" s="83"/>
      <c r="CF970" s="83"/>
      <c r="CH970" s="83"/>
      <c r="CI970" s="83"/>
      <c r="CJ970" s="83"/>
      <c r="CK970" s="83"/>
      <c r="CM970" s="84"/>
      <c r="CO970" s="83"/>
      <c r="CP970" s="84"/>
      <c r="CQ970" s="85"/>
      <c r="CR970" s="83"/>
      <c r="CS970" s="84"/>
      <c r="CT970" s="83"/>
      <c r="CU970" s="83"/>
      <c r="CV970" s="83"/>
      <c r="CW970" s="83"/>
      <c r="CX970" s="86"/>
    </row>
    <row r="971" spans="24:102" x14ac:dyDescent="0.2">
      <c r="X971" s="83"/>
      <c r="Z971" s="83"/>
      <c r="AB971" s="83"/>
      <c r="AD971" s="83"/>
      <c r="AF971" s="83"/>
      <c r="AH971" s="83"/>
      <c r="AJ971" s="83"/>
      <c r="AL971" s="83"/>
      <c r="AN971" s="83"/>
      <c r="AP971" s="83"/>
      <c r="AR971" s="83"/>
      <c r="AT971" s="83"/>
      <c r="AV971" s="83"/>
      <c r="AX971" s="83"/>
      <c r="AZ971" s="83"/>
      <c r="BB971" s="83"/>
      <c r="BD971" s="83"/>
      <c r="BF971" s="83"/>
      <c r="BH971" s="83"/>
      <c r="BI971" s="83"/>
      <c r="BJ971" s="83"/>
      <c r="BK971" s="83"/>
      <c r="BM971" s="83"/>
      <c r="BN971" s="83"/>
      <c r="BO971" s="83"/>
      <c r="BP971" s="83"/>
      <c r="BR971" s="83"/>
      <c r="BS971" s="83"/>
      <c r="BT971" s="83"/>
      <c r="BU971" s="83"/>
      <c r="BV971" s="83"/>
      <c r="BX971" s="83"/>
      <c r="BY971" s="83"/>
      <c r="BZ971" s="83"/>
      <c r="CA971" s="83"/>
      <c r="CC971" s="83"/>
      <c r="CD971" s="83"/>
      <c r="CE971" s="83"/>
      <c r="CF971" s="83"/>
      <c r="CH971" s="83"/>
      <c r="CI971" s="83"/>
      <c r="CJ971" s="83"/>
      <c r="CK971" s="83"/>
      <c r="CM971" s="84"/>
      <c r="CO971" s="83"/>
      <c r="CP971" s="84"/>
      <c r="CQ971" s="85"/>
      <c r="CR971" s="83"/>
      <c r="CS971" s="84"/>
      <c r="CT971" s="83"/>
      <c r="CU971" s="83"/>
      <c r="CV971" s="83"/>
      <c r="CW971" s="83"/>
      <c r="CX971" s="86"/>
    </row>
    <row r="972" spans="24:102" x14ac:dyDescent="0.2">
      <c r="X972" s="83"/>
      <c r="Z972" s="83"/>
      <c r="AB972" s="83"/>
      <c r="AD972" s="83"/>
      <c r="AF972" s="83"/>
      <c r="AH972" s="83"/>
      <c r="AJ972" s="83"/>
      <c r="AL972" s="83"/>
      <c r="AN972" s="83"/>
      <c r="AP972" s="83"/>
      <c r="AR972" s="83"/>
      <c r="AT972" s="83"/>
      <c r="AV972" s="83"/>
      <c r="AX972" s="83"/>
      <c r="AZ972" s="83"/>
      <c r="BB972" s="83"/>
      <c r="BD972" s="83"/>
      <c r="BF972" s="83"/>
      <c r="BH972" s="83"/>
      <c r="BI972" s="83"/>
      <c r="BJ972" s="83"/>
      <c r="BK972" s="83"/>
      <c r="BM972" s="83"/>
      <c r="BN972" s="83"/>
      <c r="BO972" s="83"/>
      <c r="BP972" s="83"/>
      <c r="BR972" s="83"/>
      <c r="BS972" s="83"/>
      <c r="BT972" s="83"/>
      <c r="BU972" s="83"/>
      <c r="BV972" s="83"/>
      <c r="BX972" s="83"/>
      <c r="BY972" s="83"/>
      <c r="BZ972" s="83"/>
      <c r="CA972" s="83"/>
      <c r="CC972" s="83"/>
      <c r="CD972" s="83"/>
      <c r="CE972" s="83"/>
      <c r="CF972" s="83"/>
      <c r="CH972" s="83"/>
      <c r="CI972" s="83"/>
      <c r="CJ972" s="83"/>
      <c r="CK972" s="83"/>
      <c r="CM972" s="84"/>
      <c r="CO972" s="83"/>
      <c r="CP972" s="84"/>
      <c r="CQ972" s="85"/>
      <c r="CR972" s="83"/>
      <c r="CS972" s="84"/>
      <c r="CT972" s="83"/>
      <c r="CU972" s="83"/>
      <c r="CV972" s="83"/>
      <c r="CW972" s="83"/>
      <c r="CX972" s="86"/>
    </row>
    <row r="973" spans="24:102" x14ac:dyDescent="0.2">
      <c r="X973" s="83"/>
      <c r="Z973" s="83"/>
      <c r="AB973" s="83"/>
      <c r="AD973" s="83"/>
      <c r="AF973" s="83"/>
      <c r="AH973" s="83"/>
      <c r="AJ973" s="83"/>
      <c r="AL973" s="83"/>
      <c r="AN973" s="83"/>
      <c r="AP973" s="83"/>
      <c r="AR973" s="83"/>
      <c r="AT973" s="83"/>
      <c r="AV973" s="83"/>
      <c r="AX973" s="83"/>
      <c r="AZ973" s="83"/>
      <c r="BB973" s="83"/>
      <c r="BD973" s="83"/>
      <c r="BF973" s="83"/>
      <c r="BH973" s="83"/>
      <c r="BI973" s="83"/>
      <c r="BJ973" s="83"/>
      <c r="BK973" s="83"/>
      <c r="BM973" s="83"/>
      <c r="BN973" s="83"/>
      <c r="BO973" s="83"/>
      <c r="BP973" s="83"/>
      <c r="BR973" s="83"/>
      <c r="BS973" s="83"/>
      <c r="BT973" s="83"/>
      <c r="BU973" s="83"/>
      <c r="BV973" s="83"/>
      <c r="BX973" s="83"/>
      <c r="BY973" s="83"/>
      <c r="BZ973" s="83"/>
      <c r="CA973" s="83"/>
      <c r="CC973" s="83"/>
      <c r="CD973" s="83"/>
      <c r="CE973" s="83"/>
      <c r="CF973" s="83"/>
      <c r="CH973" s="83"/>
      <c r="CI973" s="83"/>
      <c r="CJ973" s="83"/>
      <c r="CK973" s="83"/>
      <c r="CM973" s="84"/>
      <c r="CO973" s="83"/>
      <c r="CP973" s="84"/>
      <c r="CQ973" s="85"/>
      <c r="CR973" s="83"/>
      <c r="CS973" s="84"/>
      <c r="CT973" s="83"/>
      <c r="CU973" s="83"/>
      <c r="CV973" s="83"/>
      <c r="CW973" s="83"/>
      <c r="CX973" s="86"/>
    </row>
    <row r="974" spans="24:102" x14ac:dyDescent="0.2">
      <c r="X974" s="83"/>
      <c r="Z974" s="83"/>
      <c r="AB974" s="83"/>
      <c r="AD974" s="83"/>
      <c r="AF974" s="83"/>
      <c r="AH974" s="83"/>
      <c r="AJ974" s="83"/>
      <c r="AL974" s="83"/>
      <c r="AN974" s="83"/>
      <c r="AP974" s="83"/>
      <c r="AR974" s="83"/>
      <c r="AT974" s="83"/>
      <c r="AV974" s="83"/>
      <c r="AX974" s="83"/>
      <c r="AZ974" s="83"/>
      <c r="BB974" s="83"/>
      <c r="BD974" s="83"/>
      <c r="BF974" s="83"/>
      <c r="BH974" s="83"/>
      <c r="BI974" s="83"/>
      <c r="BJ974" s="83"/>
      <c r="BK974" s="83"/>
      <c r="BM974" s="83"/>
      <c r="BN974" s="83"/>
      <c r="BO974" s="83"/>
      <c r="BP974" s="83"/>
      <c r="BR974" s="83"/>
      <c r="BS974" s="83"/>
      <c r="BT974" s="83"/>
      <c r="BU974" s="83"/>
      <c r="BV974" s="83"/>
      <c r="BX974" s="83"/>
      <c r="BY974" s="83"/>
      <c r="BZ974" s="83"/>
      <c r="CA974" s="83"/>
      <c r="CC974" s="83"/>
      <c r="CD974" s="83"/>
      <c r="CE974" s="83"/>
      <c r="CF974" s="83"/>
      <c r="CH974" s="83"/>
      <c r="CI974" s="83"/>
      <c r="CJ974" s="83"/>
      <c r="CK974" s="83"/>
      <c r="CM974" s="84"/>
      <c r="CO974" s="83"/>
      <c r="CP974" s="84"/>
      <c r="CQ974" s="85"/>
      <c r="CR974" s="83"/>
      <c r="CS974" s="84"/>
      <c r="CT974" s="83"/>
      <c r="CU974" s="83"/>
      <c r="CV974" s="83"/>
      <c r="CW974" s="83"/>
      <c r="CX974" s="86"/>
    </row>
    <row r="975" spans="24:102" x14ac:dyDescent="0.2">
      <c r="X975" s="83"/>
      <c r="Z975" s="83"/>
      <c r="AB975" s="83"/>
      <c r="AD975" s="83"/>
      <c r="AF975" s="83"/>
      <c r="AH975" s="83"/>
      <c r="AJ975" s="83"/>
      <c r="AL975" s="83"/>
      <c r="AN975" s="83"/>
      <c r="AP975" s="83"/>
      <c r="AR975" s="83"/>
      <c r="AT975" s="83"/>
      <c r="AV975" s="83"/>
      <c r="AX975" s="83"/>
      <c r="AZ975" s="83"/>
      <c r="BB975" s="83"/>
      <c r="BD975" s="83"/>
      <c r="BF975" s="83"/>
      <c r="BH975" s="83"/>
      <c r="BI975" s="83"/>
      <c r="BJ975" s="83"/>
      <c r="BK975" s="83"/>
      <c r="BM975" s="83"/>
      <c r="BN975" s="83"/>
      <c r="BO975" s="83"/>
      <c r="BP975" s="83"/>
      <c r="BR975" s="83"/>
      <c r="BS975" s="83"/>
      <c r="BT975" s="83"/>
      <c r="BU975" s="83"/>
      <c r="BV975" s="83"/>
      <c r="BX975" s="83"/>
      <c r="BY975" s="83"/>
      <c r="BZ975" s="83"/>
      <c r="CA975" s="83"/>
      <c r="CC975" s="83"/>
      <c r="CD975" s="83"/>
      <c r="CE975" s="83"/>
      <c r="CF975" s="83"/>
      <c r="CH975" s="83"/>
      <c r="CI975" s="83"/>
      <c r="CJ975" s="83"/>
      <c r="CK975" s="83"/>
      <c r="CM975" s="84"/>
      <c r="CO975" s="83"/>
      <c r="CP975" s="84"/>
      <c r="CQ975" s="85"/>
      <c r="CR975" s="83"/>
      <c r="CS975" s="84"/>
      <c r="CT975" s="83"/>
      <c r="CU975" s="83"/>
      <c r="CV975" s="83"/>
      <c r="CW975" s="83"/>
      <c r="CX975" s="86"/>
    </row>
    <row r="976" spans="24:102" x14ac:dyDescent="0.2">
      <c r="X976" s="83"/>
      <c r="Z976" s="83"/>
      <c r="AB976" s="83"/>
      <c r="AD976" s="83"/>
      <c r="AF976" s="83"/>
      <c r="AH976" s="83"/>
      <c r="AJ976" s="83"/>
      <c r="AL976" s="83"/>
      <c r="AN976" s="83"/>
      <c r="AP976" s="83"/>
      <c r="AR976" s="83"/>
      <c r="AT976" s="83"/>
      <c r="AV976" s="83"/>
      <c r="AX976" s="83"/>
      <c r="AZ976" s="83"/>
      <c r="BB976" s="83"/>
      <c r="BD976" s="83"/>
      <c r="BF976" s="83"/>
      <c r="BH976" s="83"/>
      <c r="BI976" s="83"/>
      <c r="BJ976" s="83"/>
      <c r="BK976" s="83"/>
      <c r="BM976" s="83"/>
      <c r="BN976" s="83"/>
      <c r="BO976" s="83"/>
      <c r="BP976" s="83"/>
      <c r="BR976" s="83"/>
      <c r="BS976" s="83"/>
      <c r="BT976" s="83"/>
      <c r="BU976" s="83"/>
      <c r="BV976" s="83"/>
      <c r="BX976" s="83"/>
      <c r="BY976" s="83"/>
      <c r="BZ976" s="83"/>
      <c r="CA976" s="83"/>
      <c r="CC976" s="83"/>
      <c r="CD976" s="83"/>
      <c r="CE976" s="83"/>
      <c r="CF976" s="83"/>
      <c r="CH976" s="83"/>
      <c r="CI976" s="83"/>
      <c r="CJ976" s="83"/>
      <c r="CK976" s="83"/>
      <c r="CM976" s="84"/>
      <c r="CO976" s="83"/>
      <c r="CP976" s="84"/>
      <c r="CQ976" s="85"/>
      <c r="CR976" s="83"/>
      <c r="CS976" s="84"/>
      <c r="CT976" s="83"/>
      <c r="CU976" s="83"/>
      <c r="CV976" s="83"/>
      <c r="CW976" s="83"/>
      <c r="CX976" s="86"/>
    </row>
    <row r="977" spans="24:102" x14ac:dyDescent="0.2">
      <c r="X977" s="83"/>
      <c r="Z977" s="83"/>
      <c r="AB977" s="83"/>
      <c r="AD977" s="83"/>
      <c r="AF977" s="83"/>
      <c r="AH977" s="83"/>
      <c r="AJ977" s="83"/>
      <c r="AL977" s="83"/>
      <c r="AN977" s="83"/>
      <c r="AP977" s="83"/>
      <c r="AR977" s="83"/>
      <c r="AT977" s="83"/>
      <c r="AV977" s="83"/>
      <c r="AX977" s="83"/>
      <c r="AZ977" s="83"/>
      <c r="BB977" s="83"/>
      <c r="BD977" s="83"/>
      <c r="BF977" s="83"/>
      <c r="BH977" s="83"/>
      <c r="BI977" s="83"/>
      <c r="BJ977" s="83"/>
      <c r="BK977" s="83"/>
      <c r="BM977" s="83"/>
      <c r="BN977" s="83"/>
      <c r="BO977" s="83"/>
      <c r="BP977" s="83"/>
      <c r="BR977" s="83"/>
      <c r="BS977" s="83"/>
      <c r="BT977" s="83"/>
      <c r="BU977" s="83"/>
      <c r="BV977" s="83"/>
      <c r="BX977" s="83"/>
      <c r="BY977" s="83"/>
      <c r="BZ977" s="83"/>
      <c r="CA977" s="83"/>
      <c r="CC977" s="83"/>
      <c r="CD977" s="83"/>
      <c r="CE977" s="83"/>
      <c r="CF977" s="83"/>
      <c r="CH977" s="83"/>
      <c r="CI977" s="83"/>
      <c r="CJ977" s="83"/>
      <c r="CK977" s="83"/>
      <c r="CM977" s="84"/>
      <c r="CO977" s="83"/>
      <c r="CP977" s="84"/>
      <c r="CQ977" s="85"/>
      <c r="CR977" s="83"/>
      <c r="CS977" s="84"/>
      <c r="CT977" s="83"/>
      <c r="CU977" s="83"/>
      <c r="CV977" s="83"/>
      <c r="CW977" s="83"/>
      <c r="CX977" s="86"/>
    </row>
    <row r="978" spans="24:102" x14ac:dyDescent="0.2">
      <c r="X978" s="83"/>
      <c r="Z978" s="83"/>
      <c r="AB978" s="83"/>
      <c r="AD978" s="83"/>
      <c r="AF978" s="83"/>
      <c r="AH978" s="83"/>
      <c r="AJ978" s="83"/>
      <c r="AL978" s="83"/>
      <c r="AN978" s="83"/>
      <c r="AP978" s="83"/>
      <c r="AR978" s="83"/>
      <c r="AT978" s="83"/>
      <c r="AV978" s="83"/>
      <c r="AX978" s="83"/>
      <c r="AZ978" s="83"/>
      <c r="BB978" s="83"/>
      <c r="BD978" s="83"/>
      <c r="BF978" s="83"/>
      <c r="BH978" s="83"/>
      <c r="BI978" s="83"/>
      <c r="BJ978" s="83"/>
      <c r="BK978" s="83"/>
      <c r="BM978" s="83"/>
      <c r="BN978" s="83"/>
      <c r="BO978" s="83"/>
      <c r="BP978" s="83"/>
      <c r="BR978" s="83"/>
      <c r="BS978" s="83"/>
      <c r="BT978" s="83"/>
      <c r="BU978" s="83"/>
      <c r="BV978" s="83"/>
      <c r="BX978" s="83"/>
      <c r="BY978" s="83"/>
      <c r="BZ978" s="83"/>
      <c r="CA978" s="83"/>
      <c r="CC978" s="83"/>
      <c r="CD978" s="83"/>
      <c r="CE978" s="83"/>
      <c r="CF978" s="83"/>
      <c r="CH978" s="83"/>
      <c r="CI978" s="83"/>
      <c r="CJ978" s="83"/>
      <c r="CK978" s="83"/>
      <c r="CM978" s="84"/>
      <c r="CO978" s="83"/>
      <c r="CP978" s="84"/>
      <c r="CQ978" s="85"/>
      <c r="CR978" s="83"/>
      <c r="CS978" s="84"/>
      <c r="CT978" s="83"/>
      <c r="CU978" s="83"/>
      <c r="CV978" s="83"/>
      <c r="CW978" s="83"/>
      <c r="CX978" s="86"/>
    </row>
    <row r="979" spans="24:102" x14ac:dyDescent="0.2">
      <c r="X979" s="83"/>
      <c r="Z979" s="83"/>
      <c r="AB979" s="83"/>
      <c r="AD979" s="83"/>
      <c r="AF979" s="83"/>
      <c r="AH979" s="83"/>
      <c r="AJ979" s="83"/>
      <c r="AL979" s="83"/>
      <c r="AN979" s="83"/>
      <c r="AP979" s="83"/>
      <c r="AR979" s="83"/>
      <c r="AT979" s="83"/>
      <c r="AV979" s="83"/>
      <c r="AX979" s="83"/>
      <c r="AZ979" s="83"/>
      <c r="BB979" s="83"/>
      <c r="BD979" s="83"/>
      <c r="BF979" s="83"/>
      <c r="BH979" s="83"/>
      <c r="BI979" s="83"/>
      <c r="BJ979" s="83"/>
      <c r="BK979" s="83"/>
      <c r="BM979" s="83"/>
      <c r="BN979" s="83"/>
      <c r="BO979" s="83"/>
      <c r="BP979" s="83"/>
      <c r="BR979" s="83"/>
      <c r="BS979" s="83"/>
      <c r="BT979" s="83"/>
      <c r="BU979" s="83"/>
      <c r="BV979" s="83"/>
      <c r="BX979" s="83"/>
      <c r="BY979" s="83"/>
      <c r="BZ979" s="83"/>
      <c r="CA979" s="83"/>
      <c r="CC979" s="83"/>
      <c r="CD979" s="83"/>
      <c r="CE979" s="83"/>
      <c r="CF979" s="83"/>
      <c r="CH979" s="83"/>
      <c r="CI979" s="83"/>
      <c r="CJ979" s="83"/>
      <c r="CK979" s="83"/>
      <c r="CM979" s="84"/>
      <c r="CO979" s="83"/>
      <c r="CP979" s="84"/>
      <c r="CQ979" s="85"/>
      <c r="CR979" s="83"/>
      <c r="CS979" s="84"/>
      <c r="CT979" s="83"/>
      <c r="CU979" s="83"/>
      <c r="CV979" s="83"/>
      <c r="CW979" s="83"/>
      <c r="CX979" s="86"/>
    </row>
    <row r="980" spans="24:102" x14ac:dyDescent="0.2">
      <c r="X980" s="83"/>
      <c r="Z980" s="83"/>
      <c r="AB980" s="83"/>
      <c r="AD980" s="83"/>
      <c r="AF980" s="83"/>
      <c r="AH980" s="83"/>
      <c r="AJ980" s="83"/>
      <c r="AL980" s="83"/>
      <c r="AN980" s="83"/>
      <c r="AP980" s="83"/>
      <c r="AR980" s="83"/>
      <c r="AT980" s="83"/>
      <c r="AV980" s="83"/>
      <c r="AX980" s="83"/>
      <c r="AZ980" s="83"/>
      <c r="BB980" s="83"/>
      <c r="BD980" s="83"/>
      <c r="BF980" s="83"/>
      <c r="BH980" s="83"/>
      <c r="BI980" s="83"/>
      <c r="BJ980" s="83"/>
      <c r="BK980" s="83"/>
      <c r="BM980" s="83"/>
      <c r="BN980" s="83"/>
      <c r="BO980" s="83"/>
      <c r="BP980" s="83"/>
      <c r="BR980" s="83"/>
      <c r="BS980" s="83"/>
      <c r="BT980" s="83"/>
      <c r="BU980" s="83"/>
      <c r="BV980" s="83"/>
      <c r="BX980" s="83"/>
      <c r="BY980" s="83"/>
      <c r="BZ980" s="83"/>
      <c r="CA980" s="83"/>
      <c r="CC980" s="83"/>
      <c r="CD980" s="83"/>
      <c r="CE980" s="83"/>
      <c r="CF980" s="83"/>
      <c r="CH980" s="83"/>
      <c r="CI980" s="83"/>
      <c r="CJ980" s="83"/>
      <c r="CK980" s="83"/>
      <c r="CM980" s="84"/>
      <c r="CO980" s="83"/>
      <c r="CP980" s="84"/>
      <c r="CQ980" s="85"/>
      <c r="CR980" s="83"/>
      <c r="CS980" s="84"/>
      <c r="CT980" s="83"/>
      <c r="CU980" s="83"/>
      <c r="CV980" s="83"/>
      <c r="CW980" s="83"/>
      <c r="CX980" s="86"/>
    </row>
    <row r="981" spans="24:102" x14ac:dyDescent="0.2">
      <c r="X981" s="83"/>
      <c r="Z981" s="83"/>
      <c r="AB981" s="83"/>
      <c r="AD981" s="83"/>
      <c r="AF981" s="83"/>
      <c r="AH981" s="83"/>
      <c r="AJ981" s="83"/>
      <c r="AL981" s="83"/>
      <c r="AN981" s="83"/>
      <c r="AP981" s="83"/>
      <c r="AR981" s="83"/>
      <c r="AT981" s="83"/>
      <c r="AV981" s="83"/>
      <c r="AX981" s="83"/>
      <c r="AZ981" s="83"/>
      <c r="BB981" s="83"/>
      <c r="BD981" s="83"/>
      <c r="BF981" s="83"/>
      <c r="BH981" s="83"/>
      <c r="BI981" s="83"/>
      <c r="BJ981" s="83"/>
      <c r="BK981" s="83"/>
      <c r="BM981" s="83"/>
      <c r="BN981" s="83"/>
      <c r="BO981" s="83"/>
      <c r="BP981" s="83"/>
      <c r="BR981" s="83"/>
      <c r="BS981" s="83"/>
      <c r="BT981" s="83"/>
      <c r="BU981" s="83"/>
      <c r="BV981" s="83"/>
      <c r="BX981" s="83"/>
      <c r="BY981" s="83"/>
      <c r="BZ981" s="83"/>
      <c r="CA981" s="83"/>
      <c r="CC981" s="83"/>
      <c r="CD981" s="83"/>
      <c r="CE981" s="83"/>
      <c r="CF981" s="83"/>
      <c r="CH981" s="83"/>
      <c r="CI981" s="83"/>
      <c r="CJ981" s="83"/>
      <c r="CK981" s="83"/>
      <c r="CM981" s="84"/>
      <c r="CO981" s="83"/>
      <c r="CP981" s="84"/>
      <c r="CQ981" s="85"/>
      <c r="CR981" s="83"/>
      <c r="CS981" s="84"/>
      <c r="CT981" s="83"/>
      <c r="CU981" s="83"/>
      <c r="CV981" s="83"/>
      <c r="CW981" s="83"/>
      <c r="CX981" s="86"/>
    </row>
    <row r="982" spans="24:102" x14ac:dyDescent="0.2">
      <c r="X982" s="83"/>
      <c r="Z982" s="83"/>
      <c r="AB982" s="83"/>
      <c r="AD982" s="83"/>
      <c r="AF982" s="83"/>
      <c r="AH982" s="83"/>
      <c r="AJ982" s="83"/>
      <c r="AL982" s="83"/>
      <c r="AN982" s="83"/>
      <c r="AP982" s="83"/>
      <c r="AR982" s="83"/>
      <c r="AT982" s="83"/>
      <c r="AV982" s="83"/>
      <c r="AX982" s="83"/>
      <c r="AZ982" s="83"/>
      <c r="BB982" s="83"/>
      <c r="BD982" s="83"/>
      <c r="BF982" s="83"/>
      <c r="BH982" s="83"/>
      <c r="BI982" s="83"/>
      <c r="BJ982" s="83"/>
      <c r="BK982" s="83"/>
      <c r="BM982" s="83"/>
      <c r="BN982" s="83"/>
      <c r="BO982" s="83"/>
      <c r="BP982" s="83"/>
      <c r="BR982" s="83"/>
      <c r="BS982" s="83"/>
      <c r="BT982" s="83"/>
      <c r="BU982" s="83"/>
      <c r="BV982" s="83"/>
      <c r="BX982" s="83"/>
      <c r="BY982" s="83"/>
      <c r="BZ982" s="83"/>
      <c r="CA982" s="83"/>
      <c r="CC982" s="83"/>
      <c r="CD982" s="83"/>
      <c r="CE982" s="83"/>
      <c r="CF982" s="83"/>
      <c r="CH982" s="83"/>
      <c r="CI982" s="83"/>
      <c r="CJ982" s="83"/>
      <c r="CK982" s="83"/>
      <c r="CM982" s="84"/>
      <c r="CO982" s="83"/>
      <c r="CP982" s="84"/>
      <c r="CQ982" s="85"/>
      <c r="CR982" s="83"/>
      <c r="CS982" s="84"/>
      <c r="CT982" s="83"/>
      <c r="CU982" s="83"/>
      <c r="CV982" s="83"/>
      <c r="CW982" s="83"/>
      <c r="CX982" s="86"/>
    </row>
    <row r="983" spans="24:102" x14ac:dyDescent="0.2">
      <c r="X983" s="83"/>
      <c r="Z983" s="83"/>
      <c r="AB983" s="83"/>
      <c r="AD983" s="83"/>
      <c r="AF983" s="83"/>
      <c r="AH983" s="83"/>
      <c r="AJ983" s="83"/>
      <c r="AL983" s="83"/>
      <c r="AN983" s="83"/>
      <c r="AP983" s="83"/>
      <c r="AR983" s="83"/>
      <c r="AT983" s="83"/>
      <c r="AV983" s="83"/>
      <c r="AX983" s="83"/>
      <c r="AZ983" s="83"/>
      <c r="BB983" s="83"/>
      <c r="BD983" s="83"/>
      <c r="BF983" s="83"/>
      <c r="BH983" s="83"/>
      <c r="BI983" s="83"/>
      <c r="BJ983" s="83"/>
      <c r="BK983" s="83"/>
      <c r="BM983" s="83"/>
      <c r="BN983" s="83"/>
      <c r="BO983" s="83"/>
      <c r="BP983" s="83"/>
      <c r="BR983" s="83"/>
      <c r="BS983" s="83"/>
      <c r="BT983" s="83"/>
      <c r="BU983" s="83"/>
      <c r="BV983" s="83"/>
      <c r="BX983" s="83"/>
      <c r="BY983" s="83"/>
      <c r="BZ983" s="83"/>
      <c r="CA983" s="83"/>
      <c r="CC983" s="83"/>
      <c r="CD983" s="83"/>
      <c r="CE983" s="83"/>
      <c r="CF983" s="83"/>
      <c r="CH983" s="83"/>
      <c r="CI983" s="83"/>
      <c r="CJ983" s="83"/>
      <c r="CK983" s="83"/>
      <c r="CM983" s="84"/>
      <c r="CO983" s="83"/>
      <c r="CP983" s="84"/>
      <c r="CQ983" s="85"/>
      <c r="CR983" s="83"/>
      <c r="CS983" s="84"/>
      <c r="CT983" s="83"/>
      <c r="CU983" s="83"/>
      <c r="CV983" s="83"/>
      <c r="CW983" s="83"/>
      <c r="CX983" s="86"/>
    </row>
    <row r="984" spans="24:102" x14ac:dyDescent="0.2">
      <c r="X984" s="83"/>
      <c r="Z984" s="83"/>
      <c r="AB984" s="83"/>
      <c r="AD984" s="83"/>
      <c r="AF984" s="83"/>
      <c r="AH984" s="83"/>
      <c r="AJ984" s="83"/>
      <c r="AL984" s="83"/>
      <c r="AN984" s="83"/>
      <c r="AP984" s="83"/>
      <c r="AR984" s="83"/>
      <c r="AT984" s="83"/>
      <c r="AV984" s="83"/>
      <c r="AX984" s="83"/>
      <c r="AZ984" s="83"/>
      <c r="BB984" s="83"/>
      <c r="BD984" s="83"/>
      <c r="BF984" s="83"/>
      <c r="BH984" s="83"/>
      <c r="BI984" s="83"/>
      <c r="BJ984" s="83"/>
      <c r="BK984" s="83"/>
      <c r="BM984" s="83"/>
      <c r="BN984" s="83"/>
      <c r="BO984" s="83"/>
      <c r="BP984" s="83"/>
      <c r="BR984" s="83"/>
      <c r="BS984" s="83"/>
      <c r="BT984" s="83"/>
      <c r="BU984" s="83"/>
      <c r="BV984" s="83"/>
      <c r="BX984" s="83"/>
      <c r="BY984" s="83"/>
      <c r="BZ984" s="83"/>
      <c r="CA984" s="83"/>
      <c r="CC984" s="83"/>
      <c r="CD984" s="83"/>
      <c r="CE984" s="83"/>
      <c r="CF984" s="83"/>
      <c r="CH984" s="83"/>
      <c r="CI984" s="83"/>
      <c r="CJ984" s="83"/>
      <c r="CK984" s="83"/>
      <c r="CM984" s="84"/>
      <c r="CO984" s="83"/>
      <c r="CP984" s="84"/>
      <c r="CQ984" s="85"/>
      <c r="CR984" s="83"/>
      <c r="CS984" s="84"/>
      <c r="CT984" s="83"/>
      <c r="CU984" s="83"/>
      <c r="CV984" s="83"/>
      <c r="CW984" s="83"/>
      <c r="CX984" s="86"/>
    </row>
    <row r="985" spans="24:102" x14ac:dyDescent="0.2">
      <c r="X985" s="83"/>
      <c r="Z985" s="83"/>
      <c r="AB985" s="83"/>
      <c r="AD985" s="83"/>
      <c r="AF985" s="83"/>
      <c r="AH985" s="83"/>
      <c r="AJ985" s="83"/>
      <c r="AL985" s="83"/>
      <c r="AN985" s="83"/>
      <c r="AP985" s="83"/>
      <c r="AR985" s="83"/>
      <c r="AT985" s="83"/>
      <c r="AV985" s="83"/>
      <c r="AX985" s="83"/>
      <c r="AZ985" s="83"/>
      <c r="BB985" s="83"/>
      <c r="BD985" s="83"/>
      <c r="BF985" s="83"/>
      <c r="BH985" s="83"/>
      <c r="BI985" s="83"/>
      <c r="BJ985" s="83"/>
      <c r="BK985" s="83"/>
      <c r="BM985" s="83"/>
      <c r="BN985" s="83"/>
      <c r="BO985" s="83"/>
      <c r="BP985" s="83"/>
      <c r="BR985" s="83"/>
      <c r="BS985" s="83"/>
      <c r="BT985" s="83"/>
      <c r="BU985" s="83"/>
      <c r="BV985" s="83"/>
      <c r="BX985" s="83"/>
      <c r="BY985" s="83"/>
      <c r="BZ985" s="83"/>
      <c r="CA985" s="83"/>
      <c r="CC985" s="83"/>
      <c r="CD985" s="83"/>
      <c r="CE985" s="83"/>
      <c r="CF985" s="83"/>
      <c r="CH985" s="83"/>
      <c r="CI985" s="83"/>
      <c r="CJ985" s="83"/>
      <c r="CK985" s="83"/>
      <c r="CM985" s="84"/>
      <c r="CO985" s="83"/>
      <c r="CP985" s="84"/>
      <c r="CQ985" s="85"/>
      <c r="CR985" s="83"/>
      <c r="CS985" s="84"/>
      <c r="CT985" s="83"/>
      <c r="CU985" s="83"/>
      <c r="CV985" s="83"/>
      <c r="CW985" s="83"/>
      <c r="CX985" s="86"/>
    </row>
    <row r="986" spans="24:102" x14ac:dyDescent="0.2">
      <c r="X986" s="83"/>
      <c r="Z986" s="83"/>
      <c r="AB986" s="83"/>
      <c r="AD986" s="83"/>
      <c r="AF986" s="83"/>
      <c r="AH986" s="83"/>
      <c r="AJ986" s="83"/>
      <c r="AL986" s="83"/>
      <c r="AN986" s="83"/>
      <c r="AP986" s="83"/>
      <c r="AR986" s="83"/>
      <c r="AT986" s="83"/>
      <c r="AV986" s="83"/>
      <c r="AX986" s="83"/>
      <c r="AZ986" s="83"/>
      <c r="BB986" s="83"/>
      <c r="BD986" s="83"/>
      <c r="BF986" s="83"/>
      <c r="BH986" s="83"/>
      <c r="BI986" s="83"/>
      <c r="BJ986" s="83"/>
      <c r="BK986" s="83"/>
      <c r="BM986" s="83"/>
      <c r="BN986" s="83"/>
      <c r="BO986" s="83"/>
      <c r="BP986" s="83"/>
      <c r="BR986" s="83"/>
      <c r="BS986" s="83"/>
      <c r="BT986" s="83"/>
      <c r="BU986" s="83"/>
      <c r="BV986" s="83"/>
      <c r="BX986" s="83"/>
      <c r="BY986" s="83"/>
      <c r="BZ986" s="83"/>
      <c r="CA986" s="83"/>
      <c r="CC986" s="83"/>
      <c r="CD986" s="83"/>
      <c r="CE986" s="83"/>
      <c r="CF986" s="83"/>
      <c r="CH986" s="83"/>
      <c r="CI986" s="83"/>
      <c r="CJ986" s="83"/>
      <c r="CK986" s="83"/>
      <c r="CM986" s="84"/>
      <c r="CO986" s="83"/>
      <c r="CP986" s="84"/>
      <c r="CQ986" s="85"/>
      <c r="CR986" s="83"/>
      <c r="CS986" s="84"/>
      <c r="CT986" s="83"/>
      <c r="CU986" s="83"/>
      <c r="CV986" s="83"/>
      <c r="CW986" s="83"/>
      <c r="CX986" s="86"/>
    </row>
    <row r="987" spans="24:102" x14ac:dyDescent="0.2">
      <c r="X987" s="83"/>
      <c r="Z987" s="83"/>
      <c r="AB987" s="83"/>
      <c r="AD987" s="83"/>
      <c r="AF987" s="83"/>
      <c r="AH987" s="83"/>
      <c r="AJ987" s="83"/>
      <c r="AL987" s="83"/>
      <c r="AN987" s="83"/>
      <c r="AP987" s="83"/>
      <c r="AR987" s="83"/>
      <c r="AT987" s="83"/>
      <c r="AV987" s="83"/>
      <c r="AX987" s="83"/>
      <c r="AZ987" s="83"/>
      <c r="BB987" s="83"/>
      <c r="BD987" s="83"/>
      <c r="BF987" s="83"/>
      <c r="BH987" s="83"/>
      <c r="BI987" s="83"/>
      <c r="BJ987" s="83"/>
      <c r="BK987" s="83"/>
      <c r="BM987" s="83"/>
      <c r="BN987" s="83"/>
      <c r="BO987" s="83"/>
      <c r="BP987" s="83"/>
      <c r="BR987" s="83"/>
      <c r="BS987" s="83"/>
      <c r="BT987" s="83"/>
      <c r="BU987" s="83"/>
      <c r="BV987" s="83"/>
      <c r="BX987" s="83"/>
      <c r="BY987" s="83"/>
      <c r="BZ987" s="83"/>
      <c r="CA987" s="83"/>
      <c r="CC987" s="83"/>
      <c r="CD987" s="83"/>
      <c r="CE987" s="83"/>
      <c r="CF987" s="83"/>
      <c r="CH987" s="83"/>
      <c r="CI987" s="83"/>
      <c r="CJ987" s="83"/>
      <c r="CK987" s="83"/>
      <c r="CM987" s="84"/>
      <c r="CO987" s="83"/>
      <c r="CP987" s="84"/>
      <c r="CQ987" s="85"/>
      <c r="CR987" s="83"/>
      <c r="CS987" s="84"/>
      <c r="CT987" s="83"/>
      <c r="CU987" s="83"/>
      <c r="CV987" s="83"/>
      <c r="CW987" s="83"/>
      <c r="CX987" s="86"/>
    </row>
    <row r="988" spans="24:102" x14ac:dyDescent="0.2">
      <c r="X988" s="83"/>
      <c r="Z988" s="83"/>
      <c r="AB988" s="83"/>
      <c r="AD988" s="83"/>
      <c r="AF988" s="83"/>
      <c r="AH988" s="83"/>
      <c r="AJ988" s="83"/>
      <c r="AL988" s="83"/>
      <c r="AN988" s="83"/>
      <c r="AP988" s="83"/>
      <c r="AR988" s="83"/>
      <c r="AT988" s="83"/>
      <c r="AV988" s="83"/>
      <c r="AX988" s="83"/>
      <c r="AZ988" s="83"/>
      <c r="BB988" s="83"/>
      <c r="BD988" s="83"/>
      <c r="BF988" s="83"/>
      <c r="BH988" s="83"/>
      <c r="BI988" s="83"/>
      <c r="BJ988" s="83"/>
      <c r="BK988" s="83"/>
      <c r="BM988" s="83"/>
      <c r="BN988" s="83"/>
      <c r="BO988" s="83"/>
      <c r="BP988" s="83"/>
      <c r="BR988" s="83"/>
      <c r="BS988" s="83"/>
      <c r="BT988" s="83"/>
      <c r="BU988" s="83"/>
      <c r="BV988" s="83"/>
      <c r="BX988" s="83"/>
      <c r="BY988" s="83"/>
      <c r="BZ988" s="83"/>
      <c r="CA988" s="83"/>
      <c r="CC988" s="83"/>
      <c r="CD988" s="83"/>
      <c r="CE988" s="83"/>
      <c r="CF988" s="83"/>
      <c r="CH988" s="83"/>
      <c r="CI988" s="83"/>
      <c r="CJ988" s="83"/>
      <c r="CK988" s="83"/>
      <c r="CM988" s="84"/>
      <c r="CO988" s="83"/>
      <c r="CP988" s="84"/>
      <c r="CQ988" s="85"/>
      <c r="CR988" s="83"/>
      <c r="CS988" s="84"/>
      <c r="CT988" s="83"/>
      <c r="CU988" s="83"/>
      <c r="CV988" s="83"/>
      <c r="CW988" s="83"/>
      <c r="CX988" s="86"/>
    </row>
    <row r="989" spans="24:102" x14ac:dyDescent="0.2">
      <c r="X989" s="83"/>
      <c r="Z989" s="83"/>
      <c r="AB989" s="83"/>
      <c r="AD989" s="83"/>
      <c r="AF989" s="83"/>
      <c r="AH989" s="83"/>
      <c r="AJ989" s="83"/>
      <c r="AL989" s="83"/>
      <c r="AN989" s="83"/>
      <c r="AP989" s="83"/>
      <c r="AR989" s="83"/>
      <c r="AT989" s="83"/>
      <c r="AV989" s="83"/>
      <c r="AX989" s="83"/>
      <c r="AZ989" s="83"/>
      <c r="BB989" s="83"/>
      <c r="BD989" s="83"/>
      <c r="BF989" s="83"/>
      <c r="BH989" s="83"/>
      <c r="BI989" s="83"/>
      <c r="BJ989" s="83"/>
      <c r="BK989" s="83"/>
      <c r="BM989" s="83"/>
      <c r="BN989" s="83"/>
      <c r="BO989" s="83"/>
      <c r="BP989" s="83"/>
      <c r="BR989" s="83"/>
      <c r="BS989" s="83"/>
      <c r="BT989" s="83"/>
      <c r="BU989" s="83"/>
      <c r="BV989" s="83"/>
      <c r="BX989" s="83"/>
      <c r="BY989" s="83"/>
      <c r="BZ989" s="83"/>
      <c r="CA989" s="83"/>
      <c r="CC989" s="83"/>
      <c r="CD989" s="83"/>
      <c r="CE989" s="83"/>
      <c r="CF989" s="83"/>
      <c r="CH989" s="83"/>
      <c r="CI989" s="83"/>
      <c r="CJ989" s="83"/>
      <c r="CK989" s="83"/>
      <c r="CM989" s="84"/>
      <c r="CO989" s="83"/>
      <c r="CP989" s="84"/>
      <c r="CQ989" s="85"/>
      <c r="CR989" s="83"/>
      <c r="CS989" s="84"/>
      <c r="CT989" s="83"/>
      <c r="CU989" s="83"/>
      <c r="CV989" s="83"/>
      <c r="CW989" s="83"/>
      <c r="CX989" s="86"/>
    </row>
    <row r="990" spans="24:102" x14ac:dyDescent="0.2">
      <c r="X990" s="83"/>
      <c r="Z990" s="83"/>
      <c r="AB990" s="83"/>
      <c r="AD990" s="83"/>
      <c r="AF990" s="83"/>
      <c r="AH990" s="83"/>
      <c r="AJ990" s="83"/>
      <c r="AL990" s="83"/>
      <c r="AN990" s="83"/>
      <c r="AP990" s="83"/>
      <c r="AR990" s="83"/>
      <c r="AT990" s="83"/>
      <c r="AV990" s="83"/>
      <c r="AX990" s="83"/>
      <c r="AZ990" s="83"/>
      <c r="BB990" s="83"/>
      <c r="BD990" s="83"/>
      <c r="BF990" s="83"/>
      <c r="BH990" s="83"/>
      <c r="BI990" s="83"/>
      <c r="BJ990" s="83"/>
      <c r="BK990" s="83"/>
      <c r="BM990" s="83"/>
      <c r="BN990" s="83"/>
      <c r="BO990" s="83"/>
      <c r="BP990" s="83"/>
      <c r="BR990" s="83"/>
      <c r="BS990" s="83"/>
      <c r="BT990" s="83"/>
      <c r="BU990" s="83"/>
      <c r="BV990" s="83"/>
      <c r="BX990" s="83"/>
      <c r="BY990" s="83"/>
      <c r="BZ990" s="83"/>
      <c r="CA990" s="83"/>
      <c r="CC990" s="83"/>
      <c r="CD990" s="83"/>
      <c r="CE990" s="83"/>
      <c r="CF990" s="83"/>
      <c r="CH990" s="83"/>
      <c r="CI990" s="83"/>
      <c r="CJ990" s="83"/>
      <c r="CK990" s="83"/>
      <c r="CM990" s="84"/>
      <c r="CO990" s="83"/>
      <c r="CP990" s="84"/>
      <c r="CQ990" s="85"/>
      <c r="CR990" s="83"/>
      <c r="CS990" s="84"/>
      <c r="CT990" s="83"/>
      <c r="CU990" s="83"/>
      <c r="CV990" s="83"/>
      <c r="CW990" s="83"/>
      <c r="CX990" s="86"/>
    </row>
    <row r="991" spans="24:102" x14ac:dyDescent="0.2">
      <c r="X991" s="83"/>
      <c r="Z991" s="83"/>
      <c r="AB991" s="83"/>
      <c r="AD991" s="83"/>
      <c r="AF991" s="83"/>
      <c r="AH991" s="83"/>
      <c r="AJ991" s="83"/>
      <c r="AL991" s="83"/>
      <c r="AN991" s="83"/>
      <c r="AP991" s="83"/>
      <c r="AR991" s="83"/>
      <c r="AT991" s="83"/>
      <c r="AV991" s="83"/>
      <c r="AX991" s="83"/>
      <c r="AZ991" s="83"/>
      <c r="BB991" s="83"/>
      <c r="BD991" s="83"/>
      <c r="BF991" s="83"/>
      <c r="BH991" s="83"/>
      <c r="BI991" s="83"/>
      <c r="BJ991" s="83"/>
      <c r="BK991" s="83"/>
      <c r="BM991" s="83"/>
      <c r="BN991" s="83"/>
      <c r="BO991" s="83"/>
      <c r="BP991" s="83"/>
      <c r="BR991" s="83"/>
      <c r="BS991" s="83"/>
      <c r="BT991" s="83"/>
      <c r="BU991" s="83"/>
      <c r="BV991" s="83"/>
      <c r="BX991" s="83"/>
      <c r="BY991" s="83"/>
      <c r="BZ991" s="83"/>
      <c r="CA991" s="83"/>
      <c r="CC991" s="83"/>
      <c r="CD991" s="83"/>
      <c r="CE991" s="83"/>
      <c r="CF991" s="83"/>
      <c r="CH991" s="83"/>
      <c r="CI991" s="83"/>
      <c r="CJ991" s="83"/>
      <c r="CK991" s="83"/>
      <c r="CM991" s="84"/>
      <c r="CO991" s="83"/>
      <c r="CP991" s="84"/>
      <c r="CQ991" s="85"/>
      <c r="CR991" s="83"/>
      <c r="CS991" s="84"/>
      <c r="CT991" s="83"/>
      <c r="CU991" s="83"/>
      <c r="CV991" s="83"/>
      <c r="CW991" s="83"/>
      <c r="CX991" s="86"/>
    </row>
    <row r="992" spans="24:102" x14ac:dyDescent="0.2">
      <c r="X992" s="83"/>
      <c r="Z992" s="83"/>
      <c r="AB992" s="83"/>
      <c r="AD992" s="83"/>
      <c r="AF992" s="83"/>
      <c r="AH992" s="83"/>
      <c r="AJ992" s="83"/>
      <c r="AL992" s="83"/>
      <c r="AN992" s="83"/>
      <c r="AP992" s="83"/>
      <c r="AR992" s="83"/>
      <c r="AT992" s="83"/>
      <c r="AV992" s="83"/>
      <c r="AX992" s="83"/>
      <c r="AZ992" s="83"/>
      <c r="BB992" s="83"/>
      <c r="BD992" s="83"/>
      <c r="BF992" s="83"/>
      <c r="BH992" s="83"/>
      <c r="BI992" s="83"/>
      <c r="BJ992" s="83"/>
      <c r="BK992" s="83"/>
      <c r="BM992" s="83"/>
      <c r="BN992" s="83"/>
      <c r="BO992" s="83"/>
      <c r="BP992" s="83"/>
      <c r="BR992" s="83"/>
      <c r="BS992" s="83"/>
      <c r="BT992" s="83"/>
      <c r="BU992" s="83"/>
      <c r="BV992" s="83"/>
      <c r="BX992" s="83"/>
      <c r="BY992" s="83"/>
      <c r="BZ992" s="83"/>
      <c r="CA992" s="83"/>
      <c r="CC992" s="83"/>
      <c r="CD992" s="83"/>
      <c r="CE992" s="83"/>
      <c r="CF992" s="83"/>
      <c r="CH992" s="83"/>
      <c r="CI992" s="83"/>
      <c r="CJ992" s="83"/>
      <c r="CK992" s="83"/>
      <c r="CM992" s="84"/>
      <c r="CO992" s="83"/>
      <c r="CP992" s="84"/>
      <c r="CQ992" s="85"/>
      <c r="CR992" s="83"/>
      <c r="CS992" s="84"/>
      <c r="CT992" s="83"/>
      <c r="CU992" s="83"/>
      <c r="CV992" s="83"/>
      <c r="CW992" s="83"/>
      <c r="CX992" s="86"/>
    </row>
    <row r="993" spans="24:102" x14ac:dyDescent="0.2">
      <c r="X993" s="83"/>
      <c r="Z993" s="83"/>
      <c r="AB993" s="83"/>
      <c r="AD993" s="83"/>
      <c r="AF993" s="83"/>
      <c r="AH993" s="83"/>
      <c r="AJ993" s="83"/>
      <c r="AL993" s="83"/>
      <c r="AN993" s="83"/>
      <c r="AP993" s="83"/>
      <c r="AR993" s="83"/>
      <c r="AT993" s="83"/>
      <c r="AV993" s="83"/>
      <c r="AX993" s="83"/>
      <c r="AZ993" s="83"/>
      <c r="BB993" s="83"/>
      <c r="BD993" s="83"/>
      <c r="BF993" s="83"/>
      <c r="BH993" s="83"/>
      <c r="BI993" s="83"/>
      <c r="BJ993" s="83"/>
      <c r="BK993" s="83"/>
      <c r="BM993" s="83"/>
      <c r="BN993" s="83"/>
      <c r="BO993" s="83"/>
      <c r="BP993" s="83"/>
      <c r="BR993" s="83"/>
      <c r="BS993" s="83"/>
      <c r="BT993" s="83"/>
      <c r="BU993" s="83"/>
      <c r="BV993" s="83"/>
      <c r="BX993" s="83"/>
      <c r="BY993" s="83"/>
      <c r="BZ993" s="83"/>
      <c r="CA993" s="83"/>
      <c r="CC993" s="83"/>
      <c r="CD993" s="83"/>
      <c r="CE993" s="83"/>
      <c r="CF993" s="83"/>
      <c r="CH993" s="83"/>
      <c r="CI993" s="83"/>
      <c r="CJ993" s="83"/>
      <c r="CK993" s="83"/>
      <c r="CM993" s="84"/>
      <c r="CO993" s="83"/>
      <c r="CP993" s="84"/>
      <c r="CQ993" s="85"/>
      <c r="CR993" s="83"/>
      <c r="CS993" s="84"/>
      <c r="CT993" s="83"/>
      <c r="CU993" s="83"/>
      <c r="CV993" s="83"/>
      <c r="CW993" s="83"/>
      <c r="CX993" s="86"/>
    </row>
    <row r="994" spans="24:102" x14ac:dyDescent="0.2">
      <c r="X994" s="83"/>
      <c r="Z994" s="83"/>
      <c r="AB994" s="83"/>
      <c r="AD994" s="83"/>
      <c r="AF994" s="83"/>
      <c r="AH994" s="83"/>
      <c r="AJ994" s="83"/>
      <c r="AL994" s="83"/>
      <c r="AN994" s="83"/>
      <c r="AP994" s="83"/>
      <c r="AR994" s="83"/>
      <c r="AT994" s="83"/>
      <c r="AV994" s="83"/>
      <c r="AX994" s="83"/>
      <c r="AZ994" s="83"/>
      <c r="BB994" s="83"/>
      <c r="BD994" s="83"/>
      <c r="BF994" s="83"/>
      <c r="BH994" s="83"/>
      <c r="BI994" s="83"/>
      <c r="BJ994" s="83"/>
      <c r="BK994" s="83"/>
      <c r="BM994" s="83"/>
      <c r="BN994" s="83"/>
      <c r="BO994" s="83"/>
      <c r="BP994" s="83"/>
      <c r="BR994" s="83"/>
      <c r="BS994" s="83"/>
      <c r="BT994" s="83"/>
      <c r="BU994" s="83"/>
      <c r="BV994" s="83"/>
      <c r="BX994" s="83"/>
      <c r="BY994" s="83"/>
      <c r="BZ994" s="83"/>
      <c r="CA994" s="83"/>
      <c r="CC994" s="83"/>
      <c r="CD994" s="83"/>
      <c r="CE994" s="83"/>
      <c r="CF994" s="83"/>
      <c r="CH994" s="83"/>
      <c r="CI994" s="83"/>
      <c r="CJ994" s="83"/>
      <c r="CK994" s="83"/>
      <c r="CM994" s="84"/>
      <c r="CO994" s="83"/>
      <c r="CP994" s="84"/>
      <c r="CQ994" s="85"/>
      <c r="CR994" s="83"/>
      <c r="CS994" s="84"/>
      <c r="CT994" s="83"/>
      <c r="CU994" s="83"/>
      <c r="CV994" s="83"/>
      <c r="CW994" s="83"/>
      <c r="CX994" s="86"/>
    </row>
    <row r="995" spans="24:102" x14ac:dyDescent="0.2">
      <c r="X995" s="83"/>
      <c r="Z995" s="83"/>
      <c r="AB995" s="83"/>
      <c r="AD995" s="83"/>
      <c r="AF995" s="83"/>
      <c r="AH995" s="83"/>
      <c r="AJ995" s="83"/>
      <c r="AL995" s="83"/>
      <c r="AN995" s="83"/>
      <c r="AP995" s="83"/>
      <c r="AR995" s="83"/>
      <c r="AT995" s="83"/>
      <c r="AV995" s="83"/>
      <c r="AX995" s="83"/>
      <c r="AZ995" s="83"/>
      <c r="BB995" s="83"/>
      <c r="BD995" s="83"/>
      <c r="BF995" s="83"/>
      <c r="BH995" s="83"/>
      <c r="BI995" s="83"/>
      <c r="BJ995" s="83"/>
      <c r="BK995" s="83"/>
      <c r="BM995" s="83"/>
      <c r="BN995" s="83"/>
      <c r="BO995" s="83"/>
      <c r="BP995" s="83"/>
      <c r="BR995" s="83"/>
      <c r="BS995" s="83"/>
      <c r="BT995" s="83"/>
      <c r="BU995" s="83"/>
      <c r="BV995" s="83"/>
      <c r="BX995" s="83"/>
      <c r="BY995" s="83"/>
      <c r="BZ995" s="83"/>
      <c r="CA995" s="83"/>
      <c r="CC995" s="83"/>
      <c r="CD995" s="83"/>
      <c r="CE995" s="83"/>
      <c r="CF995" s="83"/>
      <c r="CH995" s="83"/>
      <c r="CI995" s="83"/>
      <c r="CJ995" s="83"/>
      <c r="CK995" s="83"/>
      <c r="CM995" s="84"/>
      <c r="CO995" s="83"/>
      <c r="CP995" s="84"/>
      <c r="CQ995" s="85"/>
      <c r="CR995" s="83"/>
      <c r="CS995" s="84"/>
      <c r="CT995" s="83"/>
      <c r="CU995" s="83"/>
      <c r="CV995" s="83"/>
      <c r="CW995" s="83"/>
      <c r="CX995" s="86"/>
    </row>
    <row r="996" spans="24:102" x14ac:dyDescent="0.2">
      <c r="X996" s="83"/>
      <c r="Z996" s="83"/>
      <c r="AB996" s="83"/>
      <c r="AD996" s="83"/>
      <c r="AF996" s="83"/>
      <c r="AH996" s="83"/>
      <c r="AJ996" s="83"/>
      <c r="AL996" s="83"/>
      <c r="AN996" s="83"/>
      <c r="AP996" s="83"/>
      <c r="AR996" s="83"/>
      <c r="AT996" s="83"/>
      <c r="AV996" s="83"/>
      <c r="AX996" s="83"/>
      <c r="AZ996" s="83"/>
      <c r="BB996" s="83"/>
      <c r="BD996" s="83"/>
      <c r="BF996" s="83"/>
      <c r="BH996" s="83"/>
      <c r="BI996" s="83"/>
      <c r="BJ996" s="83"/>
      <c r="BK996" s="83"/>
      <c r="BM996" s="83"/>
      <c r="BN996" s="83"/>
      <c r="BO996" s="83"/>
      <c r="BP996" s="83"/>
      <c r="BR996" s="83"/>
      <c r="BS996" s="83"/>
      <c r="BT996" s="83"/>
      <c r="BU996" s="83"/>
      <c r="BV996" s="83"/>
      <c r="BX996" s="83"/>
      <c r="BY996" s="83"/>
      <c r="BZ996" s="83"/>
      <c r="CA996" s="83"/>
      <c r="CC996" s="83"/>
      <c r="CD996" s="83"/>
      <c r="CE996" s="83"/>
      <c r="CF996" s="83"/>
      <c r="CH996" s="83"/>
      <c r="CI996" s="83"/>
      <c r="CJ996" s="83"/>
      <c r="CK996" s="83"/>
      <c r="CM996" s="84"/>
      <c r="CO996" s="83"/>
      <c r="CP996" s="84"/>
      <c r="CQ996" s="85"/>
      <c r="CR996" s="83"/>
      <c r="CS996" s="84"/>
      <c r="CT996" s="83"/>
      <c r="CU996" s="83"/>
      <c r="CV996" s="83"/>
      <c r="CW996" s="83"/>
      <c r="CX996" s="86"/>
    </row>
    <row r="997" spans="24:102" x14ac:dyDescent="0.2">
      <c r="X997" s="83"/>
      <c r="Z997" s="83"/>
      <c r="AB997" s="83"/>
      <c r="AD997" s="83"/>
      <c r="AF997" s="83"/>
      <c r="AH997" s="83"/>
      <c r="AJ997" s="83"/>
      <c r="AL997" s="83"/>
      <c r="AN997" s="83"/>
      <c r="AP997" s="83"/>
      <c r="AR997" s="83"/>
      <c r="AT997" s="83"/>
      <c r="AV997" s="83"/>
      <c r="AX997" s="83"/>
      <c r="AZ997" s="83"/>
      <c r="BB997" s="83"/>
      <c r="BD997" s="83"/>
      <c r="BF997" s="83"/>
      <c r="BH997" s="83"/>
      <c r="BI997" s="83"/>
      <c r="BJ997" s="83"/>
      <c r="BK997" s="83"/>
      <c r="BM997" s="83"/>
      <c r="BN997" s="83"/>
      <c r="BO997" s="83"/>
      <c r="BP997" s="83"/>
      <c r="BR997" s="83"/>
      <c r="BS997" s="83"/>
      <c r="BT997" s="83"/>
      <c r="BU997" s="83"/>
      <c r="BV997" s="83"/>
      <c r="BX997" s="83"/>
      <c r="BY997" s="83"/>
      <c r="BZ997" s="83"/>
      <c r="CA997" s="83"/>
      <c r="CC997" s="83"/>
      <c r="CD997" s="83"/>
      <c r="CE997" s="83"/>
      <c r="CF997" s="83"/>
      <c r="CH997" s="83"/>
      <c r="CI997" s="83"/>
      <c r="CJ997" s="83"/>
      <c r="CK997" s="83"/>
      <c r="CM997" s="84"/>
      <c r="CO997" s="83"/>
      <c r="CP997" s="84"/>
      <c r="CQ997" s="85"/>
      <c r="CR997" s="83"/>
      <c r="CS997" s="84"/>
      <c r="CT997" s="83"/>
      <c r="CU997" s="83"/>
      <c r="CV997" s="83"/>
      <c r="CW997" s="83"/>
      <c r="CX997" s="86"/>
    </row>
    <row r="998" spans="24:102" x14ac:dyDescent="0.2">
      <c r="X998" s="83"/>
      <c r="Z998" s="83"/>
      <c r="AB998" s="83"/>
      <c r="AD998" s="83"/>
      <c r="AF998" s="83"/>
      <c r="AH998" s="83"/>
      <c r="AJ998" s="83"/>
      <c r="AL998" s="83"/>
      <c r="AN998" s="83"/>
      <c r="AP998" s="83"/>
      <c r="AR998" s="83"/>
      <c r="AT998" s="83"/>
      <c r="AV998" s="83"/>
      <c r="AX998" s="83"/>
      <c r="AZ998" s="83"/>
      <c r="BB998" s="83"/>
      <c r="BD998" s="83"/>
      <c r="BF998" s="83"/>
      <c r="BH998" s="83"/>
      <c r="BI998" s="83"/>
      <c r="BJ998" s="83"/>
      <c r="BK998" s="83"/>
      <c r="BM998" s="83"/>
      <c r="BN998" s="83"/>
      <c r="BO998" s="83"/>
      <c r="BP998" s="83"/>
      <c r="BR998" s="83"/>
      <c r="BS998" s="83"/>
      <c r="BT998" s="83"/>
      <c r="BU998" s="83"/>
      <c r="BV998" s="83"/>
      <c r="BX998" s="83"/>
      <c r="BY998" s="83"/>
      <c r="BZ998" s="83"/>
      <c r="CA998" s="83"/>
      <c r="CC998" s="83"/>
      <c r="CD998" s="83"/>
      <c r="CE998" s="83"/>
      <c r="CF998" s="83"/>
      <c r="CH998" s="83"/>
      <c r="CI998" s="83"/>
      <c r="CJ998" s="83"/>
      <c r="CK998" s="83"/>
      <c r="CM998" s="84"/>
      <c r="CO998" s="83"/>
      <c r="CP998" s="84"/>
      <c r="CQ998" s="85"/>
      <c r="CR998" s="83"/>
      <c r="CS998" s="84"/>
      <c r="CT998" s="83"/>
      <c r="CU998" s="83"/>
      <c r="CV998" s="83"/>
      <c r="CW998" s="83"/>
      <c r="CX998" s="86"/>
    </row>
    <row r="999" spans="24:102" x14ac:dyDescent="0.2">
      <c r="X999" s="83"/>
      <c r="Z999" s="83"/>
      <c r="AB999" s="83"/>
      <c r="AD999" s="83"/>
      <c r="AF999" s="83"/>
      <c r="AH999" s="83"/>
      <c r="AJ999" s="83"/>
      <c r="AL999" s="83"/>
      <c r="AN999" s="83"/>
      <c r="AP999" s="83"/>
      <c r="AR999" s="83"/>
      <c r="AT999" s="83"/>
      <c r="AV999" s="83"/>
      <c r="AX999" s="83"/>
      <c r="AZ999" s="83"/>
      <c r="BB999" s="83"/>
      <c r="BD999" s="83"/>
      <c r="BF999" s="83"/>
      <c r="BH999" s="83"/>
      <c r="BI999" s="83"/>
      <c r="BJ999" s="83"/>
      <c r="BK999" s="83"/>
      <c r="BM999" s="83"/>
      <c r="BN999" s="83"/>
      <c r="BO999" s="83"/>
      <c r="BP999" s="83"/>
      <c r="BR999" s="83"/>
      <c r="BS999" s="83"/>
      <c r="BT999" s="83"/>
      <c r="BU999" s="83"/>
      <c r="BV999" s="83"/>
      <c r="BX999" s="83"/>
      <c r="BY999" s="83"/>
      <c r="BZ999" s="83"/>
      <c r="CA999" s="83"/>
      <c r="CC999" s="83"/>
      <c r="CD999" s="83"/>
      <c r="CE999" s="83"/>
      <c r="CF999" s="83"/>
      <c r="CH999" s="83"/>
      <c r="CI999" s="83"/>
      <c r="CJ999" s="83"/>
      <c r="CK999" s="83"/>
      <c r="CM999" s="84"/>
      <c r="CO999" s="83"/>
      <c r="CP999" s="84"/>
      <c r="CQ999" s="85"/>
      <c r="CR999" s="83"/>
      <c r="CS999" s="84"/>
      <c r="CT999" s="83"/>
      <c r="CU999" s="83"/>
      <c r="CV999" s="83"/>
      <c r="CW999" s="83"/>
      <c r="CX999" s="86"/>
    </row>
    <row r="1000" spans="24:102" x14ac:dyDescent="0.2">
      <c r="X1000" s="83"/>
      <c r="Z1000" s="83"/>
      <c r="AB1000" s="83"/>
      <c r="AD1000" s="83"/>
      <c r="AF1000" s="83"/>
      <c r="AH1000" s="83"/>
      <c r="AJ1000" s="83"/>
      <c r="AL1000" s="83"/>
      <c r="AN1000" s="83"/>
      <c r="AP1000" s="83"/>
      <c r="AR1000" s="83"/>
      <c r="AT1000" s="83"/>
      <c r="AV1000" s="83"/>
      <c r="AX1000" s="83"/>
      <c r="AZ1000" s="83"/>
      <c r="BB1000" s="83"/>
      <c r="BD1000" s="83"/>
      <c r="BF1000" s="83"/>
      <c r="BH1000" s="83"/>
      <c r="BI1000" s="83"/>
      <c r="BJ1000" s="83"/>
      <c r="BK1000" s="83"/>
      <c r="BM1000" s="83"/>
      <c r="BN1000" s="83"/>
      <c r="BO1000" s="83"/>
      <c r="BP1000" s="83"/>
      <c r="BR1000" s="83"/>
      <c r="BS1000" s="83"/>
      <c r="BT1000" s="83"/>
      <c r="BU1000" s="83"/>
      <c r="BV1000" s="83"/>
      <c r="BX1000" s="83"/>
      <c r="BY1000" s="83"/>
      <c r="BZ1000" s="83"/>
      <c r="CA1000" s="83"/>
      <c r="CC1000" s="83"/>
      <c r="CD1000" s="83"/>
      <c r="CE1000" s="83"/>
      <c r="CF1000" s="83"/>
      <c r="CH1000" s="83"/>
      <c r="CI1000" s="83"/>
      <c r="CJ1000" s="83"/>
      <c r="CK1000" s="83"/>
      <c r="CM1000" s="84"/>
      <c r="CO1000" s="83"/>
      <c r="CP1000" s="84"/>
      <c r="CQ1000" s="85"/>
      <c r="CR1000" s="83"/>
      <c r="CS1000" s="84"/>
      <c r="CT1000" s="83"/>
      <c r="CU1000" s="83"/>
      <c r="CV1000" s="83"/>
      <c r="CW1000" s="83"/>
      <c r="CX1000" s="86"/>
    </row>
    <row r="1001" spans="24:102" x14ac:dyDescent="0.2">
      <c r="X1001" s="83"/>
      <c r="Z1001" s="83"/>
      <c r="AB1001" s="83"/>
      <c r="AD1001" s="83"/>
      <c r="AF1001" s="83"/>
      <c r="AH1001" s="83"/>
      <c r="AJ1001" s="83"/>
      <c r="AL1001" s="83"/>
      <c r="AN1001" s="83"/>
      <c r="AP1001" s="83"/>
      <c r="AR1001" s="83"/>
      <c r="AT1001" s="83"/>
      <c r="AV1001" s="83"/>
      <c r="AX1001" s="83"/>
      <c r="AZ1001" s="83"/>
      <c r="BB1001" s="83"/>
      <c r="BD1001" s="83"/>
      <c r="BF1001" s="83"/>
      <c r="BH1001" s="83"/>
      <c r="BI1001" s="83"/>
      <c r="BJ1001" s="83"/>
      <c r="BK1001" s="83"/>
      <c r="BM1001" s="83"/>
      <c r="BN1001" s="83"/>
      <c r="BO1001" s="83"/>
      <c r="BP1001" s="83"/>
      <c r="BR1001" s="83"/>
      <c r="BS1001" s="83"/>
      <c r="BT1001" s="83"/>
      <c r="BU1001" s="83"/>
      <c r="BV1001" s="83"/>
      <c r="BX1001" s="83"/>
      <c r="BY1001" s="83"/>
      <c r="BZ1001" s="83"/>
      <c r="CA1001" s="83"/>
      <c r="CC1001" s="83"/>
      <c r="CD1001" s="83"/>
      <c r="CE1001" s="83"/>
      <c r="CF1001" s="83"/>
      <c r="CH1001" s="83"/>
      <c r="CI1001" s="83"/>
      <c r="CJ1001" s="83"/>
      <c r="CK1001" s="83"/>
      <c r="CM1001" s="84"/>
      <c r="CO1001" s="83"/>
      <c r="CP1001" s="84"/>
      <c r="CQ1001" s="85"/>
      <c r="CR1001" s="83"/>
      <c r="CS1001" s="84"/>
      <c r="CT1001" s="83"/>
      <c r="CU1001" s="83"/>
      <c r="CV1001" s="83"/>
      <c r="CW1001" s="83"/>
      <c r="CX1001" s="86"/>
    </row>
    <row r="1002" spans="24:102" x14ac:dyDescent="0.2">
      <c r="X1002" s="83"/>
      <c r="Z1002" s="83"/>
      <c r="AB1002" s="83"/>
      <c r="AD1002" s="83"/>
      <c r="AF1002" s="83"/>
      <c r="AH1002" s="83"/>
      <c r="AJ1002" s="83"/>
      <c r="AL1002" s="83"/>
      <c r="AN1002" s="83"/>
      <c r="AP1002" s="83"/>
      <c r="AR1002" s="83"/>
      <c r="AT1002" s="83"/>
      <c r="AV1002" s="83"/>
      <c r="AX1002" s="83"/>
      <c r="AZ1002" s="83"/>
      <c r="BB1002" s="83"/>
      <c r="BD1002" s="83"/>
      <c r="BF1002" s="83"/>
      <c r="BH1002" s="83"/>
      <c r="BI1002" s="83"/>
      <c r="BJ1002" s="83"/>
      <c r="BK1002" s="83"/>
      <c r="BM1002" s="83"/>
      <c r="BN1002" s="83"/>
      <c r="BO1002" s="83"/>
      <c r="BP1002" s="83"/>
      <c r="BR1002" s="83"/>
      <c r="BS1002" s="83"/>
      <c r="BT1002" s="83"/>
      <c r="BU1002" s="83"/>
      <c r="BV1002" s="83"/>
      <c r="BX1002" s="83"/>
      <c r="BY1002" s="83"/>
      <c r="BZ1002" s="83"/>
      <c r="CA1002" s="83"/>
      <c r="CC1002" s="83"/>
      <c r="CD1002" s="83"/>
      <c r="CE1002" s="83"/>
      <c r="CF1002" s="83"/>
      <c r="CH1002" s="83"/>
      <c r="CI1002" s="83"/>
      <c r="CJ1002" s="83"/>
      <c r="CK1002" s="83"/>
      <c r="CM1002" s="84"/>
      <c r="CO1002" s="83"/>
      <c r="CP1002" s="84"/>
      <c r="CQ1002" s="85"/>
      <c r="CR1002" s="83"/>
      <c r="CS1002" s="84"/>
      <c r="CT1002" s="83"/>
      <c r="CU1002" s="83"/>
      <c r="CV1002" s="83"/>
      <c r="CW1002" s="83"/>
      <c r="CX1002" s="86"/>
    </row>
    <row r="1003" spans="24:102" x14ac:dyDescent="0.2">
      <c r="X1003" s="83"/>
      <c r="Z1003" s="83"/>
      <c r="AB1003" s="83"/>
      <c r="AD1003" s="83"/>
      <c r="AF1003" s="83"/>
      <c r="AH1003" s="83"/>
      <c r="AJ1003" s="83"/>
      <c r="AL1003" s="83"/>
      <c r="AN1003" s="83"/>
      <c r="AP1003" s="83"/>
      <c r="AR1003" s="83"/>
      <c r="AT1003" s="83"/>
      <c r="AV1003" s="83"/>
      <c r="AX1003" s="83"/>
      <c r="AZ1003" s="83"/>
      <c r="BB1003" s="83"/>
      <c r="BD1003" s="83"/>
      <c r="BF1003" s="83"/>
      <c r="BH1003" s="83"/>
      <c r="BI1003" s="83"/>
      <c r="BJ1003" s="83"/>
      <c r="BK1003" s="83"/>
      <c r="BM1003" s="83"/>
      <c r="BN1003" s="83"/>
      <c r="BO1003" s="83"/>
      <c r="BP1003" s="83"/>
      <c r="BR1003" s="83"/>
      <c r="BS1003" s="83"/>
      <c r="BT1003" s="83"/>
      <c r="BU1003" s="83"/>
      <c r="BV1003" s="83"/>
      <c r="BX1003" s="83"/>
      <c r="BY1003" s="83"/>
      <c r="BZ1003" s="83"/>
      <c r="CA1003" s="83"/>
      <c r="CC1003" s="83"/>
      <c r="CD1003" s="83"/>
      <c r="CE1003" s="83"/>
      <c r="CF1003" s="83"/>
      <c r="CH1003" s="83"/>
      <c r="CI1003" s="83"/>
      <c r="CJ1003" s="83"/>
      <c r="CK1003" s="83"/>
      <c r="CM1003" s="84"/>
      <c r="CO1003" s="83"/>
      <c r="CP1003" s="84"/>
      <c r="CQ1003" s="85"/>
      <c r="CR1003" s="83"/>
      <c r="CS1003" s="84"/>
      <c r="CT1003" s="83"/>
      <c r="CU1003" s="83"/>
      <c r="CV1003" s="83"/>
      <c r="CW1003" s="83"/>
      <c r="CX1003" s="86"/>
    </row>
    <row r="1004" spans="24:102" x14ac:dyDescent="0.2">
      <c r="X1004" s="83"/>
      <c r="Z1004" s="83"/>
      <c r="AB1004" s="83"/>
      <c r="AD1004" s="83"/>
      <c r="AF1004" s="83"/>
      <c r="AH1004" s="83"/>
      <c r="AJ1004" s="83"/>
      <c r="AL1004" s="83"/>
      <c r="AN1004" s="83"/>
      <c r="AP1004" s="83"/>
      <c r="AR1004" s="83"/>
      <c r="AT1004" s="83"/>
      <c r="AV1004" s="83"/>
      <c r="AX1004" s="83"/>
      <c r="AZ1004" s="83"/>
      <c r="BB1004" s="83"/>
      <c r="BD1004" s="83"/>
      <c r="BF1004" s="83"/>
      <c r="BH1004" s="83"/>
      <c r="BI1004" s="83"/>
      <c r="BJ1004" s="83"/>
      <c r="BK1004" s="83"/>
      <c r="BM1004" s="83"/>
      <c r="BN1004" s="83"/>
      <c r="BO1004" s="83"/>
      <c r="BP1004" s="83"/>
      <c r="BR1004" s="83"/>
      <c r="BS1004" s="83"/>
      <c r="BT1004" s="83"/>
      <c r="BU1004" s="83"/>
      <c r="BV1004" s="83"/>
      <c r="BX1004" s="83"/>
      <c r="BY1004" s="83"/>
      <c r="BZ1004" s="83"/>
      <c r="CA1004" s="83"/>
      <c r="CC1004" s="83"/>
      <c r="CD1004" s="83"/>
      <c r="CE1004" s="83"/>
      <c r="CF1004" s="83"/>
      <c r="CH1004" s="83"/>
      <c r="CI1004" s="83"/>
      <c r="CJ1004" s="83"/>
      <c r="CK1004" s="83"/>
      <c r="CM1004" s="84"/>
      <c r="CO1004" s="83"/>
      <c r="CP1004" s="84"/>
      <c r="CQ1004" s="85"/>
      <c r="CR1004" s="83"/>
      <c r="CS1004" s="84"/>
      <c r="CT1004" s="83"/>
      <c r="CU1004" s="83"/>
      <c r="CV1004" s="83"/>
      <c r="CW1004" s="83"/>
      <c r="CX1004" s="86"/>
    </row>
    <row r="1005" spans="24:102" x14ac:dyDescent="0.2">
      <c r="X1005" s="83"/>
      <c r="Z1005" s="83"/>
      <c r="AB1005" s="83"/>
      <c r="AD1005" s="83"/>
      <c r="AF1005" s="83"/>
      <c r="AH1005" s="83"/>
      <c r="AJ1005" s="83"/>
      <c r="AL1005" s="83"/>
      <c r="AN1005" s="83"/>
      <c r="AP1005" s="83"/>
      <c r="AR1005" s="83"/>
      <c r="AT1005" s="83"/>
      <c r="AV1005" s="83"/>
      <c r="AX1005" s="83"/>
      <c r="AZ1005" s="83"/>
      <c r="BB1005" s="83"/>
      <c r="BD1005" s="83"/>
      <c r="BF1005" s="83"/>
      <c r="BH1005" s="83"/>
      <c r="BI1005" s="83"/>
      <c r="BJ1005" s="83"/>
      <c r="BK1005" s="83"/>
      <c r="BM1005" s="83"/>
      <c r="BN1005" s="83"/>
      <c r="BO1005" s="83"/>
      <c r="BP1005" s="83"/>
      <c r="BR1005" s="83"/>
      <c r="BS1005" s="83"/>
      <c r="BT1005" s="83"/>
      <c r="BU1005" s="83"/>
      <c r="BV1005" s="83"/>
      <c r="BX1005" s="83"/>
      <c r="BY1005" s="83"/>
      <c r="BZ1005" s="83"/>
      <c r="CA1005" s="83"/>
      <c r="CC1005" s="83"/>
      <c r="CD1005" s="83"/>
      <c r="CE1005" s="83"/>
      <c r="CF1005" s="83"/>
      <c r="CH1005" s="83"/>
      <c r="CI1005" s="83"/>
      <c r="CJ1005" s="83"/>
      <c r="CK1005" s="83"/>
      <c r="CM1005" s="84"/>
      <c r="CO1005" s="83"/>
      <c r="CP1005" s="84"/>
      <c r="CQ1005" s="85"/>
      <c r="CR1005" s="83"/>
      <c r="CS1005" s="84"/>
      <c r="CT1005" s="83"/>
      <c r="CU1005" s="83"/>
      <c r="CV1005" s="83"/>
      <c r="CW1005" s="83"/>
      <c r="CX1005" s="86"/>
    </row>
    <row r="1006" spans="24:102" x14ac:dyDescent="0.2">
      <c r="X1006" s="83"/>
      <c r="Z1006" s="83"/>
      <c r="AB1006" s="83"/>
      <c r="AD1006" s="83"/>
      <c r="AF1006" s="83"/>
      <c r="AH1006" s="83"/>
      <c r="AJ1006" s="83"/>
      <c r="AL1006" s="83"/>
      <c r="AN1006" s="83"/>
      <c r="AP1006" s="83"/>
      <c r="AR1006" s="83"/>
      <c r="AT1006" s="83"/>
      <c r="AV1006" s="83"/>
      <c r="AX1006" s="83"/>
      <c r="AZ1006" s="83"/>
      <c r="BB1006" s="83"/>
      <c r="BD1006" s="83"/>
      <c r="BF1006" s="83"/>
      <c r="BH1006" s="83"/>
      <c r="BI1006" s="83"/>
      <c r="BJ1006" s="83"/>
      <c r="BK1006" s="83"/>
      <c r="BM1006" s="83"/>
      <c r="BN1006" s="83"/>
      <c r="BO1006" s="83"/>
      <c r="BP1006" s="83"/>
      <c r="BR1006" s="83"/>
      <c r="BS1006" s="83"/>
      <c r="BT1006" s="83"/>
      <c r="BU1006" s="83"/>
      <c r="BV1006" s="83"/>
      <c r="BX1006" s="83"/>
      <c r="BY1006" s="83"/>
      <c r="BZ1006" s="83"/>
      <c r="CA1006" s="83"/>
      <c r="CC1006" s="83"/>
      <c r="CD1006" s="83"/>
      <c r="CE1006" s="83"/>
      <c r="CF1006" s="83"/>
      <c r="CH1006" s="83"/>
      <c r="CI1006" s="83"/>
      <c r="CJ1006" s="83"/>
      <c r="CK1006" s="83"/>
      <c r="CM1006" s="84"/>
      <c r="CO1006" s="83"/>
      <c r="CP1006" s="84"/>
      <c r="CQ1006" s="85"/>
      <c r="CR1006" s="83"/>
      <c r="CS1006" s="84"/>
      <c r="CT1006" s="83"/>
      <c r="CU1006" s="83"/>
      <c r="CV1006" s="83"/>
      <c r="CW1006" s="83"/>
      <c r="CX1006" s="86"/>
    </row>
    <row r="1007" spans="24:102" x14ac:dyDescent="0.2">
      <c r="X1007" s="83"/>
      <c r="Z1007" s="83"/>
      <c r="AB1007" s="83"/>
      <c r="AD1007" s="83"/>
      <c r="AF1007" s="83"/>
      <c r="AH1007" s="83"/>
      <c r="AJ1007" s="83"/>
      <c r="AL1007" s="83"/>
      <c r="AN1007" s="83"/>
      <c r="AP1007" s="83"/>
      <c r="AR1007" s="83"/>
      <c r="AT1007" s="83"/>
      <c r="AV1007" s="83"/>
      <c r="AX1007" s="83"/>
      <c r="AZ1007" s="83"/>
      <c r="BB1007" s="83"/>
      <c r="BD1007" s="83"/>
      <c r="BF1007" s="83"/>
      <c r="BH1007" s="83"/>
      <c r="BI1007" s="83"/>
      <c r="BJ1007" s="83"/>
      <c r="BK1007" s="83"/>
      <c r="BM1007" s="83"/>
      <c r="BN1007" s="83"/>
      <c r="BO1007" s="83"/>
      <c r="BP1007" s="83"/>
      <c r="BR1007" s="83"/>
      <c r="BS1007" s="83"/>
      <c r="BT1007" s="83"/>
      <c r="BU1007" s="83"/>
      <c r="BV1007" s="83"/>
      <c r="BX1007" s="83"/>
      <c r="BY1007" s="83"/>
      <c r="BZ1007" s="83"/>
      <c r="CA1007" s="83"/>
      <c r="CC1007" s="83"/>
      <c r="CD1007" s="83"/>
      <c r="CE1007" s="83"/>
      <c r="CF1007" s="83"/>
      <c r="CH1007" s="83"/>
      <c r="CI1007" s="83"/>
      <c r="CJ1007" s="83"/>
      <c r="CK1007" s="83"/>
      <c r="CM1007" s="84"/>
      <c r="CO1007" s="83"/>
      <c r="CP1007" s="84"/>
      <c r="CQ1007" s="85"/>
      <c r="CR1007" s="83"/>
      <c r="CS1007" s="84"/>
      <c r="CT1007" s="83"/>
      <c r="CU1007" s="83"/>
      <c r="CV1007" s="83"/>
      <c r="CW1007" s="83"/>
      <c r="CX1007" s="86"/>
    </row>
    <row r="1008" spans="24:102" x14ac:dyDescent="0.2">
      <c r="X1008" s="83"/>
      <c r="Z1008" s="83"/>
      <c r="AB1008" s="83"/>
      <c r="AD1008" s="83"/>
      <c r="AF1008" s="83"/>
      <c r="AH1008" s="83"/>
      <c r="AJ1008" s="83"/>
      <c r="AL1008" s="83"/>
      <c r="AN1008" s="83"/>
      <c r="AP1008" s="83"/>
      <c r="AR1008" s="83"/>
      <c r="AT1008" s="83"/>
      <c r="AV1008" s="83"/>
      <c r="AX1008" s="83"/>
      <c r="AZ1008" s="83"/>
      <c r="BB1008" s="83"/>
      <c r="BD1008" s="83"/>
      <c r="BF1008" s="83"/>
      <c r="BH1008" s="83"/>
      <c r="BI1008" s="83"/>
      <c r="BJ1008" s="83"/>
      <c r="BK1008" s="83"/>
      <c r="BM1008" s="83"/>
      <c r="BN1008" s="83"/>
      <c r="BO1008" s="83"/>
      <c r="BP1008" s="83"/>
      <c r="BR1008" s="83"/>
      <c r="BS1008" s="83"/>
      <c r="BT1008" s="83"/>
      <c r="BU1008" s="83"/>
      <c r="BV1008" s="83"/>
      <c r="BX1008" s="83"/>
      <c r="BY1008" s="83"/>
      <c r="BZ1008" s="83"/>
      <c r="CA1008" s="83"/>
      <c r="CC1008" s="83"/>
      <c r="CD1008" s="83"/>
      <c r="CE1008" s="83"/>
      <c r="CF1008" s="83"/>
      <c r="CH1008" s="83"/>
      <c r="CI1008" s="83"/>
      <c r="CJ1008" s="83"/>
      <c r="CK1008" s="83"/>
      <c r="CM1008" s="84"/>
      <c r="CO1008" s="83"/>
      <c r="CP1008" s="84"/>
      <c r="CQ1008" s="85"/>
      <c r="CR1008" s="83"/>
      <c r="CS1008" s="84"/>
      <c r="CT1008" s="83"/>
      <c r="CU1008" s="83"/>
      <c r="CV1008" s="83"/>
      <c r="CW1008" s="83"/>
      <c r="CX1008" s="86"/>
    </row>
    <row r="1009" spans="24:102" x14ac:dyDescent="0.2">
      <c r="X1009" s="83"/>
      <c r="Z1009" s="83"/>
      <c r="AB1009" s="83"/>
      <c r="AD1009" s="83"/>
      <c r="AF1009" s="83"/>
      <c r="AH1009" s="83"/>
      <c r="AJ1009" s="83"/>
      <c r="AL1009" s="83"/>
      <c r="AN1009" s="83"/>
      <c r="AP1009" s="83"/>
      <c r="AR1009" s="83"/>
      <c r="AT1009" s="83"/>
      <c r="AV1009" s="83"/>
      <c r="AX1009" s="83"/>
      <c r="AZ1009" s="83"/>
      <c r="BB1009" s="83"/>
      <c r="BD1009" s="83"/>
      <c r="BF1009" s="83"/>
      <c r="BH1009" s="83"/>
      <c r="BI1009" s="83"/>
      <c r="BJ1009" s="83"/>
      <c r="BK1009" s="83"/>
      <c r="BM1009" s="83"/>
      <c r="BN1009" s="83"/>
      <c r="BO1009" s="83"/>
      <c r="BP1009" s="83"/>
      <c r="BR1009" s="83"/>
      <c r="BS1009" s="83"/>
      <c r="BT1009" s="83"/>
      <c r="BU1009" s="83"/>
      <c r="BV1009" s="83"/>
      <c r="BX1009" s="83"/>
      <c r="BY1009" s="83"/>
      <c r="BZ1009" s="83"/>
      <c r="CA1009" s="83"/>
      <c r="CC1009" s="83"/>
      <c r="CD1009" s="83"/>
      <c r="CE1009" s="83"/>
      <c r="CF1009" s="83"/>
      <c r="CH1009" s="83"/>
      <c r="CI1009" s="83"/>
      <c r="CJ1009" s="83"/>
      <c r="CK1009" s="83"/>
      <c r="CM1009" s="84"/>
      <c r="CO1009" s="83"/>
      <c r="CP1009" s="84"/>
      <c r="CQ1009" s="85"/>
      <c r="CR1009" s="83"/>
      <c r="CS1009" s="84"/>
      <c r="CT1009" s="83"/>
      <c r="CU1009" s="83"/>
      <c r="CV1009" s="83"/>
      <c r="CW1009" s="83"/>
      <c r="CX1009" s="86"/>
    </row>
    <row r="1010" spans="24:102" x14ac:dyDescent="0.2">
      <c r="X1010" s="83"/>
      <c r="Z1010" s="83"/>
      <c r="AB1010" s="83"/>
      <c r="AD1010" s="83"/>
      <c r="AF1010" s="83"/>
      <c r="AH1010" s="83"/>
      <c r="AJ1010" s="83"/>
      <c r="AL1010" s="83"/>
      <c r="AN1010" s="83"/>
      <c r="AP1010" s="83"/>
      <c r="AR1010" s="83"/>
      <c r="AT1010" s="83"/>
      <c r="AV1010" s="83"/>
      <c r="AX1010" s="83"/>
      <c r="AZ1010" s="83"/>
      <c r="BB1010" s="83"/>
      <c r="BD1010" s="83"/>
      <c r="BF1010" s="83"/>
      <c r="BH1010" s="83"/>
      <c r="BI1010" s="83"/>
      <c r="BJ1010" s="83"/>
      <c r="BK1010" s="83"/>
      <c r="BM1010" s="83"/>
      <c r="BN1010" s="83"/>
      <c r="BO1010" s="83"/>
      <c r="BP1010" s="83"/>
      <c r="BR1010" s="83"/>
      <c r="BS1010" s="83"/>
      <c r="BT1010" s="83"/>
      <c r="BU1010" s="83"/>
      <c r="BV1010" s="83"/>
      <c r="BX1010" s="83"/>
      <c r="BY1010" s="83"/>
      <c r="BZ1010" s="83"/>
      <c r="CA1010" s="83"/>
      <c r="CC1010" s="83"/>
      <c r="CD1010" s="83"/>
      <c r="CE1010" s="83"/>
      <c r="CF1010" s="83"/>
      <c r="CH1010" s="83"/>
      <c r="CI1010" s="83"/>
      <c r="CJ1010" s="83"/>
      <c r="CK1010" s="83"/>
      <c r="CM1010" s="84"/>
      <c r="CO1010" s="83"/>
      <c r="CP1010" s="84"/>
      <c r="CQ1010" s="85"/>
      <c r="CR1010" s="83"/>
      <c r="CS1010" s="84"/>
      <c r="CT1010" s="83"/>
      <c r="CU1010" s="83"/>
      <c r="CV1010" s="83"/>
      <c r="CW1010" s="83"/>
      <c r="CX1010" s="86"/>
    </row>
    <row r="1011" spans="24:102" x14ac:dyDescent="0.2">
      <c r="X1011" s="83"/>
      <c r="Z1011" s="83"/>
      <c r="AB1011" s="83"/>
      <c r="AD1011" s="83"/>
      <c r="AF1011" s="83"/>
      <c r="AH1011" s="83"/>
      <c r="AJ1011" s="83"/>
      <c r="AL1011" s="83"/>
      <c r="AN1011" s="83"/>
      <c r="AP1011" s="83"/>
      <c r="AR1011" s="83"/>
      <c r="AT1011" s="83"/>
      <c r="AV1011" s="83"/>
      <c r="AX1011" s="83"/>
      <c r="AZ1011" s="83"/>
      <c r="BB1011" s="83"/>
      <c r="BD1011" s="83"/>
      <c r="BF1011" s="83"/>
      <c r="BH1011" s="83"/>
      <c r="BI1011" s="83"/>
      <c r="BJ1011" s="83"/>
      <c r="BK1011" s="83"/>
      <c r="BM1011" s="83"/>
      <c r="BN1011" s="83"/>
      <c r="BO1011" s="83"/>
      <c r="BP1011" s="83"/>
      <c r="BR1011" s="83"/>
      <c r="BS1011" s="83"/>
      <c r="BT1011" s="83"/>
      <c r="BU1011" s="83"/>
      <c r="BV1011" s="83"/>
      <c r="BX1011" s="83"/>
      <c r="BY1011" s="83"/>
      <c r="BZ1011" s="83"/>
      <c r="CA1011" s="83"/>
      <c r="CC1011" s="83"/>
      <c r="CD1011" s="83"/>
      <c r="CE1011" s="83"/>
      <c r="CF1011" s="83"/>
      <c r="CH1011" s="83"/>
      <c r="CI1011" s="83"/>
      <c r="CJ1011" s="83"/>
      <c r="CK1011" s="83"/>
      <c r="CM1011" s="84"/>
      <c r="CO1011" s="83"/>
      <c r="CP1011" s="84"/>
      <c r="CQ1011" s="85"/>
      <c r="CR1011" s="83"/>
      <c r="CS1011" s="84"/>
      <c r="CT1011" s="83"/>
      <c r="CU1011" s="83"/>
      <c r="CV1011" s="83"/>
      <c r="CW1011" s="83"/>
      <c r="CX1011" s="86"/>
    </row>
    <row r="1012" spans="24:102" x14ac:dyDescent="0.2">
      <c r="X1012" s="83"/>
      <c r="Z1012" s="83"/>
      <c r="AB1012" s="83"/>
      <c r="AD1012" s="83"/>
      <c r="AF1012" s="83"/>
      <c r="AH1012" s="83"/>
      <c r="AJ1012" s="83"/>
      <c r="AL1012" s="83"/>
      <c r="AN1012" s="83"/>
      <c r="AP1012" s="83"/>
      <c r="AR1012" s="83"/>
      <c r="AT1012" s="83"/>
      <c r="AV1012" s="83"/>
      <c r="AX1012" s="83"/>
      <c r="AZ1012" s="83"/>
      <c r="BB1012" s="83"/>
      <c r="BD1012" s="83"/>
      <c r="BF1012" s="83"/>
      <c r="BH1012" s="83"/>
      <c r="BI1012" s="83"/>
      <c r="BJ1012" s="83"/>
      <c r="BK1012" s="83"/>
      <c r="BM1012" s="83"/>
      <c r="BN1012" s="83"/>
      <c r="BO1012" s="83"/>
      <c r="BP1012" s="83"/>
      <c r="BR1012" s="83"/>
      <c r="BS1012" s="83"/>
      <c r="BT1012" s="83"/>
      <c r="BU1012" s="83"/>
      <c r="BV1012" s="83"/>
      <c r="BX1012" s="83"/>
      <c r="BY1012" s="83"/>
      <c r="BZ1012" s="83"/>
      <c r="CA1012" s="83"/>
      <c r="CC1012" s="83"/>
      <c r="CD1012" s="83"/>
      <c r="CE1012" s="83"/>
      <c r="CF1012" s="83"/>
      <c r="CH1012" s="83"/>
      <c r="CI1012" s="83"/>
      <c r="CJ1012" s="83"/>
      <c r="CK1012" s="83"/>
      <c r="CM1012" s="84"/>
      <c r="CO1012" s="83"/>
      <c r="CP1012" s="84"/>
      <c r="CQ1012" s="85"/>
      <c r="CR1012" s="83"/>
      <c r="CS1012" s="84"/>
      <c r="CT1012" s="83"/>
      <c r="CU1012" s="83"/>
      <c r="CV1012" s="83"/>
      <c r="CW1012" s="83"/>
      <c r="CX1012" s="86"/>
    </row>
    <row r="1013" spans="24:102" x14ac:dyDescent="0.2">
      <c r="X1013" s="83"/>
      <c r="Z1013" s="83"/>
      <c r="AB1013" s="83"/>
      <c r="AD1013" s="83"/>
      <c r="AF1013" s="83"/>
      <c r="AH1013" s="83"/>
      <c r="AJ1013" s="83"/>
      <c r="AL1013" s="83"/>
      <c r="AN1013" s="83"/>
      <c r="AP1013" s="83"/>
      <c r="AR1013" s="83"/>
      <c r="AT1013" s="83"/>
      <c r="AV1013" s="83"/>
      <c r="AX1013" s="83"/>
      <c r="AZ1013" s="83"/>
      <c r="BB1013" s="83"/>
      <c r="BD1013" s="83"/>
      <c r="BF1013" s="83"/>
      <c r="BH1013" s="83"/>
      <c r="BI1013" s="83"/>
      <c r="BJ1013" s="83"/>
      <c r="BK1013" s="83"/>
      <c r="BM1013" s="83"/>
      <c r="BN1013" s="83"/>
      <c r="BO1013" s="83"/>
      <c r="BP1013" s="83"/>
      <c r="BR1013" s="83"/>
      <c r="BS1013" s="83"/>
      <c r="BT1013" s="83"/>
      <c r="BU1013" s="83"/>
      <c r="BV1013" s="83"/>
      <c r="BX1013" s="83"/>
      <c r="BY1013" s="83"/>
      <c r="BZ1013" s="83"/>
      <c r="CA1013" s="83"/>
      <c r="CC1013" s="83"/>
      <c r="CD1013" s="83"/>
      <c r="CE1013" s="83"/>
      <c r="CF1013" s="83"/>
      <c r="CH1013" s="83"/>
      <c r="CI1013" s="83"/>
      <c r="CJ1013" s="83"/>
      <c r="CK1013" s="83"/>
      <c r="CM1013" s="84"/>
      <c r="CO1013" s="83"/>
      <c r="CP1013" s="84"/>
      <c r="CQ1013" s="85"/>
      <c r="CR1013" s="83"/>
      <c r="CS1013" s="84"/>
      <c r="CT1013" s="83"/>
      <c r="CU1013" s="83"/>
      <c r="CV1013" s="83"/>
      <c r="CW1013" s="83"/>
      <c r="CX1013" s="86"/>
    </row>
    <row r="1014" spans="24:102" x14ac:dyDescent="0.2">
      <c r="X1014" s="83"/>
      <c r="Z1014" s="83"/>
      <c r="AB1014" s="83"/>
      <c r="AD1014" s="83"/>
      <c r="AF1014" s="83"/>
      <c r="AH1014" s="83"/>
      <c r="AJ1014" s="83"/>
      <c r="AL1014" s="83"/>
      <c r="AN1014" s="83"/>
      <c r="AP1014" s="83"/>
      <c r="AR1014" s="83"/>
      <c r="AT1014" s="83"/>
      <c r="AV1014" s="83"/>
      <c r="AX1014" s="83"/>
      <c r="AZ1014" s="83"/>
      <c r="BB1014" s="83"/>
      <c r="BD1014" s="83"/>
      <c r="BF1014" s="83"/>
      <c r="BH1014" s="83"/>
      <c r="BI1014" s="83"/>
      <c r="BJ1014" s="83"/>
      <c r="BK1014" s="83"/>
      <c r="BM1014" s="83"/>
      <c r="BN1014" s="83"/>
      <c r="BO1014" s="83"/>
      <c r="BP1014" s="83"/>
      <c r="BR1014" s="83"/>
      <c r="BS1014" s="83"/>
      <c r="BT1014" s="83"/>
      <c r="BU1014" s="83"/>
      <c r="BV1014" s="83"/>
      <c r="BX1014" s="83"/>
      <c r="BY1014" s="83"/>
      <c r="BZ1014" s="83"/>
      <c r="CA1014" s="83"/>
      <c r="CC1014" s="83"/>
      <c r="CD1014" s="83"/>
      <c r="CE1014" s="83"/>
      <c r="CF1014" s="83"/>
      <c r="CH1014" s="83"/>
      <c r="CI1014" s="83"/>
      <c r="CJ1014" s="83"/>
      <c r="CK1014" s="83"/>
      <c r="CM1014" s="84"/>
      <c r="CO1014" s="83"/>
      <c r="CP1014" s="84"/>
      <c r="CQ1014" s="85"/>
      <c r="CR1014" s="83"/>
      <c r="CS1014" s="84"/>
      <c r="CT1014" s="83"/>
      <c r="CU1014" s="83"/>
      <c r="CV1014" s="83"/>
      <c r="CW1014" s="83"/>
      <c r="CX1014" s="86"/>
    </row>
    <row r="1015" spans="24:102" x14ac:dyDescent="0.2">
      <c r="X1015" s="83"/>
      <c r="Z1015" s="83"/>
      <c r="AB1015" s="83"/>
      <c r="AD1015" s="83"/>
      <c r="AF1015" s="83"/>
      <c r="AH1015" s="83"/>
      <c r="AJ1015" s="83"/>
      <c r="AL1015" s="83"/>
      <c r="AN1015" s="83"/>
      <c r="AP1015" s="83"/>
      <c r="AR1015" s="83"/>
      <c r="AT1015" s="83"/>
      <c r="AV1015" s="83"/>
      <c r="AX1015" s="83"/>
      <c r="AZ1015" s="83"/>
      <c r="BB1015" s="83"/>
      <c r="BD1015" s="83"/>
      <c r="BF1015" s="83"/>
      <c r="BH1015" s="83"/>
      <c r="BI1015" s="83"/>
      <c r="BJ1015" s="83"/>
      <c r="BK1015" s="83"/>
      <c r="BM1015" s="83"/>
      <c r="BN1015" s="83"/>
      <c r="BO1015" s="83"/>
      <c r="BP1015" s="83"/>
      <c r="BR1015" s="83"/>
      <c r="BS1015" s="83"/>
      <c r="BT1015" s="83"/>
      <c r="BU1015" s="83"/>
      <c r="BV1015" s="83"/>
      <c r="BX1015" s="83"/>
      <c r="BY1015" s="83"/>
      <c r="BZ1015" s="83"/>
      <c r="CA1015" s="83"/>
      <c r="CC1015" s="83"/>
      <c r="CD1015" s="83"/>
      <c r="CE1015" s="83"/>
      <c r="CF1015" s="83"/>
      <c r="CH1015" s="83"/>
      <c r="CI1015" s="83"/>
      <c r="CJ1015" s="83"/>
      <c r="CK1015" s="83"/>
      <c r="CM1015" s="84"/>
      <c r="CO1015" s="83"/>
      <c r="CP1015" s="84"/>
      <c r="CQ1015" s="85"/>
      <c r="CR1015" s="83"/>
      <c r="CS1015" s="84"/>
      <c r="CT1015" s="83"/>
      <c r="CU1015" s="83"/>
      <c r="CV1015" s="83"/>
      <c r="CW1015" s="83"/>
      <c r="CX1015" s="86"/>
    </row>
    <row r="1016" spans="24:102" x14ac:dyDescent="0.2">
      <c r="X1016" s="83"/>
      <c r="Z1016" s="83"/>
      <c r="AB1016" s="83"/>
      <c r="AD1016" s="83"/>
      <c r="AF1016" s="83"/>
      <c r="AH1016" s="83"/>
      <c r="AJ1016" s="83"/>
      <c r="AL1016" s="83"/>
      <c r="AN1016" s="83"/>
      <c r="AP1016" s="83"/>
      <c r="AR1016" s="83"/>
      <c r="AT1016" s="83"/>
      <c r="AV1016" s="83"/>
      <c r="AX1016" s="83"/>
      <c r="AZ1016" s="83"/>
      <c r="BB1016" s="83"/>
      <c r="BD1016" s="83"/>
      <c r="BF1016" s="83"/>
      <c r="BH1016" s="83"/>
      <c r="BI1016" s="83"/>
      <c r="BJ1016" s="83"/>
      <c r="BK1016" s="83"/>
      <c r="BM1016" s="83"/>
      <c r="BN1016" s="83"/>
      <c r="BO1016" s="83"/>
      <c r="BP1016" s="83"/>
      <c r="BR1016" s="83"/>
      <c r="BS1016" s="83"/>
      <c r="BT1016" s="83"/>
      <c r="BU1016" s="83"/>
      <c r="BV1016" s="83"/>
      <c r="BX1016" s="83"/>
      <c r="BY1016" s="83"/>
      <c r="BZ1016" s="83"/>
      <c r="CA1016" s="83"/>
      <c r="CC1016" s="83"/>
      <c r="CD1016" s="83"/>
      <c r="CE1016" s="83"/>
      <c r="CF1016" s="83"/>
      <c r="CH1016" s="83"/>
      <c r="CI1016" s="83"/>
      <c r="CJ1016" s="83"/>
      <c r="CK1016" s="83"/>
      <c r="CM1016" s="84"/>
      <c r="CO1016" s="83"/>
      <c r="CP1016" s="84"/>
      <c r="CQ1016" s="85"/>
      <c r="CR1016" s="83"/>
      <c r="CS1016" s="84"/>
      <c r="CT1016" s="83"/>
      <c r="CU1016" s="83"/>
      <c r="CV1016" s="83"/>
      <c r="CW1016" s="83"/>
      <c r="CX1016" s="86"/>
    </row>
    <row r="1017" spans="24:102" x14ac:dyDescent="0.2">
      <c r="X1017" s="83"/>
      <c r="Z1017" s="83"/>
      <c r="AB1017" s="83"/>
      <c r="AD1017" s="83"/>
      <c r="AF1017" s="83"/>
      <c r="AH1017" s="83"/>
      <c r="AJ1017" s="83"/>
      <c r="AL1017" s="83"/>
      <c r="AN1017" s="83"/>
      <c r="AP1017" s="83"/>
      <c r="AR1017" s="83"/>
      <c r="AT1017" s="83"/>
      <c r="AV1017" s="83"/>
      <c r="AX1017" s="83"/>
      <c r="AZ1017" s="83"/>
      <c r="BB1017" s="83"/>
      <c r="BD1017" s="83"/>
      <c r="BF1017" s="83"/>
      <c r="BH1017" s="83"/>
      <c r="BI1017" s="83"/>
      <c r="BJ1017" s="83"/>
      <c r="BK1017" s="83"/>
      <c r="BM1017" s="83"/>
      <c r="BN1017" s="83"/>
      <c r="BO1017" s="83"/>
      <c r="BP1017" s="83"/>
      <c r="BR1017" s="83"/>
      <c r="BS1017" s="83"/>
      <c r="BT1017" s="83"/>
      <c r="BU1017" s="83"/>
      <c r="BV1017" s="83"/>
      <c r="BX1017" s="83"/>
      <c r="BY1017" s="83"/>
      <c r="BZ1017" s="83"/>
      <c r="CA1017" s="83"/>
      <c r="CC1017" s="83"/>
      <c r="CD1017" s="83"/>
      <c r="CE1017" s="83"/>
      <c r="CF1017" s="83"/>
      <c r="CH1017" s="83"/>
      <c r="CI1017" s="83"/>
      <c r="CJ1017" s="83"/>
      <c r="CK1017" s="83"/>
      <c r="CM1017" s="84"/>
      <c r="CO1017" s="83"/>
      <c r="CP1017" s="84"/>
      <c r="CQ1017" s="85"/>
      <c r="CR1017" s="83"/>
      <c r="CS1017" s="84"/>
      <c r="CT1017" s="83"/>
      <c r="CU1017" s="83"/>
      <c r="CV1017" s="83"/>
      <c r="CW1017" s="83"/>
      <c r="CX1017" s="86"/>
    </row>
    <row r="1018" spans="24:102" x14ac:dyDescent="0.2">
      <c r="X1018" s="83"/>
      <c r="Z1018" s="83"/>
      <c r="AB1018" s="83"/>
      <c r="AD1018" s="83"/>
      <c r="AF1018" s="83"/>
      <c r="AH1018" s="83"/>
      <c r="AJ1018" s="83"/>
      <c r="AL1018" s="83"/>
      <c r="AN1018" s="83"/>
      <c r="AP1018" s="83"/>
      <c r="AR1018" s="83"/>
      <c r="AT1018" s="83"/>
      <c r="AV1018" s="83"/>
      <c r="AX1018" s="83"/>
      <c r="AZ1018" s="83"/>
      <c r="BB1018" s="83"/>
      <c r="BD1018" s="83"/>
      <c r="BF1018" s="83"/>
      <c r="BH1018" s="83"/>
      <c r="BI1018" s="83"/>
      <c r="BJ1018" s="83"/>
      <c r="BK1018" s="83"/>
      <c r="BM1018" s="83"/>
      <c r="BN1018" s="83"/>
      <c r="BO1018" s="83"/>
      <c r="BP1018" s="83"/>
      <c r="BR1018" s="83"/>
      <c r="BS1018" s="83"/>
      <c r="BT1018" s="83"/>
      <c r="BU1018" s="83"/>
      <c r="BV1018" s="83"/>
      <c r="BX1018" s="83"/>
      <c r="BY1018" s="83"/>
      <c r="BZ1018" s="83"/>
      <c r="CA1018" s="83"/>
      <c r="CC1018" s="83"/>
      <c r="CD1018" s="83"/>
      <c r="CE1018" s="83"/>
      <c r="CF1018" s="83"/>
      <c r="CH1018" s="83"/>
      <c r="CI1018" s="83"/>
      <c r="CJ1018" s="83"/>
      <c r="CK1018" s="83"/>
      <c r="CM1018" s="84"/>
      <c r="CO1018" s="83"/>
      <c r="CP1018" s="84"/>
      <c r="CQ1018" s="85"/>
      <c r="CR1018" s="83"/>
      <c r="CS1018" s="84"/>
      <c r="CT1018" s="83"/>
      <c r="CU1018" s="83"/>
      <c r="CV1018" s="83"/>
      <c r="CW1018" s="83"/>
      <c r="CX1018" s="86"/>
    </row>
    <row r="1019" spans="24:102" x14ac:dyDescent="0.2">
      <c r="X1019" s="83"/>
      <c r="Z1019" s="83"/>
      <c r="AB1019" s="83"/>
      <c r="AD1019" s="83"/>
      <c r="AF1019" s="83"/>
      <c r="AH1019" s="83"/>
      <c r="AJ1019" s="83"/>
      <c r="AL1019" s="83"/>
      <c r="AN1019" s="83"/>
      <c r="AP1019" s="83"/>
      <c r="AR1019" s="83"/>
      <c r="AT1019" s="83"/>
      <c r="AV1019" s="83"/>
      <c r="AX1019" s="83"/>
      <c r="AZ1019" s="83"/>
      <c r="BB1019" s="83"/>
      <c r="BD1019" s="83"/>
      <c r="BF1019" s="83"/>
      <c r="BH1019" s="83"/>
      <c r="BI1019" s="83"/>
      <c r="BJ1019" s="83"/>
      <c r="BK1019" s="83"/>
      <c r="BM1019" s="83"/>
      <c r="BN1019" s="83"/>
      <c r="BO1019" s="83"/>
      <c r="BP1019" s="83"/>
      <c r="BR1019" s="83"/>
      <c r="BS1019" s="83"/>
      <c r="BT1019" s="83"/>
      <c r="BU1019" s="83"/>
      <c r="BV1019" s="83"/>
      <c r="BX1019" s="83"/>
      <c r="BY1019" s="83"/>
      <c r="BZ1019" s="83"/>
      <c r="CA1019" s="83"/>
      <c r="CC1019" s="83"/>
      <c r="CD1019" s="83"/>
      <c r="CE1019" s="83"/>
      <c r="CF1019" s="83"/>
      <c r="CH1019" s="83"/>
      <c r="CI1019" s="83"/>
      <c r="CJ1019" s="83"/>
      <c r="CK1019" s="83"/>
      <c r="CM1019" s="84"/>
      <c r="CO1019" s="83"/>
      <c r="CP1019" s="84"/>
      <c r="CQ1019" s="85"/>
      <c r="CR1019" s="83"/>
      <c r="CS1019" s="84"/>
      <c r="CT1019" s="83"/>
      <c r="CU1019" s="83"/>
      <c r="CV1019" s="83"/>
      <c r="CW1019" s="83"/>
      <c r="CX1019" s="86"/>
    </row>
    <row r="1020" spans="24:102" x14ac:dyDescent="0.2">
      <c r="X1020" s="83"/>
      <c r="Z1020" s="83"/>
      <c r="AB1020" s="83"/>
      <c r="AD1020" s="83"/>
      <c r="AF1020" s="83"/>
      <c r="AH1020" s="83"/>
      <c r="AJ1020" s="83"/>
      <c r="AL1020" s="83"/>
      <c r="AN1020" s="83"/>
      <c r="AP1020" s="83"/>
      <c r="AR1020" s="83"/>
      <c r="AT1020" s="83"/>
      <c r="AV1020" s="83"/>
      <c r="AX1020" s="83"/>
      <c r="AZ1020" s="83"/>
      <c r="BB1020" s="83"/>
      <c r="BD1020" s="83"/>
      <c r="BF1020" s="83"/>
      <c r="BH1020" s="83"/>
      <c r="BI1020" s="83"/>
      <c r="BJ1020" s="83"/>
      <c r="BK1020" s="83"/>
      <c r="BM1020" s="83"/>
      <c r="BN1020" s="83"/>
      <c r="BO1020" s="83"/>
      <c r="BP1020" s="83"/>
      <c r="BR1020" s="83"/>
      <c r="BS1020" s="83"/>
      <c r="BT1020" s="83"/>
      <c r="BU1020" s="83"/>
      <c r="BV1020" s="83"/>
      <c r="BX1020" s="83"/>
      <c r="BY1020" s="83"/>
      <c r="BZ1020" s="83"/>
      <c r="CA1020" s="83"/>
      <c r="CC1020" s="83"/>
      <c r="CD1020" s="83"/>
      <c r="CE1020" s="83"/>
      <c r="CF1020" s="83"/>
      <c r="CH1020" s="83"/>
      <c r="CI1020" s="83"/>
      <c r="CJ1020" s="83"/>
      <c r="CK1020" s="83"/>
      <c r="CM1020" s="84"/>
      <c r="CO1020" s="83"/>
      <c r="CP1020" s="84"/>
      <c r="CQ1020" s="85"/>
      <c r="CR1020" s="83"/>
      <c r="CS1020" s="84"/>
      <c r="CT1020" s="83"/>
      <c r="CU1020" s="83"/>
      <c r="CV1020" s="83"/>
      <c r="CW1020" s="83"/>
      <c r="CX1020" s="86"/>
    </row>
    <row r="1021" spans="24:102" x14ac:dyDescent="0.2">
      <c r="X1021" s="83"/>
      <c r="Z1021" s="83"/>
      <c r="AB1021" s="83"/>
      <c r="AD1021" s="83"/>
      <c r="AF1021" s="83"/>
      <c r="AH1021" s="83"/>
      <c r="AJ1021" s="83"/>
      <c r="AL1021" s="83"/>
      <c r="AN1021" s="83"/>
      <c r="AP1021" s="83"/>
      <c r="AR1021" s="83"/>
      <c r="AT1021" s="83"/>
      <c r="AV1021" s="83"/>
      <c r="AX1021" s="83"/>
      <c r="AZ1021" s="83"/>
      <c r="BB1021" s="83"/>
      <c r="BD1021" s="83"/>
      <c r="BF1021" s="83"/>
      <c r="BH1021" s="83"/>
      <c r="BI1021" s="83"/>
      <c r="BJ1021" s="83"/>
      <c r="BK1021" s="83"/>
      <c r="BM1021" s="83"/>
      <c r="BN1021" s="83"/>
      <c r="BO1021" s="83"/>
      <c r="BP1021" s="83"/>
      <c r="BR1021" s="83"/>
      <c r="BS1021" s="83"/>
      <c r="BT1021" s="83"/>
      <c r="BU1021" s="83"/>
      <c r="BV1021" s="83"/>
      <c r="BX1021" s="83"/>
      <c r="BY1021" s="83"/>
      <c r="BZ1021" s="83"/>
      <c r="CA1021" s="83"/>
      <c r="CC1021" s="83"/>
      <c r="CD1021" s="83"/>
      <c r="CE1021" s="83"/>
      <c r="CF1021" s="83"/>
      <c r="CH1021" s="83"/>
      <c r="CI1021" s="83"/>
      <c r="CJ1021" s="83"/>
      <c r="CK1021" s="83"/>
      <c r="CM1021" s="84"/>
      <c r="CO1021" s="83"/>
      <c r="CP1021" s="84"/>
      <c r="CQ1021" s="85"/>
      <c r="CR1021" s="83"/>
      <c r="CS1021" s="84"/>
      <c r="CT1021" s="83"/>
      <c r="CU1021" s="83"/>
      <c r="CV1021" s="83"/>
      <c r="CW1021" s="83"/>
      <c r="CX1021" s="86"/>
    </row>
    <row r="1022" spans="24:102" x14ac:dyDescent="0.2">
      <c r="X1022" s="83"/>
      <c r="Z1022" s="83"/>
      <c r="AB1022" s="83"/>
      <c r="AD1022" s="83"/>
      <c r="AF1022" s="83"/>
      <c r="AH1022" s="83"/>
      <c r="AJ1022" s="83"/>
      <c r="AL1022" s="83"/>
      <c r="AN1022" s="83"/>
      <c r="AP1022" s="83"/>
      <c r="AR1022" s="83"/>
      <c r="AT1022" s="83"/>
      <c r="AV1022" s="83"/>
      <c r="AX1022" s="83"/>
      <c r="AZ1022" s="83"/>
      <c r="BB1022" s="83"/>
      <c r="BD1022" s="83"/>
      <c r="BF1022" s="83"/>
      <c r="BH1022" s="83"/>
      <c r="BI1022" s="83"/>
      <c r="BJ1022" s="83"/>
      <c r="BK1022" s="83"/>
      <c r="BM1022" s="83"/>
      <c r="BN1022" s="83"/>
      <c r="BO1022" s="83"/>
      <c r="BP1022" s="83"/>
      <c r="BR1022" s="83"/>
      <c r="BS1022" s="83"/>
      <c r="BT1022" s="83"/>
      <c r="BU1022" s="83"/>
      <c r="BV1022" s="83"/>
      <c r="BX1022" s="83"/>
      <c r="BY1022" s="83"/>
      <c r="BZ1022" s="83"/>
      <c r="CA1022" s="83"/>
      <c r="CC1022" s="83"/>
      <c r="CD1022" s="83"/>
      <c r="CE1022" s="83"/>
      <c r="CF1022" s="83"/>
      <c r="CH1022" s="83"/>
      <c r="CI1022" s="83"/>
      <c r="CJ1022" s="83"/>
      <c r="CK1022" s="83"/>
      <c r="CM1022" s="84"/>
      <c r="CO1022" s="83"/>
      <c r="CP1022" s="84"/>
      <c r="CQ1022" s="85"/>
      <c r="CR1022" s="83"/>
      <c r="CS1022" s="84"/>
      <c r="CT1022" s="83"/>
      <c r="CU1022" s="83"/>
      <c r="CV1022" s="83"/>
      <c r="CW1022" s="83"/>
      <c r="CX1022" s="86"/>
    </row>
    <row r="1023" spans="24:102" x14ac:dyDescent="0.2">
      <c r="X1023" s="83"/>
      <c r="Z1023" s="83"/>
      <c r="AB1023" s="83"/>
      <c r="AD1023" s="83"/>
      <c r="AF1023" s="83"/>
      <c r="AH1023" s="83"/>
      <c r="AJ1023" s="83"/>
      <c r="AL1023" s="83"/>
      <c r="AN1023" s="83"/>
      <c r="AP1023" s="83"/>
      <c r="AR1023" s="83"/>
      <c r="AT1023" s="83"/>
      <c r="AV1023" s="83"/>
      <c r="AX1023" s="83"/>
      <c r="AZ1023" s="83"/>
      <c r="BB1023" s="83"/>
      <c r="BD1023" s="83"/>
      <c r="BF1023" s="83"/>
      <c r="BH1023" s="83"/>
      <c r="BI1023" s="83"/>
      <c r="BJ1023" s="83"/>
      <c r="BK1023" s="83"/>
      <c r="BM1023" s="83"/>
      <c r="BN1023" s="83"/>
      <c r="BO1023" s="83"/>
      <c r="BP1023" s="83"/>
      <c r="BR1023" s="83"/>
      <c r="BS1023" s="83"/>
      <c r="BT1023" s="83"/>
      <c r="BU1023" s="83"/>
      <c r="BV1023" s="83"/>
      <c r="BX1023" s="83"/>
      <c r="BY1023" s="83"/>
      <c r="BZ1023" s="83"/>
      <c r="CA1023" s="83"/>
      <c r="CC1023" s="83"/>
      <c r="CD1023" s="83"/>
      <c r="CE1023" s="83"/>
      <c r="CF1023" s="83"/>
      <c r="CH1023" s="83"/>
      <c r="CI1023" s="83"/>
      <c r="CJ1023" s="83"/>
      <c r="CK1023" s="83"/>
      <c r="CM1023" s="84"/>
      <c r="CO1023" s="83"/>
      <c r="CP1023" s="84"/>
      <c r="CQ1023" s="85"/>
      <c r="CR1023" s="83"/>
      <c r="CS1023" s="84"/>
      <c r="CT1023" s="83"/>
      <c r="CU1023" s="83"/>
      <c r="CV1023" s="83"/>
      <c r="CW1023" s="83"/>
      <c r="CX1023" s="86"/>
    </row>
    <row r="1024" spans="24:102" x14ac:dyDescent="0.2">
      <c r="X1024" s="83"/>
      <c r="Z1024" s="83"/>
      <c r="AB1024" s="83"/>
      <c r="AD1024" s="83"/>
      <c r="AF1024" s="83"/>
      <c r="AH1024" s="83"/>
      <c r="AJ1024" s="83"/>
      <c r="AL1024" s="83"/>
      <c r="AN1024" s="83"/>
      <c r="AP1024" s="83"/>
      <c r="AR1024" s="83"/>
      <c r="AT1024" s="83"/>
      <c r="AV1024" s="83"/>
      <c r="AX1024" s="83"/>
      <c r="AZ1024" s="83"/>
      <c r="BB1024" s="83"/>
      <c r="BD1024" s="83"/>
      <c r="BF1024" s="83"/>
      <c r="BH1024" s="83"/>
      <c r="BI1024" s="83"/>
      <c r="BJ1024" s="83"/>
      <c r="BK1024" s="83"/>
      <c r="BM1024" s="83"/>
      <c r="BN1024" s="83"/>
      <c r="BO1024" s="83"/>
      <c r="BP1024" s="83"/>
      <c r="BR1024" s="83"/>
      <c r="BS1024" s="83"/>
      <c r="BT1024" s="83"/>
      <c r="BU1024" s="83"/>
      <c r="BV1024" s="83"/>
      <c r="BX1024" s="83"/>
      <c r="BY1024" s="83"/>
      <c r="BZ1024" s="83"/>
      <c r="CA1024" s="83"/>
      <c r="CC1024" s="83"/>
      <c r="CD1024" s="83"/>
      <c r="CE1024" s="83"/>
      <c r="CF1024" s="83"/>
      <c r="CH1024" s="83"/>
      <c r="CI1024" s="83"/>
      <c r="CJ1024" s="83"/>
      <c r="CK1024" s="83"/>
      <c r="CM1024" s="84"/>
      <c r="CO1024" s="83"/>
      <c r="CP1024" s="84"/>
      <c r="CQ1024" s="85"/>
      <c r="CR1024" s="83"/>
      <c r="CS1024" s="84"/>
      <c r="CT1024" s="83"/>
      <c r="CU1024" s="83"/>
      <c r="CV1024" s="83"/>
      <c r="CW1024" s="83"/>
      <c r="CX1024" s="86"/>
    </row>
    <row r="1025" spans="24:102" x14ac:dyDescent="0.2">
      <c r="X1025" s="83"/>
      <c r="Z1025" s="83"/>
      <c r="AB1025" s="83"/>
      <c r="AD1025" s="83"/>
      <c r="AF1025" s="83"/>
      <c r="AH1025" s="83"/>
      <c r="AJ1025" s="83"/>
      <c r="AL1025" s="83"/>
      <c r="AN1025" s="83"/>
      <c r="AP1025" s="83"/>
      <c r="AR1025" s="83"/>
      <c r="AT1025" s="83"/>
      <c r="AV1025" s="83"/>
      <c r="AX1025" s="83"/>
      <c r="AZ1025" s="83"/>
      <c r="BB1025" s="83"/>
      <c r="BD1025" s="83"/>
      <c r="BF1025" s="83"/>
      <c r="BH1025" s="83"/>
      <c r="BI1025" s="83"/>
      <c r="BJ1025" s="83"/>
      <c r="BK1025" s="83"/>
      <c r="BM1025" s="83"/>
      <c r="BN1025" s="83"/>
      <c r="BO1025" s="83"/>
      <c r="BP1025" s="83"/>
      <c r="BR1025" s="83"/>
      <c r="BS1025" s="83"/>
      <c r="BT1025" s="83"/>
      <c r="BU1025" s="83"/>
      <c r="BV1025" s="83"/>
      <c r="BX1025" s="83"/>
      <c r="BY1025" s="83"/>
      <c r="BZ1025" s="83"/>
      <c r="CA1025" s="83"/>
      <c r="CC1025" s="83"/>
      <c r="CD1025" s="83"/>
      <c r="CE1025" s="83"/>
      <c r="CF1025" s="83"/>
      <c r="CH1025" s="83"/>
      <c r="CI1025" s="83"/>
      <c r="CJ1025" s="83"/>
      <c r="CK1025" s="83"/>
      <c r="CM1025" s="84"/>
      <c r="CO1025" s="83"/>
      <c r="CP1025" s="84"/>
      <c r="CQ1025" s="85"/>
      <c r="CR1025" s="83"/>
      <c r="CS1025" s="84"/>
      <c r="CT1025" s="83"/>
      <c r="CU1025" s="83"/>
      <c r="CV1025" s="83"/>
      <c r="CW1025" s="83"/>
      <c r="CX1025" s="86"/>
    </row>
    <row r="1026" spans="24:102" x14ac:dyDescent="0.2">
      <c r="X1026" s="83"/>
      <c r="Z1026" s="83"/>
      <c r="AB1026" s="83"/>
      <c r="AD1026" s="83"/>
      <c r="AF1026" s="83"/>
      <c r="AH1026" s="83"/>
      <c r="AJ1026" s="83"/>
      <c r="AL1026" s="83"/>
      <c r="AN1026" s="83"/>
      <c r="AP1026" s="83"/>
      <c r="AR1026" s="83"/>
      <c r="AT1026" s="83"/>
      <c r="AV1026" s="83"/>
      <c r="AX1026" s="83"/>
      <c r="AZ1026" s="83"/>
      <c r="BB1026" s="83"/>
      <c r="BD1026" s="83"/>
      <c r="BF1026" s="83"/>
      <c r="BH1026" s="83"/>
      <c r="BI1026" s="83"/>
      <c r="BJ1026" s="83"/>
      <c r="BK1026" s="83"/>
      <c r="BM1026" s="83"/>
      <c r="BN1026" s="83"/>
      <c r="BO1026" s="83"/>
      <c r="BP1026" s="83"/>
      <c r="BR1026" s="83"/>
      <c r="BS1026" s="83"/>
      <c r="BT1026" s="83"/>
      <c r="BU1026" s="83"/>
      <c r="BV1026" s="83"/>
      <c r="BX1026" s="83"/>
      <c r="BY1026" s="83"/>
      <c r="BZ1026" s="83"/>
      <c r="CA1026" s="83"/>
      <c r="CC1026" s="83"/>
      <c r="CD1026" s="83"/>
      <c r="CE1026" s="83"/>
      <c r="CF1026" s="83"/>
      <c r="CH1026" s="83"/>
      <c r="CI1026" s="83"/>
      <c r="CJ1026" s="83"/>
      <c r="CK1026" s="83"/>
      <c r="CM1026" s="84"/>
      <c r="CO1026" s="83"/>
      <c r="CP1026" s="84"/>
      <c r="CQ1026" s="85"/>
      <c r="CR1026" s="83"/>
      <c r="CS1026" s="84"/>
      <c r="CT1026" s="83"/>
      <c r="CU1026" s="83"/>
      <c r="CV1026" s="83"/>
      <c r="CW1026" s="83"/>
      <c r="CX1026" s="86"/>
    </row>
    <row r="1027" spans="24:102" x14ac:dyDescent="0.2">
      <c r="X1027" s="83"/>
      <c r="Z1027" s="83"/>
      <c r="AB1027" s="83"/>
      <c r="AD1027" s="83"/>
      <c r="AF1027" s="83"/>
      <c r="AH1027" s="83"/>
      <c r="AJ1027" s="83"/>
      <c r="AL1027" s="83"/>
      <c r="AN1027" s="83"/>
      <c r="AP1027" s="83"/>
      <c r="AR1027" s="83"/>
      <c r="AT1027" s="83"/>
      <c r="AV1027" s="83"/>
      <c r="AX1027" s="83"/>
      <c r="AZ1027" s="83"/>
      <c r="BB1027" s="83"/>
      <c r="BD1027" s="83"/>
      <c r="BF1027" s="83"/>
      <c r="BH1027" s="83"/>
      <c r="BI1027" s="83"/>
      <c r="BJ1027" s="83"/>
      <c r="BK1027" s="83"/>
      <c r="BM1027" s="83"/>
      <c r="BN1027" s="83"/>
      <c r="BO1027" s="83"/>
      <c r="BP1027" s="83"/>
      <c r="BR1027" s="83"/>
      <c r="BS1027" s="83"/>
      <c r="BT1027" s="83"/>
      <c r="BU1027" s="83"/>
      <c r="BV1027" s="83"/>
      <c r="BX1027" s="83"/>
      <c r="BY1027" s="83"/>
      <c r="BZ1027" s="83"/>
      <c r="CA1027" s="83"/>
      <c r="CC1027" s="83"/>
      <c r="CD1027" s="83"/>
      <c r="CE1027" s="83"/>
      <c r="CF1027" s="83"/>
      <c r="CH1027" s="83"/>
      <c r="CI1027" s="83"/>
      <c r="CJ1027" s="83"/>
      <c r="CK1027" s="83"/>
      <c r="CM1027" s="84"/>
      <c r="CO1027" s="83"/>
      <c r="CP1027" s="84"/>
      <c r="CQ1027" s="85"/>
      <c r="CR1027" s="83"/>
      <c r="CS1027" s="84"/>
      <c r="CT1027" s="83"/>
      <c r="CU1027" s="83"/>
      <c r="CV1027" s="83"/>
      <c r="CW1027" s="83"/>
      <c r="CX1027" s="86"/>
    </row>
    <row r="1028" spans="24:102" x14ac:dyDescent="0.2">
      <c r="X1028" s="83"/>
      <c r="Z1028" s="83"/>
      <c r="AB1028" s="83"/>
      <c r="AD1028" s="83"/>
      <c r="AF1028" s="83"/>
      <c r="AH1028" s="83"/>
      <c r="AJ1028" s="83"/>
      <c r="AL1028" s="83"/>
      <c r="AN1028" s="83"/>
      <c r="AP1028" s="83"/>
      <c r="AR1028" s="83"/>
      <c r="AT1028" s="83"/>
      <c r="AV1028" s="83"/>
      <c r="AX1028" s="83"/>
      <c r="AZ1028" s="83"/>
      <c r="BB1028" s="83"/>
      <c r="BD1028" s="83"/>
      <c r="BF1028" s="83"/>
      <c r="BH1028" s="83"/>
      <c r="BI1028" s="83"/>
      <c r="BJ1028" s="83"/>
      <c r="BK1028" s="83"/>
      <c r="BM1028" s="83"/>
      <c r="BN1028" s="83"/>
      <c r="BO1028" s="83"/>
      <c r="BP1028" s="83"/>
      <c r="BR1028" s="83"/>
      <c r="BS1028" s="83"/>
      <c r="BT1028" s="83"/>
      <c r="BU1028" s="83"/>
      <c r="BV1028" s="83"/>
      <c r="BX1028" s="83"/>
      <c r="BY1028" s="83"/>
      <c r="BZ1028" s="83"/>
      <c r="CA1028" s="83"/>
      <c r="CC1028" s="83"/>
      <c r="CD1028" s="83"/>
      <c r="CE1028" s="83"/>
      <c r="CF1028" s="83"/>
      <c r="CH1028" s="83"/>
      <c r="CI1028" s="83"/>
      <c r="CJ1028" s="83"/>
      <c r="CK1028" s="83"/>
      <c r="CM1028" s="84"/>
      <c r="CO1028" s="83"/>
      <c r="CP1028" s="84"/>
      <c r="CQ1028" s="85"/>
      <c r="CR1028" s="83"/>
      <c r="CS1028" s="84"/>
      <c r="CT1028" s="83"/>
      <c r="CU1028" s="83"/>
      <c r="CV1028" s="83"/>
      <c r="CW1028" s="83"/>
      <c r="CX1028" s="86"/>
    </row>
    <row r="1029" spans="24:102" x14ac:dyDescent="0.2">
      <c r="X1029" s="83"/>
      <c r="Z1029" s="83"/>
      <c r="AB1029" s="83"/>
      <c r="AD1029" s="83"/>
      <c r="AF1029" s="83"/>
      <c r="AH1029" s="83"/>
      <c r="AJ1029" s="83"/>
      <c r="AL1029" s="83"/>
      <c r="AN1029" s="83"/>
      <c r="AP1029" s="83"/>
      <c r="AR1029" s="83"/>
      <c r="AT1029" s="83"/>
      <c r="AV1029" s="83"/>
      <c r="AX1029" s="83"/>
      <c r="AZ1029" s="83"/>
      <c r="BB1029" s="83"/>
      <c r="BD1029" s="83"/>
      <c r="BF1029" s="83"/>
      <c r="BH1029" s="83"/>
      <c r="BI1029" s="83"/>
      <c r="BJ1029" s="83"/>
      <c r="BK1029" s="83"/>
      <c r="BM1029" s="83"/>
      <c r="BN1029" s="83"/>
      <c r="BO1029" s="83"/>
      <c r="BP1029" s="83"/>
      <c r="BR1029" s="83"/>
      <c r="BS1029" s="83"/>
      <c r="BT1029" s="83"/>
      <c r="BU1029" s="83"/>
      <c r="BV1029" s="83"/>
      <c r="BX1029" s="83"/>
      <c r="BY1029" s="83"/>
      <c r="BZ1029" s="83"/>
      <c r="CA1029" s="83"/>
      <c r="CC1029" s="83"/>
      <c r="CD1029" s="83"/>
      <c r="CE1029" s="83"/>
      <c r="CF1029" s="83"/>
      <c r="CH1029" s="83"/>
      <c r="CI1029" s="83"/>
      <c r="CJ1029" s="83"/>
      <c r="CK1029" s="83"/>
      <c r="CM1029" s="84"/>
      <c r="CO1029" s="83"/>
      <c r="CP1029" s="84"/>
      <c r="CQ1029" s="85"/>
      <c r="CR1029" s="83"/>
      <c r="CS1029" s="84"/>
      <c r="CT1029" s="83"/>
      <c r="CU1029" s="83"/>
      <c r="CV1029" s="83"/>
      <c r="CW1029" s="83"/>
      <c r="CX1029" s="86"/>
    </row>
    <row r="1030" spans="24:102" x14ac:dyDescent="0.2">
      <c r="X1030" s="83"/>
      <c r="Z1030" s="83"/>
      <c r="AB1030" s="83"/>
      <c r="AD1030" s="83"/>
      <c r="AF1030" s="83"/>
      <c r="AH1030" s="83"/>
      <c r="AJ1030" s="83"/>
      <c r="AL1030" s="83"/>
      <c r="AN1030" s="83"/>
      <c r="AP1030" s="83"/>
      <c r="AR1030" s="83"/>
      <c r="AT1030" s="83"/>
      <c r="AV1030" s="83"/>
      <c r="AX1030" s="83"/>
      <c r="AZ1030" s="83"/>
      <c r="BB1030" s="83"/>
      <c r="BD1030" s="83"/>
      <c r="BF1030" s="83"/>
      <c r="BH1030" s="83"/>
      <c r="BI1030" s="83"/>
      <c r="BJ1030" s="83"/>
      <c r="BK1030" s="83"/>
      <c r="BM1030" s="83"/>
      <c r="BN1030" s="83"/>
      <c r="BO1030" s="83"/>
      <c r="BP1030" s="83"/>
      <c r="BR1030" s="83"/>
      <c r="BS1030" s="83"/>
      <c r="BT1030" s="83"/>
      <c r="BU1030" s="83"/>
      <c r="BV1030" s="83"/>
      <c r="BX1030" s="83"/>
      <c r="BY1030" s="83"/>
      <c r="BZ1030" s="83"/>
      <c r="CA1030" s="83"/>
      <c r="CC1030" s="83"/>
      <c r="CD1030" s="83"/>
      <c r="CE1030" s="83"/>
      <c r="CF1030" s="83"/>
      <c r="CH1030" s="83"/>
      <c r="CI1030" s="83"/>
      <c r="CJ1030" s="83"/>
      <c r="CK1030" s="83"/>
      <c r="CM1030" s="84"/>
      <c r="CO1030" s="83"/>
      <c r="CP1030" s="84"/>
      <c r="CQ1030" s="85"/>
      <c r="CR1030" s="83"/>
      <c r="CS1030" s="84"/>
      <c r="CT1030" s="83"/>
      <c r="CU1030" s="83"/>
      <c r="CV1030" s="83"/>
      <c r="CW1030" s="83"/>
      <c r="CX1030" s="86"/>
    </row>
    <row r="1031" spans="24:102" x14ac:dyDescent="0.2">
      <c r="X1031" s="83"/>
      <c r="Z1031" s="83"/>
      <c r="AB1031" s="83"/>
      <c r="AD1031" s="83"/>
      <c r="AF1031" s="83"/>
      <c r="AH1031" s="83"/>
      <c r="AJ1031" s="83"/>
      <c r="AL1031" s="83"/>
      <c r="AN1031" s="83"/>
      <c r="AP1031" s="83"/>
      <c r="AR1031" s="83"/>
      <c r="AT1031" s="83"/>
      <c r="AV1031" s="83"/>
      <c r="AX1031" s="83"/>
      <c r="AZ1031" s="83"/>
      <c r="BB1031" s="83"/>
      <c r="BD1031" s="83"/>
      <c r="BF1031" s="83"/>
      <c r="BH1031" s="83"/>
      <c r="BI1031" s="83"/>
      <c r="BJ1031" s="83"/>
      <c r="BK1031" s="83"/>
      <c r="BM1031" s="83"/>
      <c r="BN1031" s="83"/>
      <c r="BO1031" s="83"/>
      <c r="BP1031" s="83"/>
      <c r="BR1031" s="83"/>
      <c r="BS1031" s="83"/>
      <c r="BT1031" s="83"/>
      <c r="BU1031" s="83"/>
      <c r="BV1031" s="83"/>
      <c r="BX1031" s="83"/>
      <c r="BY1031" s="83"/>
      <c r="BZ1031" s="83"/>
      <c r="CA1031" s="83"/>
      <c r="CC1031" s="83"/>
      <c r="CD1031" s="83"/>
      <c r="CE1031" s="83"/>
      <c r="CF1031" s="83"/>
      <c r="CH1031" s="83"/>
      <c r="CI1031" s="83"/>
      <c r="CJ1031" s="83"/>
      <c r="CK1031" s="83"/>
      <c r="CM1031" s="84"/>
      <c r="CO1031" s="83"/>
      <c r="CP1031" s="84"/>
      <c r="CQ1031" s="85"/>
      <c r="CR1031" s="83"/>
      <c r="CS1031" s="84"/>
      <c r="CT1031" s="83"/>
      <c r="CU1031" s="83"/>
      <c r="CV1031" s="83"/>
      <c r="CW1031" s="83"/>
      <c r="CX1031" s="86"/>
    </row>
    <row r="1032" spans="24:102" x14ac:dyDescent="0.2">
      <c r="X1032" s="83"/>
      <c r="Z1032" s="83"/>
      <c r="AB1032" s="83"/>
      <c r="AD1032" s="83"/>
      <c r="AF1032" s="83"/>
      <c r="AH1032" s="83"/>
      <c r="AJ1032" s="83"/>
      <c r="AL1032" s="83"/>
      <c r="AN1032" s="83"/>
      <c r="AP1032" s="83"/>
      <c r="AR1032" s="83"/>
      <c r="AT1032" s="83"/>
      <c r="AV1032" s="83"/>
      <c r="AX1032" s="83"/>
      <c r="AZ1032" s="83"/>
      <c r="BB1032" s="83"/>
      <c r="BD1032" s="83"/>
      <c r="BF1032" s="83"/>
      <c r="BH1032" s="83"/>
      <c r="BI1032" s="83"/>
      <c r="BJ1032" s="83"/>
      <c r="BK1032" s="83"/>
      <c r="BM1032" s="83"/>
      <c r="BN1032" s="83"/>
      <c r="BO1032" s="83"/>
      <c r="BP1032" s="83"/>
      <c r="BR1032" s="83"/>
      <c r="BS1032" s="83"/>
      <c r="BT1032" s="83"/>
      <c r="BU1032" s="83"/>
      <c r="BV1032" s="83"/>
      <c r="BX1032" s="83"/>
      <c r="BY1032" s="83"/>
      <c r="BZ1032" s="83"/>
      <c r="CA1032" s="83"/>
      <c r="CC1032" s="83"/>
      <c r="CD1032" s="83"/>
      <c r="CE1032" s="83"/>
      <c r="CF1032" s="83"/>
      <c r="CH1032" s="83"/>
      <c r="CI1032" s="83"/>
      <c r="CJ1032" s="83"/>
      <c r="CK1032" s="83"/>
      <c r="CM1032" s="84"/>
      <c r="CO1032" s="83"/>
      <c r="CP1032" s="84"/>
      <c r="CQ1032" s="85"/>
      <c r="CR1032" s="83"/>
      <c r="CS1032" s="84"/>
      <c r="CT1032" s="83"/>
      <c r="CU1032" s="83"/>
      <c r="CV1032" s="83"/>
      <c r="CW1032" s="83"/>
      <c r="CX1032" s="86"/>
    </row>
    <row r="1033" spans="24:102" x14ac:dyDescent="0.2">
      <c r="X1033" s="83"/>
      <c r="Z1033" s="83"/>
      <c r="AB1033" s="83"/>
      <c r="AD1033" s="83"/>
      <c r="AF1033" s="83"/>
      <c r="AH1033" s="83"/>
      <c r="AJ1033" s="83"/>
      <c r="AL1033" s="83"/>
      <c r="AN1033" s="83"/>
      <c r="AP1033" s="83"/>
      <c r="AR1033" s="83"/>
      <c r="AT1033" s="83"/>
      <c r="AV1033" s="83"/>
      <c r="AX1033" s="83"/>
      <c r="AZ1033" s="83"/>
      <c r="BB1033" s="83"/>
      <c r="BD1033" s="83"/>
      <c r="BF1033" s="83"/>
      <c r="BH1033" s="83"/>
      <c r="BI1033" s="83"/>
      <c r="BJ1033" s="83"/>
      <c r="BK1033" s="83"/>
      <c r="BM1033" s="83"/>
      <c r="BN1033" s="83"/>
      <c r="BO1033" s="83"/>
      <c r="BP1033" s="83"/>
      <c r="BR1033" s="83"/>
      <c r="BS1033" s="83"/>
      <c r="BT1033" s="83"/>
      <c r="BU1033" s="83"/>
      <c r="BV1033" s="83"/>
      <c r="BX1033" s="83"/>
      <c r="BY1033" s="83"/>
      <c r="BZ1033" s="83"/>
      <c r="CA1033" s="83"/>
      <c r="CC1033" s="83"/>
      <c r="CD1033" s="83"/>
      <c r="CE1033" s="83"/>
      <c r="CF1033" s="83"/>
      <c r="CH1033" s="83"/>
      <c r="CI1033" s="83"/>
      <c r="CJ1033" s="83"/>
      <c r="CK1033" s="83"/>
      <c r="CM1033" s="84"/>
      <c r="CO1033" s="83"/>
      <c r="CP1033" s="84"/>
      <c r="CQ1033" s="85"/>
      <c r="CR1033" s="83"/>
      <c r="CS1033" s="84"/>
      <c r="CT1033" s="83"/>
      <c r="CU1033" s="83"/>
      <c r="CV1033" s="83"/>
      <c r="CW1033" s="83"/>
      <c r="CX1033" s="86"/>
    </row>
    <row r="1034" spans="24:102" x14ac:dyDescent="0.2">
      <c r="X1034" s="83"/>
      <c r="Z1034" s="83"/>
      <c r="AB1034" s="83"/>
      <c r="AD1034" s="83"/>
      <c r="AF1034" s="83"/>
      <c r="AH1034" s="83"/>
      <c r="AJ1034" s="83"/>
      <c r="AL1034" s="83"/>
      <c r="AN1034" s="83"/>
      <c r="AP1034" s="83"/>
      <c r="AR1034" s="83"/>
      <c r="AT1034" s="83"/>
      <c r="AV1034" s="83"/>
      <c r="AX1034" s="83"/>
      <c r="AZ1034" s="83"/>
      <c r="BB1034" s="83"/>
      <c r="BD1034" s="83"/>
      <c r="BF1034" s="83"/>
      <c r="BH1034" s="83"/>
      <c r="BI1034" s="83"/>
      <c r="BJ1034" s="83"/>
      <c r="BK1034" s="83"/>
      <c r="BM1034" s="83"/>
      <c r="BN1034" s="83"/>
      <c r="BO1034" s="83"/>
      <c r="BP1034" s="83"/>
      <c r="BR1034" s="83"/>
      <c r="BS1034" s="83"/>
      <c r="BT1034" s="83"/>
      <c r="BU1034" s="83"/>
      <c r="BV1034" s="83"/>
      <c r="BX1034" s="83"/>
      <c r="BY1034" s="83"/>
      <c r="BZ1034" s="83"/>
      <c r="CA1034" s="83"/>
      <c r="CC1034" s="83"/>
      <c r="CD1034" s="83"/>
      <c r="CE1034" s="83"/>
      <c r="CF1034" s="83"/>
      <c r="CH1034" s="83"/>
      <c r="CI1034" s="83"/>
      <c r="CJ1034" s="83"/>
      <c r="CK1034" s="83"/>
      <c r="CM1034" s="84"/>
      <c r="CO1034" s="83"/>
      <c r="CP1034" s="84"/>
      <c r="CQ1034" s="85"/>
      <c r="CR1034" s="83"/>
      <c r="CS1034" s="84"/>
      <c r="CT1034" s="83"/>
      <c r="CU1034" s="83"/>
      <c r="CV1034" s="83"/>
      <c r="CW1034" s="83"/>
      <c r="CX1034" s="86"/>
    </row>
    <row r="1035" spans="24:102" x14ac:dyDescent="0.2">
      <c r="X1035" s="83"/>
      <c r="Z1035" s="83"/>
      <c r="AB1035" s="83"/>
      <c r="AD1035" s="83"/>
      <c r="AF1035" s="83"/>
      <c r="AH1035" s="83"/>
      <c r="AJ1035" s="83"/>
      <c r="AL1035" s="83"/>
      <c r="AN1035" s="83"/>
      <c r="AP1035" s="83"/>
      <c r="AR1035" s="83"/>
      <c r="AT1035" s="83"/>
      <c r="AV1035" s="83"/>
      <c r="AX1035" s="83"/>
      <c r="AZ1035" s="83"/>
      <c r="BB1035" s="83"/>
      <c r="BD1035" s="83"/>
      <c r="BF1035" s="83"/>
      <c r="BH1035" s="83"/>
      <c r="BI1035" s="83"/>
      <c r="BJ1035" s="83"/>
      <c r="BK1035" s="83"/>
      <c r="BM1035" s="83"/>
      <c r="BN1035" s="83"/>
      <c r="BO1035" s="83"/>
      <c r="BP1035" s="83"/>
      <c r="BR1035" s="83"/>
      <c r="BS1035" s="83"/>
      <c r="BT1035" s="83"/>
      <c r="BU1035" s="83"/>
      <c r="BV1035" s="83"/>
      <c r="BX1035" s="83"/>
      <c r="BY1035" s="83"/>
      <c r="BZ1035" s="83"/>
      <c r="CA1035" s="83"/>
      <c r="CC1035" s="83"/>
      <c r="CD1035" s="83"/>
      <c r="CE1035" s="83"/>
      <c r="CF1035" s="83"/>
      <c r="CH1035" s="83"/>
      <c r="CI1035" s="83"/>
      <c r="CJ1035" s="83"/>
      <c r="CK1035" s="83"/>
      <c r="CM1035" s="84"/>
      <c r="CO1035" s="83"/>
      <c r="CP1035" s="84"/>
      <c r="CQ1035" s="85"/>
      <c r="CR1035" s="83"/>
      <c r="CS1035" s="84"/>
      <c r="CT1035" s="83"/>
      <c r="CU1035" s="83"/>
      <c r="CV1035" s="83"/>
      <c r="CW1035" s="83"/>
      <c r="CX1035" s="86"/>
    </row>
    <row r="1036" spans="24:102" x14ac:dyDescent="0.2">
      <c r="X1036" s="83"/>
      <c r="Z1036" s="83"/>
      <c r="AB1036" s="83"/>
      <c r="AD1036" s="83"/>
      <c r="AF1036" s="83"/>
      <c r="AH1036" s="83"/>
      <c r="AJ1036" s="83"/>
      <c r="AL1036" s="83"/>
      <c r="AN1036" s="83"/>
      <c r="AP1036" s="83"/>
      <c r="AR1036" s="83"/>
      <c r="AT1036" s="83"/>
      <c r="AV1036" s="83"/>
      <c r="AX1036" s="83"/>
      <c r="AZ1036" s="83"/>
      <c r="BB1036" s="83"/>
      <c r="BD1036" s="83"/>
      <c r="BF1036" s="83"/>
      <c r="BH1036" s="83"/>
      <c r="BI1036" s="83"/>
      <c r="BJ1036" s="83"/>
      <c r="BK1036" s="83"/>
      <c r="BM1036" s="83"/>
      <c r="BN1036" s="83"/>
      <c r="BO1036" s="83"/>
      <c r="BP1036" s="83"/>
      <c r="BR1036" s="83"/>
      <c r="BS1036" s="83"/>
      <c r="BT1036" s="83"/>
      <c r="BU1036" s="83"/>
      <c r="BV1036" s="83"/>
      <c r="BX1036" s="83"/>
      <c r="BY1036" s="83"/>
      <c r="BZ1036" s="83"/>
      <c r="CA1036" s="83"/>
      <c r="CC1036" s="83"/>
      <c r="CD1036" s="83"/>
      <c r="CE1036" s="83"/>
      <c r="CF1036" s="83"/>
      <c r="CH1036" s="83"/>
      <c r="CI1036" s="83"/>
      <c r="CJ1036" s="83"/>
      <c r="CK1036" s="83"/>
      <c r="CM1036" s="84"/>
      <c r="CO1036" s="83"/>
      <c r="CP1036" s="84"/>
      <c r="CQ1036" s="85"/>
      <c r="CR1036" s="83"/>
      <c r="CS1036" s="84"/>
      <c r="CT1036" s="83"/>
      <c r="CU1036" s="83"/>
      <c r="CV1036" s="83"/>
      <c r="CW1036" s="83"/>
      <c r="CX1036" s="86"/>
    </row>
    <row r="1037" spans="24:102" x14ac:dyDescent="0.2">
      <c r="X1037" s="83"/>
      <c r="Z1037" s="83"/>
      <c r="AB1037" s="83"/>
      <c r="AD1037" s="83"/>
      <c r="AF1037" s="83"/>
      <c r="AH1037" s="83"/>
      <c r="AJ1037" s="83"/>
      <c r="AL1037" s="83"/>
      <c r="AN1037" s="83"/>
      <c r="AP1037" s="83"/>
      <c r="AR1037" s="83"/>
      <c r="AT1037" s="83"/>
      <c r="AV1037" s="83"/>
      <c r="AX1037" s="83"/>
      <c r="AZ1037" s="83"/>
      <c r="BB1037" s="83"/>
      <c r="BD1037" s="83"/>
      <c r="BF1037" s="83"/>
      <c r="BH1037" s="83"/>
      <c r="BI1037" s="83"/>
      <c r="BJ1037" s="83"/>
      <c r="BK1037" s="83"/>
      <c r="BM1037" s="83"/>
      <c r="BN1037" s="83"/>
      <c r="BO1037" s="83"/>
      <c r="BP1037" s="83"/>
      <c r="BR1037" s="83"/>
      <c r="BS1037" s="83"/>
      <c r="BT1037" s="83"/>
      <c r="BU1037" s="83"/>
      <c r="BV1037" s="83"/>
      <c r="BX1037" s="83"/>
      <c r="BY1037" s="83"/>
      <c r="BZ1037" s="83"/>
      <c r="CA1037" s="83"/>
      <c r="CC1037" s="83"/>
      <c r="CD1037" s="83"/>
      <c r="CE1037" s="83"/>
      <c r="CF1037" s="83"/>
      <c r="CH1037" s="83"/>
      <c r="CI1037" s="83"/>
      <c r="CJ1037" s="83"/>
      <c r="CK1037" s="83"/>
      <c r="CM1037" s="84"/>
      <c r="CO1037" s="83"/>
      <c r="CP1037" s="84"/>
      <c r="CQ1037" s="85"/>
      <c r="CR1037" s="83"/>
      <c r="CS1037" s="84"/>
      <c r="CT1037" s="83"/>
      <c r="CU1037" s="83"/>
      <c r="CV1037" s="83"/>
      <c r="CW1037" s="83"/>
      <c r="CX1037" s="86"/>
    </row>
    <row r="1038" spans="24:102" x14ac:dyDescent="0.2">
      <c r="X1038" s="83"/>
      <c r="Z1038" s="83"/>
      <c r="AB1038" s="83"/>
      <c r="AD1038" s="83"/>
      <c r="AF1038" s="83"/>
      <c r="AH1038" s="83"/>
      <c r="AJ1038" s="83"/>
      <c r="AL1038" s="83"/>
      <c r="AN1038" s="83"/>
      <c r="AP1038" s="83"/>
      <c r="AR1038" s="83"/>
      <c r="AT1038" s="83"/>
      <c r="AV1038" s="83"/>
      <c r="AX1038" s="83"/>
      <c r="AZ1038" s="83"/>
      <c r="BB1038" s="83"/>
      <c r="BD1038" s="83"/>
      <c r="BF1038" s="83"/>
      <c r="BH1038" s="83"/>
      <c r="BI1038" s="83"/>
      <c r="BJ1038" s="83"/>
      <c r="BK1038" s="83"/>
      <c r="BM1038" s="83"/>
      <c r="BN1038" s="83"/>
      <c r="BO1038" s="83"/>
      <c r="BP1038" s="83"/>
      <c r="BR1038" s="83"/>
      <c r="BS1038" s="83"/>
      <c r="BT1038" s="83"/>
      <c r="BU1038" s="83"/>
      <c r="BV1038" s="83"/>
      <c r="BX1038" s="83"/>
      <c r="BY1038" s="83"/>
      <c r="BZ1038" s="83"/>
      <c r="CA1038" s="83"/>
      <c r="CC1038" s="83"/>
      <c r="CD1038" s="83"/>
      <c r="CE1038" s="83"/>
      <c r="CF1038" s="83"/>
      <c r="CH1038" s="83"/>
      <c r="CI1038" s="83"/>
      <c r="CJ1038" s="83"/>
      <c r="CK1038" s="83"/>
      <c r="CM1038" s="84"/>
      <c r="CO1038" s="83"/>
      <c r="CP1038" s="84"/>
      <c r="CQ1038" s="85"/>
      <c r="CR1038" s="83"/>
      <c r="CS1038" s="84"/>
      <c r="CT1038" s="83"/>
      <c r="CU1038" s="83"/>
      <c r="CV1038" s="83"/>
      <c r="CW1038" s="83"/>
      <c r="CX1038" s="86"/>
    </row>
    <row r="1039" spans="24:102" x14ac:dyDescent="0.2">
      <c r="X1039" s="83"/>
      <c r="Z1039" s="83"/>
      <c r="AB1039" s="83"/>
      <c r="AD1039" s="83"/>
      <c r="AF1039" s="83"/>
      <c r="AH1039" s="83"/>
      <c r="AJ1039" s="83"/>
      <c r="AL1039" s="83"/>
      <c r="AN1039" s="83"/>
      <c r="AP1039" s="83"/>
      <c r="AR1039" s="83"/>
      <c r="AT1039" s="83"/>
      <c r="AV1039" s="83"/>
      <c r="AX1039" s="83"/>
      <c r="AZ1039" s="83"/>
      <c r="BB1039" s="83"/>
      <c r="BD1039" s="83"/>
      <c r="BF1039" s="83"/>
      <c r="BH1039" s="83"/>
      <c r="BI1039" s="83"/>
      <c r="BJ1039" s="83"/>
      <c r="BK1039" s="83"/>
      <c r="BM1039" s="83"/>
      <c r="BN1039" s="83"/>
      <c r="BO1039" s="83"/>
      <c r="BP1039" s="83"/>
      <c r="BR1039" s="83"/>
      <c r="BS1039" s="83"/>
      <c r="BT1039" s="83"/>
      <c r="BU1039" s="83"/>
      <c r="BV1039" s="83"/>
      <c r="BX1039" s="83"/>
      <c r="BY1039" s="83"/>
      <c r="BZ1039" s="83"/>
      <c r="CA1039" s="83"/>
      <c r="CC1039" s="83"/>
      <c r="CD1039" s="83"/>
      <c r="CE1039" s="83"/>
      <c r="CF1039" s="83"/>
      <c r="CH1039" s="83"/>
      <c r="CI1039" s="83"/>
      <c r="CJ1039" s="83"/>
      <c r="CK1039" s="83"/>
      <c r="CM1039" s="84"/>
      <c r="CO1039" s="83"/>
      <c r="CP1039" s="84"/>
      <c r="CQ1039" s="85"/>
      <c r="CR1039" s="83"/>
      <c r="CS1039" s="84"/>
      <c r="CT1039" s="83"/>
      <c r="CU1039" s="83"/>
      <c r="CV1039" s="83"/>
      <c r="CW1039" s="83"/>
      <c r="CX1039" s="86"/>
    </row>
    <row r="1040" spans="24:102" x14ac:dyDescent="0.2">
      <c r="X1040" s="83"/>
      <c r="Z1040" s="83"/>
      <c r="AB1040" s="83"/>
      <c r="AD1040" s="83"/>
      <c r="AF1040" s="83"/>
      <c r="AH1040" s="83"/>
      <c r="AJ1040" s="83"/>
      <c r="AL1040" s="83"/>
      <c r="AN1040" s="83"/>
      <c r="AP1040" s="83"/>
      <c r="AR1040" s="83"/>
      <c r="AT1040" s="83"/>
      <c r="AV1040" s="83"/>
      <c r="AX1040" s="83"/>
      <c r="AZ1040" s="83"/>
      <c r="BB1040" s="83"/>
      <c r="BD1040" s="83"/>
      <c r="BF1040" s="83"/>
      <c r="BH1040" s="83"/>
      <c r="BI1040" s="83"/>
      <c r="BJ1040" s="83"/>
      <c r="BK1040" s="83"/>
      <c r="BM1040" s="83"/>
      <c r="BN1040" s="83"/>
      <c r="BO1040" s="83"/>
      <c r="BP1040" s="83"/>
      <c r="BR1040" s="83"/>
      <c r="BS1040" s="83"/>
      <c r="BT1040" s="83"/>
      <c r="BU1040" s="83"/>
      <c r="BV1040" s="83"/>
      <c r="BX1040" s="83"/>
      <c r="BY1040" s="83"/>
      <c r="BZ1040" s="83"/>
      <c r="CA1040" s="83"/>
      <c r="CC1040" s="83"/>
      <c r="CD1040" s="83"/>
      <c r="CE1040" s="83"/>
      <c r="CF1040" s="83"/>
      <c r="CH1040" s="83"/>
      <c r="CI1040" s="83"/>
      <c r="CJ1040" s="83"/>
      <c r="CK1040" s="83"/>
      <c r="CM1040" s="84"/>
      <c r="CO1040" s="83"/>
      <c r="CP1040" s="84"/>
      <c r="CQ1040" s="85"/>
      <c r="CR1040" s="83"/>
      <c r="CS1040" s="84"/>
      <c r="CT1040" s="83"/>
      <c r="CU1040" s="83"/>
      <c r="CV1040" s="83"/>
      <c r="CW1040" s="83"/>
      <c r="CX1040" s="86"/>
    </row>
    <row r="1041" spans="24:102" x14ac:dyDescent="0.2">
      <c r="X1041" s="83"/>
      <c r="Z1041" s="83"/>
      <c r="AB1041" s="83"/>
      <c r="AD1041" s="83"/>
      <c r="AF1041" s="83"/>
      <c r="AH1041" s="83"/>
      <c r="AJ1041" s="83"/>
      <c r="AL1041" s="83"/>
      <c r="AN1041" s="83"/>
      <c r="AP1041" s="83"/>
      <c r="AR1041" s="83"/>
      <c r="AT1041" s="83"/>
      <c r="AV1041" s="83"/>
      <c r="AX1041" s="83"/>
      <c r="AZ1041" s="83"/>
      <c r="BB1041" s="83"/>
      <c r="BD1041" s="83"/>
      <c r="BF1041" s="83"/>
      <c r="BH1041" s="83"/>
      <c r="BI1041" s="83"/>
      <c r="BJ1041" s="83"/>
      <c r="BK1041" s="83"/>
      <c r="BM1041" s="83"/>
      <c r="BN1041" s="83"/>
      <c r="BO1041" s="83"/>
      <c r="BP1041" s="83"/>
      <c r="BR1041" s="83"/>
      <c r="BS1041" s="83"/>
      <c r="BT1041" s="83"/>
      <c r="BU1041" s="83"/>
      <c r="BV1041" s="83"/>
      <c r="BX1041" s="83"/>
      <c r="BY1041" s="83"/>
      <c r="BZ1041" s="83"/>
      <c r="CA1041" s="83"/>
      <c r="CC1041" s="83"/>
      <c r="CD1041" s="83"/>
      <c r="CE1041" s="83"/>
      <c r="CF1041" s="83"/>
      <c r="CH1041" s="83"/>
      <c r="CI1041" s="83"/>
      <c r="CJ1041" s="83"/>
      <c r="CK1041" s="83"/>
      <c r="CM1041" s="84"/>
      <c r="CO1041" s="83"/>
      <c r="CP1041" s="84"/>
      <c r="CQ1041" s="85"/>
      <c r="CR1041" s="83"/>
      <c r="CS1041" s="84"/>
      <c r="CT1041" s="83"/>
      <c r="CU1041" s="83"/>
      <c r="CV1041" s="83"/>
      <c r="CW1041" s="83"/>
      <c r="CX1041" s="86"/>
    </row>
    <row r="1042" spans="24:102" x14ac:dyDescent="0.2">
      <c r="X1042" s="83"/>
      <c r="Z1042" s="83"/>
      <c r="AB1042" s="83"/>
      <c r="AD1042" s="83"/>
      <c r="AF1042" s="83"/>
      <c r="AH1042" s="83"/>
      <c r="AJ1042" s="83"/>
      <c r="AL1042" s="83"/>
      <c r="AN1042" s="83"/>
      <c r="AP1042" s="83"/>
      <c r="AR1042" s="83"/>
      <c r="AT1042" s="83"/>
      <c r="AV1042" s="83"/>
      <c r="AX1042" s="83"/>
      <c r="AZ1042" s="83"/>
      <c r="BB1042" s="83"/>
      <c r="BD1042" s="83"/>
      <c r="BF1042" s="83"/>
      <c r="BH1042" s="83"/>
      <c r="BI1042" s="83"/>
      <c r="BJ1042" s="83"/>
      <c r="BK1042" s="83"/>
      <c r="BM1042" s="83"/>
      <c r="BN1042" s="83"/>
      <c r="BO1042" s="83"/>
      <c r="BP1042" s="83"/>
      <c r="BR1042" s="83"/>
      <c r="BS1042" s="83"/>
      <c r="BT1042" s="83"/>
      <c r="BU1042" s="83"/>
      <c r="BV1042" s="83"/>
      <c r="BX1042" s="83"/>
      <c r="BY1042" s="83"/>
      <c r="BZ1042" s="83"/>
      <c r="CA1042" s="83"/>
      <c r="CC1042" s="83"/>
      <c r="CD1042" s="83"/>
      <c r="CE1042" s="83"/>
      <c r="CF1042" s="83"/>
      <c r="CH1042" s="83"/>
      <c r="CI1042" s="83"/>
      <c r="CJ1042" s="83"/>
      <c r="CK1042" s="83"/>
      <c r="CM1042" s="84"/>
      <c r="CO1042" s="83"/>
      <c r="CP1042" s="84"/>
      <c r="CQ1042" s="85"/>
      <c r="CR1042" s="83"/>
      <c r="CS1042" s="84"/>
      <c r="CT1042" s="83"/>
      <c r="CU1042" s="83"/>
      <c r="CV1042" s="83"/>
      <c r="CW1042" s="83"/>
      <c r="CX1042" s="86"/>
    </row>
    <row r="1043" spans="24:102" x14ac:dyDescent="0.2">
      <c r="X1043" s="83"/>
      <c r="Z1043" s="83"/>
      <c r="AB1043" s="83"/>
      <c r="AD1043" s="83"/>
      <c r="AF1043" s="83"/>
      <c r="AH1043" s="83"/>
      <c r="AJ1043" s="83"/>
      <c r="AL1043" s="83"/>
      <c r="AN1043" s="83"/>
      <c r="AP1043" s="83"/>
      <c r="AR1043" s="83"/>
      <c r="AT1043" s="83"/>
      <c r="AV1043" s="83"/>
      <c r="AX1043" s="83"/>
      <c r="AZ1043" s="83"/>
      <c r="BB1043" s="83"/>
      <c r="BD1043" s="83"/>
      <c r="BF1043" s="83"/>
      <c r="BH1043" s="83"/>
      <c r="BI1043" s="83"/>
      <c r="BJ1043" s="83"/>
      <c r="BK1043" s="83"/>
      <c r="BM1043" s="83"/>
      <c r="BN1043" s="83"/>
      <c r="BO1043" s="83"/>
      <c r="BP1043" s="83"/>
      <c r="BR1043" s="83"/>
      <c r="BS1043" s="83"/>
      <c r="BT1043" s="83"/>
      <c r="BU1043" s="83"/>
      <c r="BV1043" s="83"/>
      <c r="BX1043" s="83"/>
      <c r="BY1043" s="83"/>
      <c r="BZ1043" s="83"/>
      <c r="CA1043" s="83"/>
      <c r="CC1043" s="83"/>
      <c r="CD1043" s="83"/>
      <c r="CE1043" s="83"/>
      <c r="CF1043" s="83"/>
      <c r="CH1043" s="83"/>
      <c r="CI1043" s="83"/>
      <c r="CJ1043" s="83"/>
      <c r="CK1043" s="83"/>
      <c r="CM1043" s="84"/>
      <c r="CO1043" s="83"/>
      <c r="CP1043" s="84"/>
      <c r="CQ1043" s="85"/>
      <c r="CR1043" s="83"/>
      <c r="CS1043" s="84"/>
      <c r="CT1043" s="83"/>
      <c r="CU1043" s="83"/>
      <c r="CV1043" s="83"/>
      <c r="CW1043" s="83"/>
      <c r="CX1043" s="86"/>
    </row>
    <row r="1044" spans="24:102" x14ac:dyDescent="0.2">
      <c r="X1044" s="83"/>
      <c r="Z1044" s="83"/>
      <c r="AB1044" s="83"/>
      <c r="AD1044" s="83"/>
      <c r="AF1044" s="83"/>
      <c r="AH1044" s="83"/>
      <c r="AJ1044" s="83"/>
      <c r="AL1044" s="83"/>
      <c r="AN1044" s="83"/>
      <c r="AP1044" s="83"/>
      <c r="AR1044" s="83"/>
      <c r="AT1044" s="83"/>
      <c r="AV1044" s="83"/>
      <c r="AX1044" s="83"/>
      <c r="AZ1044" s="83"/>
      <c r="BB1044" s="83"/>
      <c r="BD1044" s="83"/>
      <c r="BF1044" s="83"/>
      <c r="BH1044" s="83"/>
      <c r="BI1044" s="83"/>
      <c r="BJ1044" s="83"/>
      <c r="BK1044" s="83"/>
      <c r="BM1044" s="83"/>
      <c r="BN1044" s="83"/>
      <c r="BO1044" s="83"/>
      <c r="BP1044" s="83"/>
      <c r="BR1044" s="83"/>
      <c r="BS1044" s="83"/>
      <c r="BT1044" s="83"/>
      <c r="BU1044" s="83"/>
      <c r="BV1044" s="83"/>
      <c r="BX1044" s="83"/>
      <c r="BY1044" s="83"/>
      <c r="BZ1044" s="83"/>
      <c r="CA1044" s="83"/>
      <c r="CC1044" s="83"/>
      <c r="CD1044" s="83"/>
      <c r="CE1044" s="83"/>
      <c r="CF1044" s="83"/>
      <c r="CH1044" s="83"/>
      <c r="CI1044" s="83"/>
      <c r="CJ1044" s="83"/>
      <c r="CK1044" s="83"/>
      <c r="CM1044" s="84"/>
      <c r="CO1044" s="83"/>
      <c r="CP1044" s="84"/>
      <c r="CQ1044" s="85"/>
      <c r="CR1044" s="83"/>
      <c r="CS1044" s="84"/>
      <c r="CT1044" s="83"/>
      <c r="CU1044" s="83"/>
      <c r="CV1044" s="83"/>
      <c r="CW1044" s="83"/>
      <c r="CX1044" s="86"/>
    </row>
    <row r="1045" spans="24:102" x14ac:dyDescent="0.2">
      <c r="X1045" s="83"/>
      <c r="Z1045" s="83"/>
      <c r="AB1045" s="83"/>
      <c r="AD1045" s="83"/>
      <c r="AF1045" s="83"/>
      <c r="AH1045" s="83"/>
      <c r="AJ1045" s="83"/>
      <c r="AL1045" s="83"/>
      <c r="AN1045" s="83"/>
      <c r="AP1045" s="83"/>
      <c r="AR1045" s="83"/>
      <c r="AT1045" s="83"/>
      <c r="AV1045" s="83"/>
      <c r="AX1045" s="83"/>
      <c r="AZ1045" s="83"/>
      <c r="BB1045" s="83"/>
      <c r="BD1045" s="83"/>
      <c r="BF1045" s="83"/>
      <c r="BH1045" s="83"/>
      <c r="BI1045" s="83"/>
      <c r="BJ1045" s="83"/>
      <c r="BK1045" s="83"/>
      <c r="BM1045" s="83"/>
      <c r="BN1045" s="83"/>
      <c r="BO1045" s="83"/>
      <c r="BP1045" s="83"/>
      <c r="BR1045" s="83"/>
      <c r="BS1045" s="83"/>
      <c r="BT1045" s="83"/>
      <c r="BU1045" s="83"/>
      <c r="BV1045" s="83"/>
      <c r="BX1045" s="83"/>
      <c r="BY1045" s="83"/>
      <c r="BZ1045" s="83"/>
      <c r="CA1045" s="83"/>
      <c r="CC1045" s="83"/>
      <c r="CD1045" s="83"/>
      <c r="CE1045" s="83"/>
      <c r="CF1045" s="83"/>
      <c r="CH1045" s="83"/>
      <c r="CI1045" s="83"/>
      <c r="CJ1045" s="83"/>
      <c r="CK1045" s="83"/>
      <c r="CM1045" s="84"/>
      <c r="CO1045" s="83"/>
      <c r="CP1045" s="84"/>
      <c r="CQ1045" s="85"/>
      <c r="CR1045" s="83"/>
      <c r="CS1045" s="84"/>
      <c r="CT1045" s="83"/>
      <c r="CU1045" s="83"/>
      <c r="CV1045" s="83"/>
      <c r="CW1045" s="83"/>
      <c r="CX1045" s="86"/>
    </row>
    <row r="1046" spans="24:102" x14ac:dyDescent="0.2">
      <c r="X1046" s="83"/>
      <c r="Z1046" s="83"/>
      <c r="AB1046" s="83"/>
      <c r="AD1046" s="83"/>
      <c r="AF1046" s="83"/>
      <c r="AH1046" s="83"/>
      <c r="AJ1046" s="83"/>
      <c r="AL1046" s="83"/>
      <c r="AN1046" s="83"/>
      <c r="AP1046" s="83"/>
      <c r="AR1046" s="83"/>
      <c r="AT1046" s="83"/>
      <c r="AV1046" s="83"/>
      <c r="AX1046" s="83"/>
      <c r="AZ1046" s="83"/>
      <c r="BB1046" s="83"/>
      <c r="BD1046" s="83"/>
      <c r="BF1046" s="83"/>
      <c r="BH1046" s="83"/>
      <c r="BI1046" s="83"/>
      <c r="BJ1046" s="83"/>
      <c r="BK1046" s="83"/>
      <c r="BM1046" s="83"/>
      <c r="BN1046" s="83"/>
      <c r="BO1046" s="83"/>
      <c r="BP1046" s="83"/>
      <c r="BR1046" s="83"/>
      <c r="BS1046" s="83"/>
      <c r="BT1046" s="83"/>
      <c r="BU1046" s="83"/>
      <c r="BV1046" s="83"/>
      <c r="BX1046" s="83"/>
      <c r="BY1046" s="83"/>
      <c r="BZ1046" s="83"/>
      <c r="CA1046" s="83"/>
      <c r="CC1046" s="83"/>
      <c r="CD1046" s="83"/>
      <c r="CE1046" s="83"/>
      <c r="CF1046" s="83"/>
      <c r="CH1046" s="83"/>
      <c r="CI1046" s="83"/>
      <c r="CJ1046" s="83"/>
      <c r="CK1046" s="83"/>
      <c r="CM1046" s="84"/>
      <c r="CO1046" s="83"/>
      <c r="CP1046" s="84"/>
      <c r="CQ1046" s="85"/>
      <c r="CR1046" s="83"/>
      <c r="CS1046" s="84"/>
      <c r="CT1046" s="83"/>
      <c r="CU1046" s="83"/>
      <c r="CV1046" s="83"/>
      <c r="CW1046" s="83"/>
      <c r="CX1046" s="86"/>
    </row>
    <row r="1047" spans="24:102" x14ac:dyDescent="0.2">
      <c r="X1047" s="83"/>
      <c r="Z1047" s="83"/>
      <c r="AB1047" s="83"/>
      <c r="AD1047" s="83"/>
      <c r="AF1047" s="83"/>
      <c r="AH1047" s="83"/>
      <c r="AJ1047" s="83"/>
      <c r="AL1047" s="83"/>
      <c r="AN1047" s="83"/>
      <c r="AP1047" s="83"/>
      <c r="AR1047" s="83"/>
      <c r="AT1047" s="83"/>
      <c r="AV1047" s="83"/>
      <c r="AX1047" s="83"/>
      <c r="AZ1047" s="83"/>
      <c r="BB1047" s="83"/>
      <c r="BD1047" s="83"/>
      <c r="BF1047" s="83"/>
      <c r="BH1047" s="83"/>
      <c r="BI1047" s="83"/>
      <c r="BJ1047" s="83"/>
      <c r="BK1047" s="83"/>
      <c r="BM1047" s="83"/>
      <c r="BN1047" s="83"/>
      <c r="BO1047" s="83"/>
      <c r="BP1047" s="83"/>
      <c r="BR1047" s="83"/>
      <c r="BS1047" s="83"/>
      <c r="BT1047" s="83"/>
      <c r="BU1047" s="83"/>
      <c r="BV1047" s="83"/>
      <c r="BX1047" s="83"/>
      <c r="BY1047" s="83"/>
      <c r="BZ1047" s="83"/>
      <c r="CA1047" s="83"/>
      <c r="CC1047" s="83"/>
      <c r="CD1047" s="83"/>
      <c r="CE1047" s="83"/>
      <c r="CF1047" s="83"/>
      <c r="CH1047" s="83"/>
      <c r="CI1047" s="83"/>
      <c r="CJ1047" s="83"/>
      <c r="CK1047" s="83"/>
      <c r="CM1047" s="84"/>
      <c r="CO1047" s="83"/>
      <c r="CP1047" s="84"/>
      <c r="CQ1047" s="85"/>
      <c r="CR1047" s="83"/>
      <c r="CS1047" s="84"/>
      <c r="CT1047" s="83"/>
      <c r="CU1047" s="83"/>
      <c r="CV1047" s="83"/>
      <c r="CW1047" s="83"/>
      <c r="CX1047" s="86"/>
    </row>
    <row r="1048" spans="24:102" x14ac:dyDescent="0.2">
      <c r="X1048" s="83"/>
      <c r="Z1048" s="83"/>
      <c r="AB1048" s="83"/>
      <c r="AD1048" s="83"/>
      <c r="AF1048" s="83"/>
      <c r="AH1048" s="83"/>
      <c r="AJ1048" s="83"/>
      <c r="AL1048" s="83"/>
      <c r="AN1048" s="83"/>
      <c r="AP1048" s="83"/>
      <c r="AR1048" s="83"/>
      <c r="AT1048" s="83"/>
      <c r="AV1048" s="83"/>
      <c r="AX1048" s="83"/>
      <c r="AZ1048" s="83"/>
      <c r="BB1048" s="83"/>
      <c r="BD1048" s="83"/>
      <c r="BF1048" s="83"/>
      <c r="BH1048" s="83"/>
      <c r="BI1048" s="83"/>
      <c r="BJ1048" s="83"/>
      <c r="BK1048" s="83"/>
      <c r="BM1048" s="83"/>
      <c r="BN1048" s="83"/>
      <c r="BO1048" s="83"/>
      <c r="BP1048" s="83"/>
      <c r="BR1048" s="83"/>
      <c r="BS1048" s="83"/>
      <c r="BT1048" s="83"/>
      <c r="BU1048" s="83"/>
      <c r="BV1048" s="83"/>
      <c r="BX1048" s="83"/>
      <c r="BY1048" s="83"/>
      <c r="BZ1048" s="83"/>
      <c r="CA1048" s="83"/>
      <c r="CC1048" s="83"/>
      <c r="CD1048" s="83"/>
      <c r="CE1048" s="83"/>
      <c r="CF1048" s="83"/>
      <c r="CH1048" s="83"/>
      <c r="CI1048" s="83"/>
      <c r="CJ1048" s="83"/>
      <c r="CK1048" s="83"/>
      <c r="CM1048" s="84"/>
      <c r="CO1048" s="83"/>
      <c r="CP1048" s="84"/>
      <c r="CQ1048" s="85"/>
      <c r="CR1048" s="83"/>
      <c r="CS1048" s="84"/>
      <c r="CT1048" s="83"/>
      <c r="CU1048" s="83"/>
      <c r="CV1048" s="83"/>
      <c r="CW1048" s="83"/>
      <c r="CX1048" s="86"/>
    </row>
    <row r="1049" spans="24:102" x14ac:dyDescent="0.2">
      <c r="X1049" s="83"/>
      <c r="Z1049" s="83"/>
      <c r="AB1049" s="83"/>
      <c r="AD1049" s="83"/>
      <c r="AF1049" s="83"/>
      <c r="AH1049" s="83"/>
      <c r="AJ1049" s="83"/>
      <c r="AL1049" s="83"/>
      <c r="AN1049" s="83"/>
      <c r="AP1049" s="83"/>
      <c r="AR1049" s="83"/>
      <c r="AT1049" s="83"/>
      <c r="AV1049" s="83"/>
      <c r="AX1049" s="83"/>
      <c r="AZ1049" s="83"/>
      <c r="BB1049" s="83"/>
      <c r="BD1049" s="83"/>
      <c r="BF1049" s="83"/>
      <c r="BH1049" s="83"/>
      <c r="BI1049" s="83"/>
      <c r="BJ1049" s="83"/>
      <c r="BK1049" s="83"/>
      <c r="BM1049" s="83"/>
      <c r="BN1049" s="83"/>
      <c r="BO1049" s="83"/>
      <c r="BP1049" s="83"/>
      <c r="BR1049" s="83"/>
      <c r="BS1049" s="83"/>
      <c r="BT1049" s="83"/>
      <c r="BU1049" s="83"/>
      <c r="BV1049" s="83"/>
      <c r="BX1049" s="83"/>
      <c r="BY1049" s="83"/>
      <c r="BZ1049" s="83"/>
      <c r="CA1049" s="83"/>
      <c r="CC1049" s="83"/>
      <c r="CD1049" s="83"/>
      <c r="CE1049" s="83"/>
      <c r="CF1049" s="83"/>
      <c r="CH1049" s="83"/>
      <c r="CI1049" s="83"/>
      <c r="CJ1049" s="83"/>
      <c r="CK1049" s="83"/>
      <c r="CM1049" s="84"/>
      <c r="CO1049" s="83"/>
      <c r="CP1049" s="84"/>
      <c r="CQ1049" s="85"/>
      <c r="CR1049" s="83"/>
      <c r="CS1049" s="84"/>
      <c r="CT1049" s="83"/>
      <c r="CU1049" s="83"/>
      <c r="CV1049" s="83"/>
      <c r="CW1049" s="83"/>
      <c r="CX1049" s="86"/>
    </row>
    <row r="1050" spans="24:102" x14ac:dyDescent="0.2">
      <c r="X1050" s="83"/>
      <c r="Z1050" s="83"/>
      <c r="AB1050" s="83"/>
      <c r="AD1050" s="83"/>
      <c r="AF1050" s="83"/>
      <c r="AH1050" s="83"/>
      <c r="AJ1050" s="83"/>
      <c r="AL1050" s="83"/>
      <c r="AN1050" s="83"/>
      <c r="AP1050" s="83"/>
      <c r="AR1050" s="83"/>
      <c r="AT1050" s="83"/>
      <c r="AV1050" s="83"/>
      <c r="AX1050" s="83"/>
      <c r="AZ1050" s="83"/>
      <c r="BB1050" s="83"/>
      <c r="BD1050" s="83"/>
      <c r="BF1050" s="83"/>
      <c r="BH1050" s="83"/>
      <c r="BI1050" s="83"/>
      <c r="BJ1050" s="83"/>
      <c r="BK1050" s="83"/>
      <c r="BM1050" s="83"/>
      <c r="BN1050" s="83"/>
      <c r="BO1050" s="83"/>
      <c r="BP1050" s="83"/>
      <c r="BR1050" s="83"/>
      <c r="BS1050" s="83"/>
      <c r="BT1050" s="83"/>
      <c r="BU1050" s="83"/>
      <c r="BV1050" s="83"/>
      <c r="BX1050" s="83"/>
      <c r="BY1050" s="83"/>
      <c r="BZ1050" s="83"/>
      <c r="CA1050" s="83"/>
      <c r="CC1050" s="83"/>
      <c r="CD1050" s="83"/>
      <c r="CE1050" s="83"/>
      <c r="CF1050" s="83"/>
      <c r="CH1050" s="83"/>
      <c r="CI1050" s="83"/>
      <c r="CJ1050" s="83"/>
      <c r="CK1050" s="83"/>
      <c r="CM1050" s="84"/>
      <c r="CO1050" s="83"/>
      <c r="CP1050" s="84"/>
      <c r="CQ1050" s="85"/>
      <c r="CR1050" s="83"/>
      <c r="CS1050" s="84"/>
      <c r="CT1050" s="83"/>
      <c r="CU1050" s="83"/>
      <c r="CV1050" s="83"/>
      <c r="CW1050" s="83"/>
      <c r="CX1050" s="86"/>
    </row>
    <row r="1051" spans="24:102" x14ac:dyDescent="0.2">
      <c r="X1051" s="83"/>
      <c r="Z1051" s="83"/>
      <c r="AB1051" s="83"/>
      <c r="AD1051" s="83"/>
      <c r="AF1051" s="83"/>
      <c r="AH1051" s="83"/>
      <c r="AJ1051" s="83"/>
      <c r="AL1051" s="83"/>
      <c r="AN1051" s="83"/>
      <c r="AP1051" s="83"/>
      <c r="AR1051" s="83"/>
      <c r="AT1051" s="83"/>
      <c r="AV1051" s="83"/>
      <c r="AX1051" s="83"/>
      <c r="AZ1051" s="83"/>
      <c r="BB1051" s="83"/>
      <c r="BD1051" s="83"/>
      <c r="BF1051" s="83"/>
      <c r="BH1051" s="83"/>
      <c r="BI1051" s="83"/>
      <c r="BJ1051" s="83"/>
      <c r="BK1051" s="83"/>
      <c r="BM1051" s="83"/>
      <c r="BN1051" s="83"/>
      <c r="BO1051" s="83"/>
      <c r="BP1051" s="83"/>
      <c r="BR1051" s="83"/>
      <c r="BS1051" s="83"/>
      <c r="BT1051" s="83"/>
      <c r="BU1051" s="83"/>
      <c r="BV1051" s="83"/>
      <c r="BX1051" s="83"/>
      <c r="BY1051" s="83"/>
      <c r="BZ1051" s="83"/>
      <c r="CA1051" s="83"/>
      <c r="CC1051" s="83"/>
      <c r="CD1051" s="83"/>
      <c r="CE1051" s="83"/>
      <c r="CF1051" s="83"/>
      <c r="CH1051" s="83"/>
      <c r="CI1051" s="83"/>
      <c r="CJ1051" s="83"/>
      <c r="CK1051" s="83"/>
      <c r="CM1051" s="84"/>
      <c r="CO1051" s="83"/>
      <c r="CP1051" s="84"/>
      <c r="CQ1051" s="85"/>
      <c r="CR1051" s="83"/>
      <c r="CS1051" s="84"/>
      <c r="CT1051" s="83"/>
      <c r="CU1051" s="83"/>
      <c r="CV1051" s="83"/>
      <c r="CW1051" s="83"/>
      <c r="CX1051" s="86"/>
    </row>
    <row r="1052" spans="24:102" x14ac:dyDescent="0.2">
      <c r="X1052" s="83"/>
      <c r="Z1052" s="83"/>
      <c r="AB1052" s="83"/>
      <c r="AD1052" s="83"/>
      <c r="AF1052" s="83"/>
      <c r="AH1052" s="83"/>
      <c r="AJ1052" s="83"/>
      <c r="AL1052" s="83"/>
      <c r="AN1052" s="83"/>
      <c r="AP1052" s="83"/>
      <c r="AR1052" s="83"/>
      <c r="AT1052" s="83"/>
      <c r="AV1052" s="83"/>
      <c r="AX1052" s="83"/>
      <c r="AZ1052" s="83"/>
      <c r="BB1052" s="83"/>
      <c r="BD1052" s="83"/>
      <c r="BF1052" s="83"/>
      <c r="BH1052" s="83"/>
      <c r="BI1052" s="83"/>
      <c r="BJ1052" s="83"/>
      <c r="BK1052" s="83"/>
      <c r="BM1052" s="83"/>
      <c r="BN1052" s="83"/>
      <c r="BO1052" s="83"/>
      <c r="BP1052" s="83"/>
      <c r="BR1052" s="83"/>
      <c r="BS1052" s="83"/>
      <c r="BT1052" s="83"/>
      <c r="BU1052" s="83"/>
      <c r="BV1052" s="83"/>
      <c r="BX1052" s="83"/>
      <c r="BY1052" s="83"/>
      <c r="BZ1052" s="83"/>
      <c r="CA1052" s="83"/>
      <c r="CC1052" s="83"/>
      <c r="CD1052" s="83"/>
      <c r="CE1052" s="83"/>
      <c r="CF1052" s="83"/>
      <c r="CH1052" s="83"/>
      <c r="CI1052" s="83"/>
      <c r="CJ1052" s="83"/>
      <c r="CK1052" s="83"/>
      <c r="CM1052" s="84"/>
      <c r="CO1052" s="83"/>
      <c r="CP1052" s="84"/>
      <c r="CQ1052" s="85"/>
      <c r="CR1052" s="83"/>
      <c r="CS1052" s="84"/>
      <c r="CT1052" s="83"/>
      <c r="CU1052" s="83"/>
      <c r="CV1052" s="83"/>
      <c r="CW1052" s="83"/>
      <c r="CX1052" s="86"/>
    </row>
    <row r="1053" spans="24:102" x14ac:dyDescent="0.2">
      <c r="X1053" s="83"/>
      <c r="Z1053" s="83"/>
      <c r="AB1053" s="83"/>
      <c r="AD1053" s="83"/>
      <c r="AF1053" s="83"/>
      <c r="AH1053" s="83"/>
      <c r="AJ1053" s="83"/>
      <c r="AL1053" s="83"/>
      <c r="AN1053" s="83"/>
      <c r="AP1053" s="83"/>
      <c r="AR1053" s="83"/>
      <c r="AT1053" s="83"/>
      <c r="AV1053" s="83"/>
      <c r="AX1053" s="83"/>
      <c r="AZ1053" s="83"/>
      <c r="BB1053" s="83"/>
      <c r="BD1053" s="83"/>
      <c r="BF1053" s="83"/>
      <c r="BH1053" s="83"/>
      <c r="BI1053" s="83"/>
      <c r="BJ1053" s="83"/>
      <c r="BK1053" s="83"/>
      <c r="BM1053" s="83"/>
      <c r="BN1053" s="83"/>
      <c r="BO1053" s="83"/>
      <c r="BP1053" s="83"/>
      <c r="BR1053" s="83"/>
      <c r="BS1053" s="83"/>
      <c r="BT1053" s="83"/>
      <c r="BU1053" s="83"/>
      <c r="BV1053" s="83"/>
      <c r="BX1053" s="83"/>
      <c r="BY1053" s="83"/>
      <c r="BZ1053" s="83"/>
      <c r="CA1053" s="83"/>
      <c r="CC1053" s="83"/>
      <c r="CD1053" s="83"/>
      <c r="CE1053" s="83"/>
      <c r="CF1053" s="83"/>
      <c r="CH1053" s="83"/>
      <c r="CI1053" s="83"/>
      <c r="CJ1053" s="83"/>
      <c r="CK1053" s="83"/>
      <c r="CM1053" s="84"/>
      <c r="CO1053" s="83"/>
      <c r="CP1053" s="84"/>
      <c r="CQ1053" s="85"/>
      <c r="CR1053" s="83"/>
      <c r="CS1053" s="84"/>
      <c r="CT1053" s="83"/>
      <c r="CU1053" s="83"/>
      <c r="CV1053" s="83"/>
      <c r="CW1053" s="83"/>
      <c r="CX1053" s="86"/>
    </row>
    <row r="1054" spans="24:102" x14ac:dyDescent="0.2">
      <c r="X1054" s="83"/>
      <c r="Z1054" s="83"/>
      <c r="AB1054" s="83"/>
      <c r="AD1054" s="83"/>
      <c r="AF1054" s="83"/>
      <c r="AH1054" s="83"/>
      <c r="AJ1054" s="83"/>
      <c r="AL1054" s="83"/>
      <c r="AN1054" s="83"/>
      <c r="AP1054" s="83"/>
      <c r="AR1054" s="83"/>
      <c r="AT1054" s="83"/>
      <c r="AV1054" s="83"/>
      <c r="AX1054" s="83"/>
      <c r="AZ1054" s="83"/>
      <c r="BB1054" s="83"/>
      <c r="BD1054" s="83"/>
      <c r="BF1054" s="83"/>
      <c r="BH1054" s="83"/>
      <c r="BI1054" s="83"/>
      <c r="BJ1054" s="83"/>
      <c r="BK1054" s="83"/>
      <c r="BM1054" s="83"/>
      <c r="BN1054" s="83"/>
      <c r="BO1054" s="83"/>
      <c r="BP1054" s="83"/>
      <c r="BR1054" s="83"/>
      <c r="BS1054" s="83"/>
      <c r="BT1054" s="83"/>
      <c r="BU1054" s="83"/>
      <c r="BV1054" s="83"/>
      <c r="BX1054" s="83"/>
      <c r="BY1054" s="83"/>
      <c r="BZ1054" s="83"/>
      <c r="CA1054" s="83"/>
      <c r="CC1054" s="83"/>
      <c r="CD1054" s="83"/>
      <c r="CE1054" s="83"/>
      <c r="CF1054" s="83"/>
      <c r="CH1054" s="83"/>
      <c r="CI1054" s="83"/>
      <c r="CJ1054" s="83"/>
      <c r="CK1054" s="83"/>
      <c r="CM1054" s="84"/>
      <c r="CO1054" s="83"/>
      <c r="CP1054" s="84"/>
      <c r="CQ1054" s="85"/>
      <c r="CR1054" s="83"/>
      <c r="CS1054" s="84"/>
      <c r="CT1054" s="83"/>
      <c r="CU1054" s="83"/>
      <c r="CV1054" s="83"/>
      <c r="CW1054" s="83"/>
      <c r="CX1054" s="86"/>
    </row>
    <row r="1055" spans="24:102" x14ac:dyDescent="0.2">
      <c r="X1055" s="83"/>
      <c r="Z1055" s="83"/>
      <c r="AB1055" s="83"/>
      <c r="AD1055" s="83"/>
      <c r="AF1055" s="83"/>
      <c r="AH1055" s="83"/>
      <c r="AJ1055" s="83"/>
      <c r="AL1055" s="83"/>
      <c r="AN1055" s="83"/>
      <c r="AP1055" s="83"/>
      <c r="AR1055" s="83"/>
      <c r="AT1055" s="83"/>
      <c r="AV1055" s="83"/>
      <c r="AX1055" s="83"/>
      <c r="AZ1055" s="83"/>
      <c r="BB1055" s="83"/>
      <c r="BD1055" s="83"/>
      <c r="BF1055" s="83"/>
      <c r="BH1055" s="83"/>
      <c r="BI1055" s="83"/>
      <c r="BJ1055" s="83"/>
      <c r="BK1055" s="83"/>
      <c r="BM1055" s="83"/>
      <c r="BN1055" s="83"/>
      <c r="BO1055" s="83"/>
      <c r="BP1055" s="83"/>
      <c r="BR1055" s="83"/>
      <c r="BS1055" s="83"/>
      <c r="BT1055" s="83"/>
      <c r="BU1055" s="83"/>
      <c r="BV1055" s="83"/>
      <c r="BX1055" s="83"/>
      <c r="BY1055" s="83"/>
      <c r="BZ1055" s="83"/>
      <c r="CA1055" s="83"/>
      <c r="CC1055" s="83"/>
      <c r="CD1055" s="83"/>
      <c r="CE1055" s="83"/>
      <c r="CF1055" s="83"/>
      <c r="CH1055" s="83"/>
      <c r="CI1055" s="83"/>
      <c r="CJ1055" s="83"/>
      <c r="CK1055" s="83"/>
      <c r="CM1055" s="84"/>
      <c r="CO1055" s="83"/>
      <c r="CP1055" s="84"/>
      <c r="CQ1055" s="85"/>
      <c r="CR1055" s="83"/>
      <c r="CS1055" s="84"/>
      <c r="CT1055" s="83"/>
      <c r="CU1055" s="83"/>
      <c r="CV1055" s="83"/>
      <c r="CW1055" s="83"/>
      <c r="CX1055" s="86"/>
    </row>
    <row r="1056" spans="24:102" x14ac:dyDescent="0.2">
      <c r="X1056" s="83"/>
      <c r="Z1056" s="83"/>
      <c r="AB1056" s="83"/>
      <c r="AD1056" s="83"/>
      <c r="AF1056" s="83"/>
      <c r="AH1056" s="83"/>
      <c r="AJ1056" s="83"/>
      <c r="AL1056" s="83"/>
      <c r="AN1056" s="83"/>
      <c r="AP1056" s="83"/>
      <c r="AR1056" s="83"/>
      <c r="AT1056" s="83"/>
      <c r="AV1056" s="83"/>
      <c r="AX1056" s="83"/>
      <c r="AZ1056" s="83"/>
      <c r="BB1056" s="83"/>
      <c r="BD1056" s="83"/>
      <c r="BF1056" s="83"/>
      <c r="BH1056" s="83"/>
      <c r="BI1056" s="83"/>
      <c r="BJ1056" s="83"/>
      <c r="BK1056" s="83"/>
      <c r="BM1056" s="83"/>
      <c r="BN1056" s="83"/>
      <c r="BO1056" s="83"/>
      <c r="BP1056" s="83"/>
      <c r="BR1056" s="83"/>
      <c r="BS1056" s="83"/>
      <c r="BT1056" s="83"/>
      <c r="BU1056" s="83"/>
      <c r="BV1056" s="83"/>
      <c r="BX1056" s="83"/>
      <c r="BY1056" s="83"/>
      <c r="BZ1056" s="83"/>
      <c r="CA1056" s="83"/>
      <c r="CC1056" s="83"/>
      <c r="CD1056" s="83"/>
      <c r="CE1056" s="83"/>
      <c r="CF1056" s="83"/>
      <c r="CH1056" s="83"/>
      <c r="CI1056" s="83"/>
      <c r="CJ1056" s="83"/>
      <c r="CK1056" s="83"/>
      <c r="CM1056" s="84"/>
      <c r="CO1056" s="83"/>
      <c r="CP1056" s="84"/>
      <c r="CQ1056" s="85"/>
      <c r="CR1056" s="83"/>
      <c r="CS1056" s="84"/>
      <c r="CT1056" s="83"/>
      <c r="CU1056" s="83"/>
      <c r="CV1056" s="83"/>
      <c r="CW1056" s="83"/>
      <c r="CX1056" s="86"/>
    </row>
    <row r="1057" spans="24:102" x14ac:dyDescent="0.2">
      <c r="X1057" s="83"/>
      <c r="Z1057" s="83"/>
      <c r="AB1057" s="83"/>
      <c r="AD1057" s="83"/>
      <c r="AF1057" s="83"/>
      <c r="AH1057" s="83"/>
      <c r="AJ1057" s="83"/>
      <c r="AL1057" s="83"/>
      <c r="AN1057" s="83"/>
      <c r="AP1057" s="83"/>
      <c r="AR1057" s="83"/>
      <c r="AT1057" s="83"/>
      <c r="AV1057" s="83"/>
      <c r="AX1057" s="83"/>
      <c r="AZ1057" s="83"/>
      <c r="BB1057" s="83"/>
      <c r="BD1057" s="83"/>
      <c r="BF1057" s="83"/>
      <c r="BH1057" s="83"/>
      <c r="BI1057" s="83"/>
      <c r="BJ1057" s="83"/>
      <c r="BK1057" s="83"/>
      <c r="BM1057" s="83"/>
      <c r="BN1057" s="83"/>
      <c r="BO1057" s="83"/>
      <c r="BP1057" s="83"/>
      <c r="BR1057" s="83"/>
      <c r="BS1057" s="83"/>
      <c r="BT1057" s="83"/>
      <c r="BU1057" s="83"/>
      <c r="BV1057" s="83"/>
      <c r="BX1057" s="83"/>
      <c r="BY1057" s="83"/>
      <c r="BZ1057" s="83"/>
      <c r="CA1057" s="83"/>
      <c r="CC1057" s="83"/>
      <c r="CD1057" s="83"/>
      <c r="CE1057" s="83"/>
      <c r="CF1057" s="83"/>
      <c r="CH1057" s="83"/>
      <c r="CI1057" s="83"/>
      <c r="CJ1057" s="83"/>
      <c r="CK1057" s="83"/>
      <c r="CM1057" s="84"/>
      <c r="CO1057" s="83"/>
      <c r="CP1057" s="84"/>
      <c r="CQ1057" s="85"/>
      <c r="CR1057" s="83"/>
      <c r="CS1057" s="84"/>
      <c r="CT1057" s="83"/>
      <c r="CU1057" s="83"/>
      <c r="CV1057" s="83"/>
      <c r="CW1057" s="83"/>
      <c r="CX1057" s="86"/>
    </row>
    <row r="1058" spans="24:102" x14ac:dyDescent="0.2">
      <c r="X1058" s="83"/>
      <c r="Z1058" s="83"/>
      <c r="AB1058" s="83"/>
      <c r="AD1058" s="83"/>
      <c r="AF1058" s="83"/>
      <c r="AH1058" s="83"/>
      <c r="AJ1058" s="83"/>
      <c r="AL1058" s="83"/>
      <c r="AN1058" s="83"/>
      <c r="AP1058" s="83"/>
      <c r="AR1058" s="83"/>
      <c r="AT1058" s="83"/>
      <c r="AV1058" s="83"/>
      <c r="AX1058" s="83"/>
      <c r="AZ1058" s="83"/>
      <c r="BB1058" s="83"/>
      <c r="BD1058" s="83"/>
      <c r="BF1058" s="83"/>
      <c r="BH1058" s="83"/>
      <c r="BI1058" s="83"/>
      <c r="BJ1058" s="83"/>
      <c r="BK1058" s="83"/>
      <c r="BM1058" s="83"/>
      <c r="BN1058" s="83"/>
      <c r="BO1058" s="83"/>
      <c r="BP1058" s="83"/>
      <c r="BR1058" s="83"/>
      <c r="BS1058" s="83"/>
      <c r="BT1058" s="83"/>
      <c r="BU1058" s="83"/>
      <c r="BV1058" s="83"/>
      <c r="BX1058" s="83"/>
      <c r="BY1058" s="83"/>
      <c r="BZ1058" s="83"/>
      <c r="CA1058" s="83"/>
      <c r="CC1058" s="83"/>
      <c r="CD1058" s="83"/>
      <c r="CE1058" s="83"/>
      <c r="CF1058" s="83"/>
      <c r="CH1058" s="83"/>
      <c r="CI1058" s="83"/>
      <c r="CJ1058" s="83"/>
      <c r="CK1058" s="83"/>
      <c r="CM1058" s="84"/>
      <c r="CO1058" s="83"/>
      <c r="CP1058" s="84"/>
      <c r="CQ1058" s="85"/>
      <c r="CR1058" s="83"/>
      <c r="CS1058" s="84"/>
      <c r="CT1058" s="83"/>
      <c r="CU1058" s="83"/>
      <c r="CV1058" s="83"/>
      <c r="CW1058" s="83"/>
      <c r="CX1058" s="86"/>
    </row>
    <row r="1059" spans="24:102" x14ac:dyDescent="0.2">
      <c r="X1059" s="83"/>
      <c r="Z1059" s="83"/>
      <c r="AB1059" s="83"/>
      <c r="AD1059" s="83"/>
      <c r="AF1059" s="83"/>
      <c r="AH1059" s="83"/>
      <c r="AJ1059" s="83"/>
      <c r="AL1059" s="83"/>
      <c r="AN1059" s="83"/>
      <c r="AP1059" s="83"/>
      <c r="AR1059" s="83"/>
      <c r="AT1059" s="83"/>
      <c r="AV1059" s="83"/>
      <c r="AX1059" s="83"/>
      <c r="AZ1059" s="83"/>
      <c r="BB1059" s="83"/>
      <c r="BD1059" s="83"/>
      <c r="BF1059" s="83"/>
      <c r="BH1059" s="83"/>
      <c r="BI1059" s="83"/>
      <c r="BJ1059" s="83"/>
      <c r="BK1059" s="83"/>
      <c r="BM1059" s="83"/>
      <c r="BN1059" s="83"/>
      <c r="BO1059" s="83"/>
      <c r="BP1059" s="83"/>
      <c r="BR1059" s="83"/>
      <c r="BS1059" s="83"/>
      <c r="BT1059" s="83"/>
      <c r="BU1059" s="83"/>
      <c r="BV1059" s="83"/>
      <c r="BX1059" s="83"/>
      <c r="BY1059" s="83"/>
      <c r="BZ1059" s="83"/>
      <c r="CA1059" s="83"/>
      <c r="CC1059" s="83"/>
      <c r="CD1059" s="83"/>
      <c r="CE1059" s="83"/>
      <c r="CF1059" s="83"/>
      <c r="CH1059" s="83"/>
      <c r="CI1059" s="83"/>
      <c r="CJ1059" s="83"/>
      <c r="CK1059" s="83"/>
      <c r="CM1059" s="84"/>
      <c r="CO1059" s="83"/>
      <c r="CP1059" s="84"/>
      <c r="CQ1059" s="85"/>
      <c r="CR1059" s="83"/>
      <c r="CS1059" s="84"/>
      <c r="CT1059" s="83"/>
      <c r="CU1059" s="83"/>
      <c r="CV1059" s="83"/>
      <c r="CW1059" s="83"/>
      <c r="CX1059" s="86"/>
    </row>
    <row r="1060" spans="24:102" x14ac:dyDescent="0.2">
      <c r="X1060" s="83"/>
      <c r="Z1060" s="83"/>
      <c r="AB1060" s="83"/>
      <c r="AD1060" s="83"/>
      <c r="AF1060" s="83"/>
      <c r="AH1060" s="83"/>
      <c r="AJ1060" s="83"/>
      <c r="AL1060" s="83"/>
      <c r="AN1060" s="83"/>
      <c r="AP1060" s="83"/>
      <c r="AR1060" s="83"/>
      <c r="AT1060" s="83"/>
      <c r="AV1060" s="83"/>
      <c r="AX1060" s="83"/>
      <c r="AZ1060" s="83"/>
      <c r="BB1060" s="83"/>
      <c r="BD1060" s="83"/>
      <c r="BF1060" s="83"/>
      <c r="BH1060" s="83"/>
      <c r="BI1060" s="83"/>
      <c r="BJ1060" s="83"/>
      <c r="BK1060" s="83"/>
      <c r="BM1060" s="83"/>
      <c r="BN1060" s="83"/>
      <c r="BO1060" s="83"/>
      <c r="BP1060" s="83"/>
      <c r="BR1060" s="83"/>
      <c r="BS1060" s="83"/>
      <c r="BT1060" s="83"/>
      <c r="BU1060" s="83"/>
      <c r="BV1060" s="83"/>
      <c r="BX1060" s="83"/>
      <c r="BY1060" s="83"/>
      <c r="BZ1060" s="83"/>
      <c r="CA1060" s="83"/>
      <c r="CC1060" s="83"/>
      <c r="CD1060" s="83"/>
      <c r="CE1060" s="83"/>
      <c r="CF1060" s="83"/>
      <c r="CH1060" s="83"/>
      <c r="CI1060" s="83"/>
      <c r="CJ1060" s="83"/>
      <c r="CK1060" s="83"/>
      <c r="CM1060" s="84"/>
      <c r="CO1060" s="83"/>
      <c r="CP1060" s="84"/>
      <c r="CQ1060" s="85"/>
      <c r="CR1060" s="83"/>
      <c r="CS1060" s="84"/>
      <c r="CT1060" s="83"/>
      <c r="CU1060" s="83"/>
      <c r="CV1060" s="83"/>
      <c r="CW1060" s="83"/>
      <c r="CX1060" s="86"/>
    </row>
    <row r="1061" spans="24:102" x14ac:dyDescent="0.2">
      <c r="X1061" s="83"/>
      <c r="Z1061" s="83"/>
      <c r="AB1061" s="83"/>
      <c r="AD1061" s="83"/>
      <c r="AF1061" s="83"/>
      <c r="AH1061" s="83"/>
      <c r="AJ1061" s="83"/>
      <c r="AL1061" s="83"/>
      <c r="AN1061" s="83"/>
      <c r="AP1061" s="83"/>
      <c r="AR1061" s="83"/>
      <c r="AT1061" s="83"/>
      <c r="AV1061" s="83"/>
      <c r="AX1061" s="83"/>
      <c r="AZ1061" s="83"/>
      <c r="BB1061" s="83"/>
      <c r="BD1061" s="83"/>
      <c r="BF1061" s="83"/>
      <c r="BH1061" s="83"/>
      <c r="BI1061" s="83"/>
      <c r="BJ1061" s="83"/>
      <c r="BK1061" s="83"/>
      <c r="BM1061" s="83"/>
      <c r="BN1061" s="83"/>
      <c r="BO1061" s="83"/>
      <c r="BP1061" s="83"/>
      <c r="BR1061" s="83"/>
      <c r="BS1061" s="83"/>
      <c r="BT1061" s="83"/>
      <c r="BU1061" s="83"/>
      <c r="BV1061" s="83"/>
      <c r="BX1061" s="83"/>
      <c r="BY1061" s="83"/>
      <c r="BZ1061" s="83"/>
      <c r="CA1061" s="83"/>
      <c r="CC1061" s="83"/>
      <c r="CD1061" s="83"/>
      <c r="CE1061" s="83"/>
      <c r="CF1061" s="83"/>
      <c r="CH1061" s="83"/>
      <c r="CI1061" s="83"/>
      <c r="CJ1061" s="83"/>
      <c r="CK1061" s="83"/>
      <c r="CM1061" s="84"/>
      <c r="CO1061" s="83"/>
      <c r="CP1061" s="84"/>
      <c r="CQ1061" s="85"/>
      <c r="CR1061" s="83"/>
      <c r="CS1061" s="84"/>
      <c r="CT1061" s="83"/>
      <c r="CU1061" s="83"/>
      <c r="CV1061" s="83"/>
      <c r="CW1061" s="83"/>
      <c r="CX1061" s="86"/>
    </row>
    <row r="1062" spans="24:102" x14ac:dyDescent="0.2">
      <c r="X1062" s="83"/>
      <c r="Z1062" s="83"/>
      <c r="AB1062" s="83"/>
      <c r="AD1062" s="83"/>
      <c r="AF1062" s="83"/>
      <c r="AH1062" s="83"/>
      <c r="AJ1062" s="83"/>
      <c r="AL1062" s="83"/>
      <c r="AN1062" s="83"/>
      <c r="AP1062" s="83"/>
      <c r="AR1062" s="83"/>
      <c r="AT1062" s="83"/>
      <c r="AV1062" s="83"/>
      <c r="AX1062" s="83"/>
      <c r="AZ1062" s="83"/>
      <c r="BB1062" s="83"/>
      <c r="BD1062" s="83"/>
      <c r="BF1062" s="83"/>
      <c r="BH1062" s="83"/>
      <c r="BI1062" s="83"/>
      <c r="BJ1062" s="83"/>
      <c r="BK1062" s="83"/>
      <c r="BM1062" s="83"/>
      <c r="BN1062" s="83"/>
      <c r="BO1062" s="83"/>
      <c r="BP1062" s="83"/>
      <c r="BR1062" s="83"/>
      <c r="BS1062" s="83"/>
      <c r="BT1062" s="83"/>
      <c r="BU1062" s="83"/>
      <c r="BV1062" s="83"/>
      <c r="BX1062" s="83"/>
      <c r="BY1062" s="83"/>
      <c r="BZ1062" s="83"/>
      <c r="CA1062" s="83"/>
      <c r="CC1062" s="83"/>
      <c r="CD1062" s="83"/>
      <c r="CE1062" s="83"/>
      <c r="CF1062" s="83"/>
      <c r="CH1062" s="83"/>
      <c r="CI1062" s="83"/>
      <c r="CJ1062" s="83"/>
      <c r="CK1062" s="83"/>
      <c r="CM1062" s="84"/>
      <c r="CO1062" s="83"/>
      <c r="CP1062" s="84"/>
      <c r="CQ1062" s="85"/>
      <c r="CR1062" s="83"/>
      <c r="CS1062" s="84"/>
      <c r="CT1062" s="83"/>
      <c r="CU1062" s="83"/>
      <c r="CV1062" s="83"/>
      <c r="CW1062" s="83"/>
      <c r="CX1062" s="86"/>
    </row>
    <row r="1063" spans="24:102" x14ac:dyDescent="0.2">
      <c r="X1063" s="83"/>
      <c r="Z1063" s="83"/>
      <c r="AB1063" s="83"/>
      <c r="AD1063" s="83"/>
      <c r="AF1063" s="83"/>
      <c r="AH1063" s="83"/>
      <c r="AJ1063" s="83"/>
      <c r="AL1063" s="83"/>
      <c r="AN1063" s="83"/>
      <c r="AP1063" s="83"/>
      <c r="AR1063" s="83"/>
      <c r="AT1063" s="83"/>
      <c r="AV1063" s="83"/>
      <c r="AX1063" s="83"/>
      <c r="AZ1063" s="83"/>
      <c r="BB1063" s="83"/>
      <c r="BD1063" s="83"/>
      <c r="BF1063" s="83"/>
      <c r="BH1063" s="83"/>
      <c r="BI1063" s="83"/>
      <c r="BJ1063" s="83"/>
      <c r="BK1063" s="83"/>
      <c r="BM1063" s="83"/>
      <c r="BN1063" s="83"/>
      <c r="BO1063" s="83"/>
      <c r="BP1063" s="83"/>
      <c r="BR1063" s="83"/>
      <c r="BS1063" s="83"/>
      <c r="BT1063" s="83"/>
      <c r="BU1063" s="83"/>
      <c r="BV1063" s="83"/>
      <c r="BX1063" s="83"/>
      <c r="BY1063" s="83"/>
      <c r="BZ1063" s="83"/>
      <c r="CA1063" s="83"/>
      <c r="CC1063" s="83"/>
      <c r="CD1063" s="83"/>
      <c r="CE1063" s="83"/>
      <c r="CF1063" s="83"/>
      <c r="CH1063" s="83"/>
      <c r="CI1063" s="83"/>
      <c r="CJ1063" s="83"/>
      <c r="CK1063" s="83"/>
      <c r="CM1063" s="84"/>
      <c r="CO1063" s="83"/>
      <c r="CP1063" s="84"/>
      <c r="CQ1063" s="85"/>
      <c r="CR1063" s="83"/>
      <c r="CS1063" s="84"/>
      <c r="CT1063" s="83"/>
      <c r="CU1063" s="83"/>
      <c r="CV1063" s="83"/>
      <c r="CW1063" s="83"/>
      <c r="CX1063" s="86"/>
    </row>
    <row r="1064" spans="24:102" x14ac:dyDescent="0.2">
      <c r="X1064" s="83"/>
      <c r="Z1064" s="83"/>
      <c r="AB1064" s="83"/>
      <c r="AD1064" s="83"/>
      <c r="AF1064" s="83"/>
      <c r="AH1064" s="83"/>
      <c r="AJ1064" s="83"/>
      <c r="AL1064" s="83"/>
      <c r="AN1064" s="83"/>
      <c r="AP1064" s="83"/>
      <c r="AR1064" s="83"/>
      <c r="AT1064" s="83"/>
      <c r="AV1064" s="83"/>
      <c r="AX1064" s="83"/>
      <c r="AZ1064" s="83"/>
      <c r="BB1064" s="83"/>
      <c r="BD1064" s="83"/>
      <c r="BF1064" s="83"/>
      <c r="BH1064" s="83"/>
      <c r="BI1064" s="83"/>
      <c r="BJ1064" s="83"/>
      <c r="BK1064" s="83"/>
      <c r="BM1064" s="83"/>
      <c r="BN1064" s="83"/>
      <c r="BO1064" s="83"/>
      <c r="BP1064" s="83"/>
      <c r="BR1064" s="83"/>
      <c r="BS1064" s="83"/>
      <c r="BT1064" s="83"/>
      <c r="BU1064" s="83"/>
      <c r="BV1064" s="83"/>
      <c r="BX1064" s="83"/>
      <c r="BY1064" s="83"/>
      <c r="BZ1064" s="83"/>
      <c r="CA1064" s="83"/>
      <c r="CC1064" s="83"/>
      <c r="CD1064" s="83"/>
      <c r="CE1064" s="83"/>
      <c r="CF1064" s="83"/>
      <c r="CH1064" s="83"/>
      <c r="CI1064" s="83"/>
      <c r="CJ1064" s="83"/>
      <c r="CK1064" s="83"/>
      <c r="CM1064" s="84"/>
      <c r="CO1064" s="83"/>
      <c r="CP1064" s="84"/>
      <c r="CQ1064" s="85"/>
      <c r="CR1064" s="83"/>
      <c r="CS1064" s="84"/>
      <c r="CT1064" s="83"/>
      <c r="CU1064" s="83"/>
      <c r="CV1064" s="83"/>
      <c r="CW1064" s="83"/>
      <c r="CX1064" s="86"/>
    </row>
    <row r="1065" spans="24:102" x14ac:dyDescent="0.2">
      <c r="X1065" s="83"/>
      <c r="Z1065" s="83"/>
      <c r="AB1065" s="83"/>
      <c r="AD1065" s="83"/>
      <c r="AF1065" s="83"/>
      <c r="AH1065" s="83"/>
      <c r="AJ1065" s="83"/>
      <c r="AL1065" s="83"/>
      <c r="AN1065" s="83"/>
      <c r="AP1065" s="83"/>
      <c r="AR1065" s="83"/>
      <c r="AT1065" s="83"/>
      <c r="AV1065" s="83"/>
      <c r="AX1065" s="83"/>
      <c r="AZ1065" s="83"/>
      <c r="BB1065" s="83"/>
      <c r="BD1065" s="83"/>
      <c r="BF1065" s="83"/>
      <c r="BH1065" s="83"/>
      <c r="BI1065" s="83"/>
      <c r="BJ1065" s="83"/>
      <c r="BK1065" s="83"/>
      <c r="BM1065" s="83"/>
      <c r="BN1065" s="83"/>
      <c r="BO1065" s="83"/>
      <c r="BP1065" s="83"/>
      <c r="BR1065" s="83"/>
      <c r="BS1065" s="83"/>
      <c r="BT1065" s="83"/>
      <c r="BU1065" s="83"/>
      <c r="BV1065" s="83"/>
      <c r="BX1065" s="83"/>
      <c r="BY1065" s="83"/>
      <c r="BZ1065" s="83"/>
      <c r="CA1065" s="83"/>
      <c r="CC1065" s="83"/>
      <c r="CD1065" s="83"/>
      <c r="CE1065" s="83"/>
      <c r="CF1065" s="83"/>
      <c r="CH1065" s="83"/>
      <c r="CI1065" s="83"/>
      <c r="CJ1065" s="83"/>
      <c r="CK1065" s="83"/>
      <c r="CM1065" s="84"/>
      <c r="CO1065" s="83"/>
      <c r="CP1065" s="84"/>
      <c r="CQ1065" s="85"/>
      <c r="CR1065" s="83"/>
      <c r="CS1065" s="84"/>
      <c r="CT1065" s="83"/>
      <c r="CU1065" s="83"/>
      <c r="CV1065" s="83"/>
      <c r="CW1065" s="83"/>
      <c r="CX1065" s="86"/>
    </row>
    <row r="1066" spans="24:102" x14ac:dyDescent="0.2">
      <c r="X1066" s="83"/>
      <c r="Z1066" s="83"/>
      <c r="AB1066" s="83"/>
      <c r="AD1066" s="83"/>
      <c r="AF1066" s="83"/>
      <c r="AH1066" s="83"/>
      <c r="AJ1066" s="83"/>
      <c r="AL1066" s="83"/>
      <c r="AN1066" s="83"/>
      <c r="AP1066" s="83"/>
      <c r="AR1066" s="83"/>
      <c r="AT1066" s="83"/>
      <c r="AV1066" s="83"/>
      <c r="AX1066" s="83"/>
      <c r="AZ1066" s="83"/>
      <c r="BB1066" s="83"/>
      <c r="BD1066" s="83"/>
      <c r="BF1066" s="83"/>
      <c r="BH1066" s="83"/>
      <c r="BI1066" s="83"/>
      <c r="BJ1066" s="83"/>
      <c r="BK1066" s="83"/>
      <c r="BM1066" s="83"/>
      <c r="BN1066" s="83"/>
      <c r="BO1066" s="83"/>
      <c r="BP1066" s="83"/>
      <c r="BR1066" s="83"/>
      <c r="BS1066" s="83"/>
      <c r="BT1066" s="83"/>
      <c r="BU1066" s="83"/>
      <c r="BV1066" s="83"/>
      <c r="BX1066" s="83"/>
      <c r="BY1066" s="83"/>
      <c r="BZ1066" s="83"/>
      <c r="CA1066" s="83"/>
      <c r="CC1066" s="83"/>
      <c r="CD1066" s="83"/>
      <c r="CE1066" s="83"/>
      <c r="CF1066" s="83"/>
      <c r="CH1066" s="83"/>
      <c r="CI1066" s="83"/>
      <c r="CJ1066" s="83"/>
      <c r="CK1066" s="83"/>
      <c r="CM1066" s="84"/>
      <c r="CO1066" s="83"/>
      <c r="CP1066" s="84"/>
      <c r="CQ1066" s="85"/>
      <c r="CR1066" s="83"/>
      <c r="CS1066" s="84"/>
      <c r="CT1066" s="83"/>
      <c r="CU1066" s="83"/>
      <c r="CV1066" s="83"/>
      <c r="CW1066" s="83"/>
      <c r="CX1066" s="86"/>
    </row>
    <row r="1067" spans="24:102" x14ac:dyDescent="0.2">
      <c r="X1067" s="83"/>
      <c r="Z1067" s="83"/>
      <c r="AB1067" s="83"/>
      <c r="AD1067" s="83"/>
      <c r="AF1067" s="83"/>
      <c r="AH1067" s="83"/>
      <c r="AJ1067" s="83"/>
      <c r="AL1067" s="83"/>
      <c r="AN1067" s="83"/>
      <c r="AP1067" s="83"/>
      <c r="AR1067" s="83"/>
      <c r="AT1067" s="83"/>
      <c r="AV1067" s="83"/>
      <c r="AX1067" s="83"/>
      <c r="AZ1067" s="83"/>
      <c r="BB1067" s="83"/>
      <c r="BD1067" s="83"/>
      <c r="BF1067" s="83"/>
      <c r="BH1067" s="83"/>
      <c r="BI1067" s="83"/>
      <c r="BJ1067" s="83"/>
      <c r="BK1067" s="83"/>
      <c r="BM1067" s="83"/>
      <c r="BN1067" s="83"/>
      <c r="BO1067" s="83"/>
      <c r="BP1067" s="83"/>
      <c r="BR1067" s="83"/>
      <c r="BS1067" s="83"/>
      <c r="BT1067" s="83"/>
      <c r="BU1067" s="83"/>
      <c r="BV1067" s="83"/>
      <c r="BX1067" s="83"/>
      <c r="BY1067" s="83"/>
      <c r="BZ1067" s="83"/>
      <c r="CA1067" s="83"/>
      <c r="CC1067" s="83"/>
      <c r="CD1067" s="83"/>
      <c r="CE1067" s="83"/>
      <c r="CF1067" s="83"/>
      <c r="CH1067" s="83"/>
      <c r="CI1067" s="83"/>
      <c r="CJ1067" s="83"/>
      <c r="CK1067" s="83"/>
      <c r="CM1067" s="84"/>
      <c r="CO1067" s="83"/>
      <c r="CP1067" s="84"/>
      <c r="CQ1067" s="85"/>
      <c r="CR1067" s="83"/>
      <c r="CS1067" s="84"/>
      <c r="CT1067" s="83"/>
      <c r="CU1067" s="83"/>
      <c r="CV1067" s="83"/>
      <c r="CW1067" s="83"/>
      <c r="CX1067" s="86"/>
    </row>
    <row r="1068" spans="24:102" x14ac:dyDescent="0.2">
      <c r="X1068" s="83"/>
      <c r="Z1068" s="83"/>
      <c r="AB1068" s="83"/>
      <c r="AD1068" s="83"/>
      <c r="AF1068" s="83"/>
      <c r="AH1068" s="83"/>
      <c r="AJ1068" s="83"/>
      <c r="AL1068" s="83"/>
      <c r="AN1068" s="83"/>
      <c r="AP1068" s="83"/>
      <c r="AR1068" s="83"/>
      <c r="AT1068" s="83"/>
      <c r="AV1068" s="83"/>
      <c r="AX1068" s="83"/>
      <c r="AZ1068" s="83"/>
      <c r="BB1068" s="83"/>
      <c r="BD1068" s="83"/>
      <c r="BF1068" s="83"/>
      <c r="BH1068" s="83"/>
      <c r="BI1068" s="83"/>
      <c r="BJ1068" s="83"/>
      <c r="BK1068" s="83"/>
      <c r="BM1068" s="83"/>
      <c r="BN1068" s="83"/>
      <c r="BO1068" s="83"/>
      <c r="BP1068" s="83"/>
      <c r="BR1068" s="83"/>
      <c r="BS1068" s="83"/>
      <c r="BT1068" s="83"/>
      <c r="BU1068" s="83"/>
      <c r="BV1068" s="83"/>
      <c r="BX1068" s="83"/>
      <c r="BY1068" s="83"/>
      <c r="BZ1068" s="83"/>
      <c r="CA1068" s="83"/>
      <c r="CC1068" s="83"/>
      <c r="CD1068" s="83"/>
      <c r="CE1068" s="83"/>
      <c r="CF1068" s="83"/>
      <c r="CH1068" s="83"/>
      <c r="CI1068" s="83"/>
      <c r="CJ1068" s="83"/>
      <c r="CK1068" s="83"/>
      <c r="CM1068" s="84"/>
      <c r="CO1068" s="83"/>
      <c r="CP1068" s="84"/>
      <c r="CQ1068" s="85"/>
      <c r="CR1068" s="83"/>
      <c r="CS1068" s="84"/>
      <c r="CT1068" s="83"/>
      <c r="CU1068" s="83"/>
      <c r="CV1068" s="83"/>
      <c r="CW1068" s="83"/>
      <c r="CX1068" s="86"/>
    </row>
    <row r="1069" spans="24:102" x14ac:dyDescent="0.2">
      <c r="X1069" s="83"/>
      <c r="Z1069" s="83"/>
      <c r="AB1069" s="83"/>
      <c r="AD1069" s="83"/>
      <c r="AF1069" s="83"/>
      <c r="AH1069" s="83"/>
      <c r="AJ1069" s="83"/>
      <c r="AL1069" s="83"/>
      <c r="AN1069" s="83"/>
      <c r="AP1069" s="83"/>
      <c r="AR1069" s="83"/>
      <c r="AT1069" s="83"/>
      <c r="AV1069" s="83"/>
      <c r="AX1069" s="83"/>
      <c r="AZ1069" s="83"/>
      <c r="BB1069" s="83"/>
      <c r="BD1069" s="83"/>
      <c r="BF1069" s="83"/>
      <c r="BH1069" s="83"/>
      <c r="BI1069" s="83"/>
      <c r="BJ1069" s="83"/>
      <c r="BK1069" s="83"/>
      <c r="BM1069" s="83"/>
      <c r="BN1069" s="83"/>
      <c r="BO1069" s="83"/>
      <c r="BP1069" s="83"/>
      <c r="BR1069" s="83"/>
      <c r="BS1069" s="83"/>
      <c r="BT1069" s="83"/>
      <c r="BU1069" s="83"/>
      <c r="BV1069" s="83"/>
      <c r="BX1069" s="83"/>
      <c r="BY1069" s="83"/>
      <c r="BZ1069" s="83"/>
      <c r="CA1069" s="83"/>
      <c r="CC1069" s="83"/>
      <c r="CD1069" s="83"/>
      <c r="CE1069" s="83"/>
      <c r="CF1069" s="83"/>
      <c r="CH1069" s="83"/>
      <c r="CI1069" s="83"/>
      <c r="CJ1069" s="83"/>
      <c r="CK1069" s="83"/>
      <c r="CM1069" s="84"/>
      <c r="CO1069" s="83"/>
      <c r="CP1069" s="84"/>
      <c r="CQ1069" s="85"/>
      <c r="CR1069" s="83"/>
      <c r="CS1069" s="84"/>
      <c r="CT1069" s="83"/>
      <c r="CU1069" s="83"/>
      <c r="CV1069" s="83"/>
      <c r="CW1069" s="83"/>
      <c r="CX1069" s="86"/>
    </row>
    <row r="1070" spans="24:102" x14ac:dyDescent="0.2">
      <c r="X1070" s="83"/>
      <c r="Z1070" s="83"/>
      <c r="AB1070" s="83"/>
      <c r="AD1070" s="83"/>
      <c r="AF1070" s="83"/>
      <c r="AH1070" s="83"/>
      <c r="AJ1070" s="83"/>
      <c r="AL1070" s="83"/>
      <c r="AN1070" s="83"/>
      <c r="AP1070" s="83"/>
      <c r="AR1070" s="83"/>
      <c r="AT1070" s="83"/>
      <c r="AV1070" s="83"/>
      <c r="AX1070" s="83"/>
      <c r="AZ1070" s="83"/>
      <c r="BB1070" s="83"/>
      <c r="BD1070" s="83"/>
      <c r="BF1070" s="83"/>
      <c r="BH1070" s="83"/>
      <c r="BI1070" s="83"/>
      <c r="BJ1070" s="83"/>
      <c r="BK1070" s="83"/>
      <c r="BM1070" s="83"/>
      <c r="BN1070" s="83"/>
      <c r="BO1070" s="83"/>
      <c r="BP1070" s="83"/>
      <c r="BR1070" s="83"/>
      <c r="BS1070" s="83"/>
      <c r="BT1070" s="83"/>
      <c r="BU1070" s="83"/>
      <c r="BV1070" s="83"/>
      <c r="BX1070" s="83"/>
      <c r="BY1070" s="83"/>
      <c r="BZ1070" s="83"/>
      <c r="CA1070" s="83"/>
      <c r="CC1070" s="83"/>
      <c r="CD1070" s="83"/>
      <c r="CE1070" s="83"/>
      <c r="CF1070" s="83"/>
      <c r="CH1070" s="83"/>
      <c r="CI1070" s="83"/>
      <c r="CJ1070" s="83"/>
      <c r="CK1070" s="83"/>
      <c r="CM1070" s="84"/>
      <c r="CO1070" s="83"/>
      <c r="CP1070" s="84"/>
      <c r="CQ1070" s="85"/>
      <c r="CR1070" s="83"/>
      <c r="CS1070" s="84"/>
      <c r="CT1070" s="83"/>
      <c r="CU1070" s="83"/>
      <c r="CV1070" s="83"/>
      <c r="CW1070" s="83"/>
      <c r="CX1070" s="86"/>
    </row>
    <row r="1071" spans="24:102" x14ac:dyDescent="0.2">
      <c r="X1071" s="83"/>
      <c r="Z1071" s="83"/>
      <c r="AB1071" s="83"/>
      <c r="AD1071" s="83"/>
      <c r="AF1071" s="83"/>
      <c r="AH1071" s="83"/>
      <c r="AJ1071" s="83"/>
      <c r="AL1071" s="83"/>
      <c r="AN1071" s="83"/>
      <c r="AP1071" s="83"/>
      <c r="AR1071" s="83"/>
      <c r="AT1071" s="83"/>
      <c r="AV1071" s="83"/>
      <c r="AX1071" s="83"/>
      <c r="AZ1071" s="83"/>
      <c r="BB1071" s="83"/>
      <c r="BD1071" s="83"/>
      <c r="BF1071" s="83"/>
      <c r="BH1071" s="83"/>
      <c r="BI1071" s="83"/>
      <c r="BJ1071" s="83"/>
      <c r="BK1071" s="83"/>
      <c r="BM1071" s="83"/>
      <c r="BN1071" s="83"/>
      <c r="BO1071" s="83"/>
      <c r="BP1071" s="83"/>
      <c r="BR1071" s="83"/>
      <c r="BS1071" s="83"/>
      <c r="BT1071" s="83"/>
      <c r="BU1071" s="83"/>
      <c r="BV1071" s="83"/>
      <c r="BX1071" s="83"/>
      <c r="BY1071" s="83"/>
      <c r="BZ1071" s="83"/>
      <c r="CA1071" s="83"/>
      <c r="CC1071" s="83"/>
      <c r="CD1071" s="83"/>
      <c r="CE1071" s="83"/>
      <c r="CF1071" s="83"/>
      <c r="CH1071" s="83"/>
      <c r="CI1071" s="83"/>
      <c r="CJ1071" s="83"/>
      <c r="CK1071" s="83"/>
      <c r="CM1071" s="84"/>
      <c r="CO1071" s="83"/>
      <c r="CP1071" s="84"/>
      <c r="CQ1071" s="85"/>
      <c r="CR1071" s="83"/>
      <c r="CS1071" s="84"/>
      <c r="CT1071" s="83"/>
      <c r="CU1071" s="83"/>
      <c r="CV1071" s="83"/>
      <c r="CW1071" s="83"/>
      <c r="CX1071" s="86"/>
    </row>
    <row r="1072" spans="24:102" x14ac:dyDescent="0.2">
      <c r="X1072" s="83"/>
      <c r="Z1072" s="83"/>
      <c r="AB1072" s="83"/>
      <c r="AD1072" s="83"/>
      <c r="AF1072" s="83"/>
      <c r="AH1072" s="83"/>
      <c r="AJ1072" s="83"/>
      <c r="AL1072" s="83"/>
      <c r="AN1072" s="83"/>
      <c r="AP1072" s="83"/>
      <c r="AR1072" s="83"/>
      <c r="AT1072" s="83"/>
      <c r="AV1072" s="83"/>
      <c r="AX1072" s="83"/>
      <c r="AZ1072" s="83"/>
      <c r="BB1072" s="83"/>
      <c r="BD1072" s="83"/>
      <c r="BF1072" s="83"/>
      <c r="BH1072" s="83"/>
      <c r="BI1072" s="83"/>
      <c r="BJ1072" s="83"/>
      <c r="BK1072" s="83"/>
      <c r="BM1072" s="83"/>
      <c r="BN1072" s="83"/>
      <c r="BO1072" s="83"/>
      <c r="BP1072" s="83"/>
      <c r="BR1072" s="83"/>
      <c r="BS1072" s="83"/>
      <c r="BT1072" s="83"/>
      <c r="BU1072" s="83"/>
      <c r="BV1072" s="83"/>
      <c r="BX1072" s="83"/>
      <c r="BY1072" s="83"/>
      <c r="BZ1072" s="83"/>
      <c r="CA1072" s="83"/>
      <c r="CC1072" s="83"/>
      <c r="CD1072" s="83"/>
      <c r="CE1072" s="83"/>
      <c r="CF1072" s="83"/>
      <c r="CH1072" s="83"/>
      <c r="CI1072" s="83"/>
      <c r="CJ1072" s="83"/>
      <c r="CK1072" s="83"/>
      <c r="CM1072" s="84"/>
      <c r="CO1072" s="83"/>
      <c r="CP1072" s="84"/>
      <c r="CQ1072" s="85"/>
      <c r="CR1072" s="83"/>
      <c r="CS1072" s="84"/>
      <c r="CT1072" s="83"/>
      <c r="CU1072" s="83"/>
      <c r="CV1072" s="83"/>
      <c r="CW1072" s="83"/>
      <c r="CX1072" s="86"/>
    </row>
    <row r="1073" spans="24:102" x14ac:dyDescent="0.2">
      <c r="X1073" s="83"/>
      <c r="Z1073" s="83"/>
      <c r="AB1073" s="83"/>
      <c r="AD1073" s="83"/>
      <c r="AF1073" s="83"/>
      <c r="AH1073" s="83"/>
      <c r="AJ1073" s="83"/>
      <c r="AL1073" s="83"/>
      <c r="AN1073" s="83"/>
      <c r="AP1073" s="83"/>
      <c r="AR1073" s="83"/>
      <c r="AT1073" s="83"/>
      <c r="AV1073" s="83"/>
      <c r="AX1073" s="83"/>
      <c r="AZ1073" s="83"/>
      <c r="BB1073" s="83"/>
      <c r="BD1073" s="83"/>
      <c r="BF1073" s="83"/>
      <c r="BH1073" s="83"/>
      <c r="BI1073" s="83"/>
      <c r="BJ1073" s="83"/>
      <c r="BK1073" s="83"/>
      <c r="BM1073" s="83"/>
      <c r="BN1073" s="83"/>
      <c r="BO1073" s="83"/>
      <c r="BP1073" s="83"/>
      <c r="BR1073" s="83"/>
      <c r="BS1073" s="83"/>
      <c r="BT1073" s="83"/>
      <c r="BU1073" s="83"/>
      <c r="BV1073" s="83"/>
      <c r="BX1073" s="83"/>
      <c r="BY1073" s="83"/>
      <c r="BZ1073" s="83"/>
      <c r="CA1073" s="83"/>
      <c r="CC1073" s="83"/>
      <c r="CD1073" s="83"/>
      <c r="CE1073" s="83"/>
      <c r="CF1073" s="83"/>
      <c r="CH1073" s="83"/>
      <c r="CI1073" s="83"/>
      <c r="CJ1073" s="83"/>
      <c r="CK1073" s="83"/>
      <c r="CM1073" s="84"/>
      <c r="CO1073" s="83"/>
      <c r="CP1073" s="84"/>
      <c r="CQ1073" s="85"/>
      <c r="CR1073" s="83"/>
      <c r="CS1073" s="84"/>
      <c r="CT1073" s="83"/>
      <c r="CU1073" s="83"/>
      <c r="CV1073" s="83"/>
      <c r="CW1073" s="83"/>
      <c r="CX1073" s="86"/>
    </row>
    <row r="1074" spans="24:102" x14ac:dyDescent="0.2">
      <c r="X1074" s="83"/>
      <c r="Z1074" s="83"/>
      <c r="AB1074" s="83"/>
      <c r="AD1074" s="83"/>
      <c r="AF1074" s="83"/>
      <c r="AH1074" s="83"/>
      <c r="AJ1074" s="83"/>
      <c r="AL1074" s="83"/>
      <c r="AN1074" s="83"/>
      <c r="AP1074" s="83"/>
      <c r="AR1074" s="83"/>
      <c r="AT1074" s="83"/>
      <c r="AV1074" s="83"/>
      <c r="AX1074" s="83"/>
      <c r="AZ1074" s="83"/>
      <c r="BB1074" s="83"/>
      <c r="BD1074" s="83"/>
      <c r="BF1074" s="83"/>
      <c r="BH1074" s="83"/>
      <c r="BI1074" s="83"/>
      <c r="BJ1074" s="83"/>
      <c r="BK1074" s="83"/>
      <c r="BM1074" s="83"/>
      <c r="BN1074" s="83"/>
      <c r="BO1074" s="83"/>
      <c r="BP1074" s="83"/>
      <c r="BR1074" s="83"/>
      <c r="BS1074" s="83"/>
      <c r="BT1074" s="83"/>
      <c r="BU1074" s="83"/>
      <c r="BV1074" s="83"/>
      <c r="BX1074" s="83"/>
      <c r="BY1074" s="83"/>
      <c r="BZ1074" s="83"/>
      <c r="CA1074" s="83"/>
      <c r="CC1074" s="83"/>
      <c r="CD1074" s="83"/>
      <c r="CE1074" s="83"/>
      <c r="CF1074" s="83"/>
      <c r="CH1074" s="83"/>
      <c r="CI1074" s="83"/>
      <c r="CJ1074" s="83"/>
      <c r="CK1074" s="83"/>
      <c r="CM1074" s="84"/>
      <c r="CO1074" s="83"/>
      <c r="CP1074" s="84"/>
      <c r="CQ1074" s="85"/>
      <c r="CR1074" s="83"/>
      <c r="CS1074" s="84"/>
      <c r="CT1074" s="83"/>
      <c r="CU1074" s="83"/>
      <c r="CV1074" s="83"/>
      <c r="CW1074" s="83"/>
      <c r="CX1074" s="86"/>
    </row>
    <row r="1075" spans="24:102" x14ac:dyDescent="0.2">
      <c r="X1075" s="83"/>
      <c r="Z1075" s="83"/>
      <c r="AB1075" s="83"/>
      <c r="AD1075" s="83"/>
      <c r="AF1075" s="83"/>
      <c r="AH1075" s="83"/>
      <c r="AJ1075" s="83"/>
      <c r="AL1075" s="83"/>
      <c r="AN1075" s="83"/>
      <c r="AP1075" s="83"/>
      <c r="AR1075" s="83"/>
      <c r="AT1075" s="83"/>
      <c r="AV1075" s="83"/>
      <c r="AX1075" s="83"/>
      <c r="AZ1075" s="83"/>
      <c r="BB1075" s="83"/>
      <c r="BD1075" s="83"/>
      <c r="BF1075" s="83"/>
      <c r="BH1075" s="83"/>
      <c r="BI1075" s="83"/>
      <c r="BJ1075" s="83"/>
      <c r="BK1075" s="83"/>
      <c r="BM1075" s="83"/>
      <c r="BN1075" s="83"/>
      <c r="BO1075" s="83"/>
      <c r="BP1075" s="83"/>
      <c r="BR1075" s="83"/>
      <c r="BS1075" s="83"/>
      <c r="BT1075" s="83"/>
      <c r="BU1075" s="83"/>
      <c r="BV1075" s="83"/>
      <c r="BX1075" s="83"/>
      <c r="BY1075" s="83"/>
      <c r="BZ1075" s="83"/>
      <c r="CA1075" s="83"/>
      <c r="CC1075" s="83"/>
      <c r="CD1075" s="83"/>
      <c r="CE1075" s="83"/>
      <c r="CF1075" s="83"/>
      <c r="CH1075" s="83"/>
      <c r="CI1075" s="83"/>
      <c r="CJ1075" s="83"/>
      <c r="CK1075" s="83"/>
      <c r="CM1075" s="84"/>
      <c r="CO1075" s="83"/>
      <c r="CP1075" s="84"/>
      <c r="CQ1075" s="85"/>
      <c r="CR1075" s="83"/>
      <c r="CS1075" s="84"/>
      <c r="CT1075" s="83"/>
      <c r="CU1075" s="83"/>
      <c r="CV1075" s="83"/>
      <c r="CW1075" s="83"/>
      <c r="CX1075" s="86"/>
    </row>
    <row r="1076" spans="24:102" x14ac:dyDescent="0.2">
      <c r="X1076" s="83"/>
      <c r="Z1076" s="83"/>
      <c r="AB1076" s="83"/>
      <c r="AD1076" s="83"/>
      <c r="AF1076" s="83"/>
      <c r="AH1076" s="83"/>
      <c r="AJ1076" s="83"/>
      <c r="AL1076" s="83"/>
      <c r="AN1076" s="83"/>
      <c r="AP1076" s="83"/>
      <c r="AR1076" s="83"/>
      <c r="AT1076" s="83"/>
      <c r="AV1076" s="83"/>
      <c r="AX1076" s="83"/>
      <c r="AZ1076" s="83"/>
      <c r="BB1076" s="83"/>
      <c r="BD1076" s="83"/>
      <c r="BF1076" s="83"/>
      <c r="BH1076" s="83"/>
      <c r="BI1076" s="83"/>
      <c r="BJ1076" s="83"/>
      <c r="BK1076" s="83"/>
      <c r="BM1076" s="83"/>
      <c r="BN1076" s="83"/>
      <c r="BO1076" s="83"/>
      <c r="BP1076" s="83"/>
      <c r="BR1076" s="83"/>
      <c r="BS1076" s="83"/>
      <c r="BT1076" s="83"/>
      <c r="BU1076" s="83"/>
      <c r="BV1076" s="83"/>
      <c r="BX1076" s="83"/>
      <c r="BY1076" s="83"/>
      <c r="BZ1076" s="83"/>
      <c r="CA1076" s="83"/>
      <c r="CC1076" s="83"/>
      <c r="CD1076" s="83"/>
      <c r="CE1076" s="83"/>
      <c r="CF1076" s="83"/>
      <c r="CH1076" s="83"/>
      <c r="CI1076" s="83"/>
      <c r="CJ1076" s="83"/>
      <c r="CK1076" s="83"/>
      <c r="CM1076" s="84"/>
      <c r="CO1076" s="83"/>
      <c r="CP1076" s="84"/>
      <c r="CQ1076" s="85"/>
      <c r="CR1076" s="83"/>
      <c r="CS1076" s="84"/>
      <c r="CT1076" s="83"/>
      <c r="CU1076" s="83"/>
      <c r="CV1076" s="83"/>
      <c r="CW1076" s="83"/>
      <c r="CX1076" s="86"/>
    </row>
    <row r="1077" spans="24:102" x14ac:dyDescent="0.2">
      <c r="X1077" s="83"/>
      <c r="Z1077" s="83"/>
      <c r="AB1077" s="83"/>
      <c r="AD1077" s="83"/>
      <c r="AF1077" s="83"/>
      <c r="AH1077" s="83"/>
      <c r="AJ1077" s="83"/>
      <c r="AL1077" s="83"/>
      <c r="AN1077" s="83"/>
      <c r="AP1077" s="83"/>
      <c r="AR1077" s="83"/>
      <c r="AT1077" s="83"/>
      <c r="AV1077" s="83"/>
      <c r="AX1077" s="83"/>
      <c r="AZ1077" s="83"/>
      <c r="BB1077" s="83"/>
      <c r="BD1077" s="83"/>
      <c r="BF1077" s="83"/>
      <c r="BH1077" s="83"/>
      <c r="BI1077" s="83"/>
      <c r="BJ1077" s="83"/>
      <c r="BK1077" s="83"/>
      <c r="BM1077" s="83"/>
      <c r="BN1077" s="83"/>
      <c r="BO1077" s="83"/>
      <c r="BP1077" s="83"/>
      <c r="BR1077" s="83"/>
      <c r="BS1077" s="83"/>
      <c r="BT1077" s="83"/>
      <c r="BU1077" s="83"/>
      <c r="BV1077" s="83"/>
      <c r="BX1077" s="83"/>
      <c r="BY1077" s="83"/>
      <c r="BZ1077" s="83"/>
      <c r="CA1077" s="83"/>
      <c r="CC1077" s="83"/>
      <c r="CD1077" s="83"/>
      <c r="CE1077" s="83"/>
      <c r="CF1077" s="83"/>
      <c r="CH1077" s="83"/>
      <c r="CI1077" s="83"/>
      <c r="CJ1077" s="83"/>
      <c r="CK1077" s="83"/>
      <c r="CM1077" s="84"/>
      <c r="CO1077" s="83"/>
      <c r="CP1077" s="84"/>
      <c r="CQ1077" s="85"/>
      <c r="CR1077" s="83"/>
      <c r="CS1077" s="84"/>
      <c r="CT1077" s="83"/>
      <c r="CU1077" s="83"/>
      <c r="CV1077" s="83"/>
      <c r="CW1077" s="83"/>
      <c r="CX1077" s="86"/>
    </row>
    <row r="1078" spans="24:102" x14ac:dyDescent="0.2">
      <c r="X1078" s="83"/>
      <c r="Z1078" s="83"/>
      <c r="AB1078" s="83"/>
      <c r="AD1078" s="83"/>
      <c r="AF1078" s="83"/>
      <c r="AH1078" s="83"/>
      <c r="AJ1078" s="83"/>
      <c r="AL1078" s="83"/>
      <c r="AN1078" s="83"/>
      <c r="AP1078" s="83"/>
      <c r="AR1078" s="83"/>
      <c r="AT1078" s="83"/>
      <c r="AV1078" s="83"/>
      <c r="AX1078" s="83"/>
      <c r="AZ1078" s="83"/>
      <c r="BB1078" s="83"/>
      <c r="BD1078" s="83"/>
      <c r="BF1078" s="83"/>
      <c r="BH1078" s="83"/>
      <c r="BI1078" s="83"/>
      <c r="BJ1078" s="83"/>
      <c r="BK1078" s="83"/>
      <c r="BM1078" s="83"/>
      <c r="BN1078" s="83"/>
      <c r="BO1078" s="83"/>
      <c r="BP1078" s="83"/>
      <c r="BR1078" s="83"/>
      <c r="BS1078" s="83"/>
      <c r="BT1078" s="83"/>
      <c r="BU1078" s="83"/>
      <c r="BV1078" s="83"/>
      <c r="BX1078" s="83"/>
      <c r="BY1078" s="83"/>
      <c r="BZ1078" s="83"/>
      <c r="CA1078" s="83"/>
      <c r="CC1078" s="83"/>
      <c r="CD1078" s="83"/>
      <c r="CE1078" s="83"/>
      <c r="CF1078" s="83"/>
      <c r="CH1078" s="83"/>
      <c r="CI1078" s="83"/>
      <c r="CJ1078" s="83"/>
      <c r="CK1078" s="83"/>
      <c r="CM1078" s="84"/>
      <c r="CO1078" s="83"/>
      <c r="CP1078" s="84"/>
      <c r="CQ1078" s="85"/>
      <c r="CR1078" s="83"/>
      <c r="CS1078" s="84"/>
      <c r="CT1078" s="83"/>
      <c r="CU1078" s="83"/>
      <c r="CV1078" s="83"/>
      <c r="CW1078" s="83"/>
      <c r="CX1078" s="86"/>
    </row>
    <row r="1079" spans="24:102" x14ac:dyDescent="0.2">
      <c r="X1079" s="83"/>
      <c r="Z1079" s="83"/>
      <c r="AB1079" s="83"/>
      <c r="AD1079" s="83"/>
      <c r="AF1079" s="83"/>
      <c r="AH1079" s="83"/>
      <c r="AJ1079" s="83"/>
      <c r="AL1079" s="83"/>
      <c r="AN1079" s="83"/>
      <c r="AP1079" s="83"/>
      <c r="AR1079" s="83"/>
      <c r="AT1079" s="83"/>
      <c r="AV1079" s="83"/>
      <c r="AX1079" s="83"/>
      <c r="AZ1079" s="83"/>
      <c r="BB1079" s="83"/>
      <c r="BD1079" s="83"/>
      <c r="BF1079" s="83"/>
      <c r="BH1079" s="83"/>
      <c r="BI1079" s="83"/>
      <c r="BJ1079" s="83"/>
      <c r="BK1079" s="83"/>
      <c r="BM1079" s="83"/>
      <c r="BN1079" s="83"/>
      <c r="BO1079" s="83"/>
      <c r="BP1079" s="83"/>
      <c r="BR1079" s="83"/>
      <c r="BS1079" s="83"/>
      <c r="BT1079" s="83"/>
      <c r="BU1079" s="83"/>
      <c r="BV1079" s="83"/>
      <c r="BX1079" s="83"/>
      <c r="BY1079" s="83"/>
      <c r="BZ1079" s="83"/>
      <c r="CA1079" s="83"/>
      <c r="CC1079" s="83"/>
      <c r="CD1079" s="83"/>
      <c r="CE1079" s="83"/>
      <c r="CF1079" s="83"/>
      <c r="CH1079" s="83"/>
      <c r="CI1079" s="83"/>
      <c r="CJ1079" s="83"/>
      <c r="CK1079" s="83"/>
      <c r="CM1079" s="84"/>
      <c r="CO1079" s="83"/>
      <c r="CP1079" s="84"/>
      <c r="CQ1079" s="85"/>
      <c r="CR1079" s="83"/>
      <c r="CS1079" s="84"/>
      <c r="CT1079" s="83"/>
      <c r="CU1079" s="83"/>
      <c r="CV1079" s="83"/>
      <c r="CW1079" s="83"/>
      <c r="CX1079" s="86"/>
    </row>
    <row r="1080" spans="24:102" x14ac:dyDescent="0.2">
      <c r="X1080" s="83"/>
      <c r="Z1080" s="83"/>
      <c r="AB1080" s="83"/>
      <c r="AD1080" s="83"/>
      <c r="AF1080" s="83"/>
      <c r="AH1080" s="83"/>
      <c r="AJ1080" s="83"/>
      <c r="AL1080" s="83"/>
      <c r="AN1080" s="83"/>
      <c r="AP1080" s="83"/>
      <c r="AR1080" s="83"/>
      <c r="AT1080" s="83"/>
      <c r="AV1080" s="83"/>
      <c r="AX1080" s="83"/>
      <c r="AZ1080" s="83"/>
      <c r="BB1080" s="83"/>
      <c r="BD1080" s="83"/>
      <c r="BF1080" s="83"/>
      <c r="BH1080" s="83"/>
      <c r="BI1080" s="83"/>
      <c r="BJ1080" s="83"/>
      <c r="BK1080" s="83"/>
      <c r="BM1080" s="83"/>
      <c r="BN1080" s="83"/>
      <c r="BO1080" s="83"/>
      <c r="BP1080" s="83"/>
      <c r="BR1080" s="83"/>
      <c r="BS1080" s="83"/>
      <c r="BT1080" s="83"/>
      <c r="BU1080" s="83"/>
      <c r="BV1080" s="83"/>
      <c r="BX1080" s="83"/>
      <c r="BY1080" s="83"/>
      <c r="BZ1080" s="83"/>
      <c r="CA1080" s="83"/>
      <c r="CC1080" s="83"/>
      <c r="CD1080" s="83"/>
      <c r="CE1080" s="83"/>
      <c r="CF1080" s="83"/>
      <c r="CH1080" s="83"/>
      <c r="CI1080" s="83"/>
      <c r="CJ1080" s="83"/>
      <c r="CK1080" s="83"/>
      <c r="CM1080" s="84"/>
      <c r="CO1080" s="83"/>
      <c r="CP1080" s="84"/>
      <c r="CQ1080" s="85"/>
      <c r="CR1080" s="83"/>
      <c r="CS1080" s="84"/>
      <c r="CT1080" s="83"/>
      <c r="CU1080" s="83"/>
      <c r="CV1080" s="83"/>
      <c r="CW1080" s="83"/>
      <c r="CX1080" s="86"/>
    </row>
    <row r="1081" spans="24:102" x14ac:dyDescent="0.2">
      <c r="X1081" s="83"/>
      <c r="Z1081" s="83"/>
      <c r="AB1081" s="83"/>
      <c r="AD1081" s="83"/>
      <c r="AF1081" s="83"/>
      <c r="AH1081" s="83"/>
      <c r="AJ1081" s="83"/>
      <c r="AL1081" s="83"/>
      <c r="AN1081" s="83"/>
      <c r="AP1081" s="83"/>
      <c r="AR1081" s="83"/>
      <c r="AT1081" s="83"/>
      <c r="AV1081" s="83"/>
      <c r="AX1081" s="83"/>
      <c r="AZ1081" s="83"/>
      <c r="BB1081" s="83"/>
      <c r="BD1081" s="83"/>
      <c r="BF1081" s="83"/>
      <c r="BH1081" s="83"/>
      <c r="BI1081" s="83"/>
      <c r="BJ1081" s="83"/>
      <c r="BK1081" s="83"/>
      <c r="BM1081" s="83"/>
      <c r="BN1081" s="83"/>
      <c r="BO1081" s="83"/>
      <c r="BP1081" s="83"/>
      <c r="BR1081" s="83"/>
      <c r="BS1081" s="83"/>
      <c r="BT1081" s="83"/>
      <c r="BU1081" s="83"/>
      <c r="BV1081" s="83"/>
      <c r="BX1081" s="83"/>
      <c r="BY1081" s="83"/>
      <c r="BZ1081" s="83"/>
      <c r="CA1081" s="83"/>
      <c r="CC1081" s="83"/>
      <c r="CD1081" s="83"/>
      <c r="CE1081" s="83"/>
      <c r="CF1081" s="83"/>
      <c r="CH1081" s="83"/>
      <c r="CI1081" s="83"/>
      <c r="CJ1081" s="83"/>
      <c r="CK1081" s="83"/>
      <c r="CM1081" s="84"/>
      <c r="CO1081" s="83"/>
      <c r="CP1081" s="84"/>
      <c r="CQ1081" s="85"/>
      <c r="CR1081" s="83"/>
      <c r="CS1081" s="84"/>
      <c r="CT1081" s="83"/>
      <c r="CU1081" s="83"/>
      <c r="CV1081" s="83"/>
      <c r="CW1081" s="83"/>
      <c r="CX1081" s="86"/>
    </row>
    <row r="1082" spans="24:102" x14ac:dyDescent="0.2">
      <c r="X1082" s="83"/>
      <c r="Z1082" s="83"/>
      <c r="AB1082" s="83"/>
      <c r="AD1082" s="83"/>
      <c r="AF1082" s="83"/>
      <c r="AH1082" s="83"/>
      <c r="AJ1082" s="83"/>
      <c r="AL1082" s="83"/>
      <c r="AN1082" s="83"/>
      <c r="AP1082" s="83"/>
      <c r="AR1082" s="83"/>
      <c r="AT1082" s="83"/>
      <c r="AV1082" s="83"/>
      <c r="AX1082" s="83"/>
      <c r="AZ1082" s="83"/>
      <c r="BB1082" s="83"/>
      <c r="BD1082" s="83"/>
      <c r="BF1082" s="83"/>
      <c r="BH1082" s="83"/>
      <c r="BI1082" s="83"/>
      <c r="BJ1082" s="83"/>
      <c r="BK1082" s="83"/>
      <c r="BM1082" s="83"/>
      <c r="BN1082" s="83"/>
      <c r="BO1082" s="83"/>
      <c r="BP1082" s="83"/>
      <c r="BR1082" s="83"/>
      <c r="BS1082" s="83"/>
      <c r="BT1082" s="83"/>
      <c r="BU1082" s="83"/>
      <c r="BV1082" s="83"/>
      <c r="BX1082" s="83"/>
      <c r="BY1082" s="83"/>
      <c r="BZ1082" s="83"/>
      <c r="CA1082" s="83"/>
      <c r="CC1082" s="83"/>
      <c r="CD1082" s="83"/>
      <c r="CE1082" s="83"/>
      <c r="CF1082" s="83"/>
      <c r="CH1082" s="83"/>
      <c r="CI1082" s="83"/>
      <c r="CJ1082" s="83"/>
      <c r="CK1082" s="83"/>
      <c r="CM1082" s="84"/>
      <c r="CO1082" s="83"/>
      <c r="CP1082" s="84"/>
      <c r="CQ1082" s="85"/>
      <c r="CR1082" s="83"/>
      <c r="CS1082" s="84"/>
      <c r="CT1082" s="83"/>
      <c r="CU1082" s="83"/>
      <c r="CV1082" s="83"/>
      <c r="CW1082" s="83"/>
      <c r="CX1082" s="86"/>
    </row>
    <row r="1083" spans="24:102" x14ac:dyDescent="0.2">
      <c r="X1083" s="83"/>
      <c r="Z1083" s="83"/>
      <c r="AB1083" s="83"/>
      <c r="AD1083" s="83"/>
      <c r="AF1083" s="83"/>
      <c r="AH1083" s="83"/>
      <c r="AJ1083" s="83"/>
      <c r="AL1083" s="83"/>
      <c r="AN1083" s="83"/>
      <c r="AP1083" s="83"/>
      <c r="AR1083" s="83"/>
      <c r="AT1083" s="83"/>
      <c r="AV1083" s="83"/>
      <c r="AX1083" s="83"/>
      <c r="AZ1083" s="83"/>
      <c r="BB1083" s="83"/>
      <c r="BD1083" s="83"/>
      <c r="BF1083" s="83"/>
      <c r="BH1083" s="83"/>
      <c r="BI1083" s="83"/>
      <c r="BJ1083" s="83"/>
      <c r="BK1083" s="83"/>
      <c r="BM1083" s="83"/>
      <c r="BN1083" s="83"/>
      <c r="BO1083" s="83"/>
      <c r="BP1083" s="83"/>
      <c r="BR1083" s="83"/>
      <c r="BS1083" s="83"/>
      <c r="BT1083" s="83"/>
      <c r="BU1083" s="83"/>
      <c r="BV1083" s="83"/>
      <c r="BX1083" s="83"/>
      <c r="BY1083" s="83"/>
      <c r="BZ1083" s="83"/>
      <c r="CA1083" s="83"/>
      <c r="CC1083" s="83"/>
      <c r="CD1083" s="83"/>
      <c r="CE1083" s="83"/>
      <c r="CF1083" s="83"/>
      <c r="CH1083" s="83"/>
      <c r="CI1083" s="83"/>
      <c r="CJ1083" s="83"/>
      <c r="CK1083" s="83"/>
      <c r="CM1083" s="84"/>
      <c r="CO1083" s="83"/>
      <c r="CP1083" s="84"/>
      <c r="CQ1083" s="85"/>
      <c r="CR1083" s="83"/>
      <c r="CS1083" s="84"/>
      <c r="CT1083" s="83"/>
      <c r="CU1083" s="83"/>
      <c r="CV1083" s="83"/>
      <c r="CW1083" s="83"/>
      <c r="CX1083" s="86"/>
    </row>
    <row r="1084" spans="24:102" x14ac:dyDescent="0.2">
      <c r="X1084" s="83"/>
      <c r="Z1084" s="83"/>
      <c r="AB1084" s="83"/>
      <c r="AD1084" s="83"/>
      <c r="AF1084" s="83"/>
      <c r="AH1084" s="83"/>
      <c r="AJ1084" s="83"/>
      <c r="AL1084" s="83"/>
      <c r="AN1084" s="83"/>
      <c r="AP1084" s="83"/>
      <c r="AR1084" s="83"/>
      <c r="AT1084" s="83"/>
      <c r="AV1084" s="83"/>
      <c r="AX1084" s="83"/>
      <c r="AZ1084" s="83"/>
      <c r="BB1084" s="83"/>
      <c r="BD1084" s="83"/>
      <c r="BF1084" s="83"/>
      <c r="BH1084" s="83"/>
      <c r="BI1084" s="83"/>
      <c r="BJ1084" s="83"/>
      <c r="BK1084" s="83"/>
      <c r="BM1084" s="83"/>
      <c r="BN1084" s="83"/>
      <c r="BO1084" s="83"/>
      <c r="BP1084" s="83"/>
      <c r="BR1084" s="83"/>
      <c r="BS1084" s="83"/>
      <c r="BT1084" s="83"/>
      <c r="BU1084" s="83"/>
      <c r="BV1084" s="83"/>
      <c r="BX1084" s="83"/>
      <c r="BY1084" s="83"/>
      <c r="BZ1084" s="83"/>
      <c r="CA1084" s="83"/>
      <c r="CC1084" s="83"/>
      <c r="CD1084" s="83"/>
      <c r="CE1084" s="83"/>
      <c r="CF1084" s="83"/>
      <c r="CH1084" s="83"/>
      <c r="CI1084" s="83"/>
      <c r="CJ1084" s="83"/>
      <c r="CK1084" s="83"/>
      <c r="CM1084" s="84"/>
      <c r="CO1084" s="83"/>
      <c r="CP1084" s="84"/>
      <c r="CQ1084" s="85"/>
      <c r="CR1084" s="83"/>
      <c r="CS1084" s="84"/>
      <c r="CT1084" s="83"/>
      <c r="CU1084" s="83"/>
      <c r="CV1084" s="83"/>
      <c r="CW1084" s="83"/>
      <c r="CX1084" s="86"/>
    </row>
    <row r="1085" spans="24:102" x14ac:dyDescent="0.2">
      <c r="X1085" s="83"/>
      <c r="Z1085" s="83"/>
      <c r="AB1085" s="83"/>
      <c r="AD1085" s="83"/>
      <c r="AF1085" s="83"/>
      <c r="AH1085" s="83"/>
      <c r="AJ1085" s="83"/>
      <c r="AL1085" s="83"/>
      <c r="AN1085" s="83"/>
      <c r="AP1085" s="83"/>
      <c r="AR1085" s="83"/>
      <c r="AT1085" s="83"/>
      <c r="AV1085" s="83"/>
      <c r="AX1085" s="83"/>
      <c r="AZ1085" s="83"/>
      <c r="BB1085" s="83"/>
      <c r="BD1085" s="83"/>
      <c r="BF1085" s="83"/>
      <c r="BH1085" s="83"/>
      <c r="BI1085" s="83"/>
      <c r="BJ1085" s="83"/>
      <c r="BK1085" s="83"/>
      <c r="BM1085" s="83"/>
      <c r="BN1085" s="83"/>
      <c r="BO1085" s="83"/>
      <c r="BP1085" s="83"/>
      <c r="BR1085" s="83"/>
      <c r="BS1085" s="83"/>
      <c r="BT1085" s="83"/>
      <c r="BU1085" s="83"/>
      <c r="BV1085" s="83"/>
      <c r="BX1085" s="83"/>
      <c r="BY1085" s="83"/>
      <c r="BZ1085" s="83"/>
      <c r="CA1085" s="83"/>
      <c r="CC1085" s="83"/>
      <c r="CD1085" s="83"/>
      <c r="CE1085" s="83"/>
      <c r="CF1085" s="83"/>
      <c r="CH1085" s="83"/>
      <c r="CI1085" s="83"/>
      <c r="CJ1085" s="83"/>
      <c r="CK1085" s="83"/>
      <c r="CM1085" s="84"/>
      <c r="CO1085" s="83"/>
      <c r="CP1085" s="84"/>
      <c r="CQ1085" s="85"/>
      <c r="CR1085" s="83"/>
      <c r="CS1085" s="84"/>
      <c r="CT1085" s="83"/>
      <c r="CU1085" s="83"/>
      <c r="CV1085" s="83"/>
      <c r="CW1085" s="83"/>
      <c r="CX1085" s="86"/>
    </row>
    <row r="1086" spans="24:102" x14ac:dyDescent="0.2">
      <c r="X1086" s="83"/>
      <c r="Z1086" s="83"/>
      <c r="AB1086" s="83"/>
      <c r="AD1086" s="83"/>
      <c r="AF1086" s="83"/>
      <c r="AH1086" s="83"/>
      <c r="AJ1086" s="83"/>
      <c r="AL1086" s="83"/>
      <c r="AN1086" s="83"/>
      <c r="AP1086" s="83"/>
      <c r="AR1086" s="83"/>
      <c r="AT1086" s="83"/>
      <c r="AV1086" s="83"/>
      <c r="AX1086" s="83"/>
      <c r="AZ1086" s="83"/>
      <c r="BB1086" s="83"/>
      <c r="BD1086" s="83"/>
      <c r="BF1086" s="83"/>
      <c r="BH1086" s="83"/>
      <c r="BI1086" s="83"/>
      <c r="BJ1086" s="83"/>
      <c r="BK1086" s="83"/>
      <c r="BM1086" s="83"/>
      <c r="BN1086" s="83"/>
      <c r="BO1086" s="83"/>
      <c r="BP1086" s="83"/>
      <c r="BR1086" s="83"/>
      <c r="BS1086" s="83"/>
      <c r="BT1086" s="83"/>
      <c r="BU1086" s="83"/>
      <c r="BV1086" s="83"/>
      <c r="BX1086" s="83"/>
      <c r="BY1086" s="83"/>
      <c r="BZ1086" s="83"/>
      <c r="CA1086" s="83"/>
      <c r="CC1086" s="83"/>
      <c r="CD1086" s="83"/>
      <c r="CE1086" s="83"/>
      <c r="CF1086" s="83"/>
      <c r="CH1086" s="83"/>
      <c r="CI1086" s="83"/>
      <c r="CJ1086" s="83"/>
      <c r="CK1086" s="83"/>
      <c r="CM1086" s="84"/>
      <c r="CO1086" s="83"/>
      <c r="CP1086" s="84"/>
      <c r="CQ1086" s="85"/>
      <c r="CR1086" s="83"/>
      <c r="CS1086" s="84"/>
      <c r="CT1086" s="83"/>
      <c r="CU1086" s="83"/>
      <c r="CV1086" s="83"/>
      <c r="CW1086" s="83"/>
      <c r="CX1086" s="86"/>
    </row>
    <row r="1087" spans="24:102" x14ac:dyDescent="0.2">
      <c r="X1087" s="83"/>
      <c r="Z1087" s="83"/>
      <c r="AB1087" s="83"/>
      <c r="AD1087" s="83"/>
      <c r="AF1087" s="83"/>
      <c r="AH1087" s="83"/>
      <c r="AJ1087" s="83"/>
      <c r="AL1087" s="83"/>
      <c r="AN1087" s="83"/>
      <c r="AP1087" s="83"/>
      <c r="AR1087" s="83"/>
      <c r="AT1087" s="83"/>
      <c r="AV1087" s="83"/>
      <c r="AX1087" s="83"/>
      <c r="AZ1087" s="83"/>
      <c r="BB1087" s="83"/>
      <c r="BD1087" s="83"/>
      <c r="BF1087" s="83"/>
      <c r="BH1087" s="83"/>
      <c r="BI1087" s="83"/>
      <c r="BJ1087" s="83"/>
      <c r="BK1087" s="83"/>
      <c r="BM1087" s="83"/>
      <c r="BN1087" s="83"/>
      <c r="BO1087" s="83"/>
      <c r="BP1087" s="83"/>
      <c r="BR1087" s="83"/>
      <c r="BS1087" s="83"/>
      <c r="BT1087" s="83"/>
      <c r="BU1087" s="83"/>
      <c r="BV1087" s="83"/>
      <c r="BX1087" s="83"/>
      <c r="BY1087" s="83"/>
      <c r="BZ1087" s="83"/>
      <c r="CA1087" s="83"/>
      <c r="CC1087" s="83"/>
      <c r="CD1087" s="83"/>
      <c r="CE1087" s="83"/>
      <c r="CF1087" s="83"/>
      <c r="CH1087" s="83"/>
      <c r="CI1087" s="83"/>
      <c r="CJ1087" s="83"/>
      <c r="CK1087" s="83"/>
      <c r="CM1087" s="84"/>
      <c r="CO1087" s="83"/>
      <c r="CP1087" s="84"/>
      <c r="CQ1087" s="85"/>
      <c r="CR1087" s="83"/>
      <c r="CS1087" s="84"/>
      <c r="CT1087" s="83"/>
      <c r="CU1087" s="83"/>
      <c r="CV1087" s="83"/>
      <c r="CW1087" s="83"/>
      <c r="CX1087" s="86"/>
    </row>
    <row r="1088" spans="24:102" x14ac:dyDescent="0.2">
      <c r="X1088" s="83"/>
      <c r="Z1088" s="83"/>
      <c r="AB1088" s="83"/>
      <c r="AD1088" s="83"/>
      <c r="AF1088" s="83"/>
      <c r="AH1088" s="83"/>
      <c r="AJ1088" s="83"/>
      <c r="AL1088" s="83"/>
      <c r="AN1088" s="83"/>
      <c r="AP1088" s="83"/>
      <c r="AR1088" s="83"/>
      <c r="AT1088" s="83"/>
      <c r="AV1088" s="83"/>
      <c r="AX1088" s="83"/>
      <c r="AZ1088" s="83"/>
      <c r="BB1088" s="83"/>
      <c r="BD1088" s="83"/>
      <c r="BF1088" s="83"/>
      <c r="BH1088" s="83"/>
      <c r="BI1088" s="83"/>
      <c r="BJ1088" s="83"/>
      <c r="BK1088" s="83"/>
      <c r="BM1088" s="83"/>
      <c r="BN1088" s="83"/>
      <c r="BO1088" s="83"/>
      <c r="BP1088" s="83"/>
      <c r="BR1088" s="83"/>
      <c r="BS1088" s="83"/>
      <c r="BT1088" s="83"/>
      <c r="BU1088" s="83"/>
      <c r="BV1088" s="83"/>
      <c r="BX1088" s="83"/>
      <c r="BY1088" s="83"/>
      <c r="BZ1088" s="83"/>
      <c r="CA1088" s="83"/>
      <c r="CC1088" s="83"/>
      <c r="CD1088" s="83"/>
      <c r="CE1088" s="83"/>
      <c r="CF1088" s="83"/>
      <c r="CH1088" s="83"/>
      <c r="CI1088" s="83"/>
      <c r="CJ1088" s="83"/>
      <c r="CK1088" s="83"/>
      <c r="CM1088" s="84"/>
      <c r="CO1088" s="83"/>
      <c r="CP1088" s="84"/>
      <c r="CQ1088" s="85"/>
      <c r="CR1088" s="83"/>
      <c r="CS1088" s="84"/>
      <c r="CT1088" s="83"/>
      <c r="CU1088" s="83"/>
      <c r="CV1088" s="83"/>
      <c r="CW1088" s="83"/>
      <c r="CX1088" s="86"/>
    </row>
    <row r="1089" spans="24:102" x14ac:dyDescent="0.2">
      <c r="X1089" s="83"/>
      <c r="Z1089" s="83"/>
      <c r="AB1089" s="83"/>
      <c r="AD1089" s="83"/>
      <c r="AF1089" s="83"/>
      <c r="AH1089" s="83"/>
      <c r="AJ1089" s="83"/>
      <c r="AL1089" s="83"/>
      <c r="AN1089" s="83"/>
      <c r="AP1089" s="83"/>
      <c r="AR1089" s="83"/>
      <c r="AT1089" s="83"/>
      <c r="AV1089" s="83"/>
      <c r="AX1089" s="83"/>
      <c r="AZ1089" s="83"/>
      <c r="BB1089" s="83"/>
      <c r="BD1089" s="83"/>
      <c r="BF1089" s="83"/>
      <c r="BH1089" s="83"/>
      <c r="BI1089" s="83"/>
      <c r="BJ1089" s="83"/>
      <c r="BK1089" s="83"/>
      <c r="BM1089" s="83"/>
      <c r="BN1089" s="83"/>
      <c r="BO1089" s="83"/>
      <c r="BP1089" s="83"/>
      <c r="BR1089" s="83"/>
      <c r="BS1089" s="83"/>
      <c r="BT1089" s="83"/>
      <c r="BU1089" s="83"/>
      <c r="BV1089" s="83"/>
      <c r="BX1089" s="83"/>
      <c r="BY1089" s="83"/>
      <c r="BZ1089" s="83"/>
      <c r="CA1089" s="83"/>
      <c r="CC1089" s="83"/>
      <c r="CD1089" s="83"/>
      <c r="CE1089" s="83"/>
      <c r="CF1089" s="83"/>
      <c r="CH1089" s="83"/>
      <c r="CI1089" s="83"/>
      <c r="CJ1089" s="83"/>
      <c r="CK1089" s="83"/>
      <c r="CM1089" s="84"/>
      <c r="CO1089" s="83"/>
      <c r="CP1089" s="84"/>
      <c r="CQ1089" s="85"/>
      <c r="CR1089" s="83"/>
      <c r="CS1089" s="84"/>
      <c r="CT1089" s="83"/>
      <c r="CU1089" s="83"/>
      <c r="CV1089" s="83"/>
      <c r="CW1089" s="83"/>
      <c r="CX1089" s="86"/>
    </row>
    <row r="1090" spans="24:102" x14ac:dyDescent="0.2">
      <c r="X1090" s="83"/>
      <c r="Z1090" s="83"/>
      <c r="AB1090" s="83"/>
      <c r="AD1090" s="83"/>
      <c r="AF1090" s="83"/>
      <c r="AH1090" s="83"/>
      <c r="AJ1090" s="83"/>
      <c r="AL1090" s="83"/>
      <c r="AN1090" s="83"/>
      <c r="AP1090" s="83"/>
      <c r="AR1090" s="83"/>
      <c r="AT1090" s="83"/>
      <c r="AV1090" s="83"/>
      <c r="AX1090" s="83"/>
      <c r="AZ1090" s="83"/>
      <c r="BB1090" s="83"/>
      <c r="BD1090" s="83"/>
      <c r="BF1090" s="83"/>
      <c r="BH1090" s="83"/>
      <c r="BI1090" s="83"/>
      <c r="BJ1090" s="83"/>
      <c r="BK1090" s="83"/>
      <c r="BM1090" s="83"/>
      <c r="BN1090" s="83"/>
      <c r="BO1090" s="83"/>
      <c r="BP1090" s="83"/>
      <c r="BR1090" s="83"/>
      <c r="BS1090" s="83"/>
      <c r="BT1090" s="83"/>
      <c r="BU1090" s="83"/>
      <c r="BV1090" s="83"/>
      <c r="BX1090" s="83"/>
      <c r="BY1090" s="83"/>
      <c r="BZ1090" s="83"/>
      <c r="CA1090" s="83"/>
      <c r="CC1090" s="83"/>
      <c r="CD1090" s="83"/>
      <c r="CE1090" s="83"/>
      <c r="CF1090" s="83"/>
      <c r="CH1090" s="83"/>
      <c r="CI1090" s="83"/>
      <c r="CJ1090" s="83"/>
      <c r="CK1090" s="83"/>
      <c r="CM1090" s="84"/>
      <c r="CO1090" s="83"/>
      <c r="CP1090" s="84"/>
      <c r="CQ1090" s="85"/>
      <c r="CR1090" s="83"/>
      <c r="CS1090" s="84"/>
      <c r="CT1090" s="83"/>
      <c r="CU1090" s="83"/>
      <c r="CV1090" s="83"/>
      <c r="CW1090" s="83"/>
      <c r="CX1090" s="86"/>
    </row>
    <row r="1091" spans="24:102" x14ac:dyDescent="0.2">
      <c r="X1091" s="83"/>
      <c r="Z1091" s="83"/>
      <c r="AB1091" s="83"/>
      <c r="AD1091" s="83"/>
      <c r="AF1091" s="83"/>
      <c r="AH1091" s="83"/>
      <c r="AJ1091" s="83"/>
      <c r="AL1091" s="83"/>
      <c r="AN1091" s="83"/>
      <c r="AP1091" s="83"/>
      <c r="AR1091" s="83"/>
      <c r="AT1091" s="83"/>
      <c r="AV1091" s="83"/>
      <c r="AX1091" s="83"/>
      <c r="AZ1091" s="83"/>
      <c r="BB1091" s="83"/>
      <c r="BD1091" s="83"/>
      <c r="BF1091" s="83"/>
      <c r="BH1091" s="83"/>
      <c r="BI1091" s="83"/>
      <c r="BJ1091" s="83"/>
      <c r="BK1091" s="83"/>
      <c r="BM1091" s="83"/>
      <c r="BN1091" s="83"/>
      <c r="BO1091" s="83"/>
      <c r="BP1091" s="83"/>
      <c r="BR1091" s="83"/>
      <c r="BS1091" s="83"/>
      <c r="BT1091" s="83"/>
      <c r="BU1091" s="83"/>
      <c r="BV1091" s="83"/>
      <c r="BX1091" s="83"/>
      <c r="BY1091" s="83"/>
      <c r="BZ1091" s="83"/>
      <c r="CA1091" s="83"/>
      <c r="CC1091" s="83"/>
      <c r="CD1091" s="83"/>
      <c r="CE1091" s="83"/>
      <c r="CF1091" s="83"/>
      <c r="CH1091" s="83"/>
      <c r="CI1091" s="83"/>
      <c r="CJ1091" s="83"/>
      <c r="CK1091" s="83"/>
      <c r="CM1091" s="84"/>
      <c r="CO1091" s="83"/>
      <c r="CP1091" s="84"/>
      <c r="CQ1091" s="85"/>
      <c r="CR1091" s="83"/>
      <c r="CS1091" s="84"/>
      <c r="CT1091" s="83"/>
      <c r="CU1091" s="83"/>
      <c r="CV1091" s="83"/>
      <c r="CW1091" s="83"/>
      <c r="CX1091" s="86"/>
    </row>
    <row r="1092" spans="24:102" x14ac:dyDescent="0.2">
      <c r="X1092" s="83"/>
      <c r="Z1092" s="83"/>
      <c r="AB1092" s="83"/>
      <c r="AD1092" s="83"/>
      <c r="AF1092" s="83"/>
      <c r="AH1092" s="83"/>
      <c r="AJ1092" s="83"/>
      <c r="AL1092" s="83"/>
      <c r="AN1092" s="83"/>
      <c r="AP1092" s="83"/>
      <c r="AR1092" s="83"/>
      <c r="AT1092" s="83"/>
      <c r="AV1092" s="83"/>
      <c r="AX1092" s="83"/>
      <c r="AZ1092" s="83"/>
      <c r="BB1092" s="83"/>
      <c r="BD1092" s="83"/>
      <c r="BF1092" s="83"/>
      <c r="BH1092" s="83"/>
      <c r="BI1092" s="83"/>
      <c r="BJ1092" s="83"/>
      <c r="BK1092" s="83"/>
      <c r="BM1092" s="83"/>
      <c r="BN1092" s="83"/>
      <c r="BO1092" s="83"/>
      <c r="BP1092" s="83"/>
      <c r="BR1092" s="83"/>
      <c r="BS1092" s="83"/>
      <c r="BT1092" s="83"/>
      <c r="BU1092" s="83"/>
      <c r="BV1092" s="83"/>
      <c r="BX1092" s="83"/>
      <c r="BY1092" s="83"/>
      <c r="BZ1092" s="83"/>
      <c r="CA1092" s="83"/>
      <c r="CC1092" s="83"/>
      <c r="CD1092" s="83"/>
      <c r="CE1092" s="83"/>
      <c r="CF1092" s="83"/>
      <c r="CH1092" s="83"/>
      <c r="CI1092" s="83"/>
      <c r="CJ1092" s="83"/>
      <c r="CK1092" s="83"/>
      <c r="CM1092" s="84"/>
      <c r="CO1092" s="83"/>
      <c r="CP1092" s="84"/>
      <c r="CQ1092" s="85"/>
      <c r="CR1092" s="83"/>
      <c r="CS1092" s="84"/>
      <c r="CT1092" s="83"/>
      <c r="CU1092" s="83"/>
      <c r="CV1092" s="83"/>
      <c r="CW1092" s="83"/>
      <c r="CX1092" s="86"/>
    </row>
    <row r="1093" spans="24:102" x14ac:dyDescent="0.2">
      <c r="X1093" s="83"/>
      <c r="Z1093" s="83"/>
      <c r="AB1093" s="83"/>
      <c r="AD1093" s="83"/>
      <c r="AF1093" s="83"/>
      <c r="AH1093" s="83"/>
      <c r="AJ1093" s="83"/>
      <c r="AL1093" s="83"/>
      <c r="AN1093" s="83"/>
      <c r="AP1093" s="83"/>
      <c r="AR1093" s="83"/>
      <c r="AT1093" s="83"/>
      <c r="AV1093" s="83"/>
      <c r="AX1093" s="83"/>
      <c r="AZ1093" s="83"/>
      <c r="BB1093" s="83"/>
      <c r="BD1093" s="83"/>
      <c r="BF1093" s="83"/>
      <c r="BH1093" s="83"/>
      <c r="BI1093" s="83"/>
      <c r="BJ1093" s="83"/>
      <c r="BK1093" s="83"/>
      <c r="BM1093" s="83"/>
      <c r="BN1093" s="83"/>
      <c r="BO1093" s="83"/>
      <c r="BP1093" s="83"/>
      <c r="BR1093" s="83"/>
      <c r="BS1093" s="83"/>
      <c r="BT1093" s="83"/>
      <c r="BU1093" s="83"/>
      <c r="BV1093" s="83"/>
      <c r="BX1093" s="83"/>
      <c r="BY1093" s="83"/>
      <c r="BZ1093" s="83"/>
      <c r="CA1093" s="83"/>
      <c r="CC1093" s="83"/>
      <c r="CD1093" s="83"/>
      <c r="CE1093" s="83"/>
      <c r="CF1093" s="83"/>
      <c r="CH1093" s="83"/>
      <c r="CI1093" s="83"/>
      <c r="CJ1093" s="83"/>
      <c r="CK1093" s="83"/>
      <c r="CM1093" s="84"/>
      <c r="CO1093" s="83"/>
      <c r="CP1093" s="84"/>
      <c r="CQ1093" s="85"/>
      <c r="CR1093" s="83"/>
      <c r="CS1093" s="84"/>
      <c r="CT1093" s="83"/>
      <c r="CU1093" s="83"/>
      <c r="CV1093" s="83"/>
      <c r="CW1093" s="83"/>
      <c r="CX1093" s="86"/>
    </row>
    <row r="1094" spans="24:102" x14ac:dyDescent="0.2">
      <c r="X1094" s="83"/>
      <c r="Z1094" s="83"/>
      <c r="AB1094" s="83"/>
      <c r="AD1094" s="83"/>
      <c r="AF1094" s="83"/>
      <c r="AH1094" s="83"/>
      <c r="AJ1094" s="83"/>
      <c r="AL1094" s="83"/>
      <c r="AN1094" s="83"/>
      <c r="AP1094" s="83"/>
      <c r="AR1094" s="83"/>
      <c r="AT1094" s="83"/>
      <c r="AV1094" s="83"/>
      <c r="AX1094" s="83"/>
      <c r="AZ1094" s="83"/>
      <c r="BB1094" s="83"/>
      <c r="BD1094" s="83"/>
      <c r="BF1094" s="83"/>
      <c r="BH1094" s="83"/>
      <c r="BI1094" s="83"/>
      <c r="BJ1094" s="83"/>
      <c r="BK1094" s="83"/>
      <c r="BM1094" s="83"/>
      <c r="BN1094" s="83"/>
      <c r="BO1094" s="83"/>
      <c r="BP1094" s="83"/>
      <c r="BR1094" s="83"/>
      <c r="BS1094" s="83"/>
      <c r="BT1094" s="83"/>
      <c r="BU1094" s="83"/>
      <c r="BV1094" s="83"/>
      <c r="BX1094" s="83"/>
      <c r="BY1094" s="83"/>
      <c r="BZ1094" s="83"/>
      <c r="CA1094" s="83"/>
      <c r="CC1094" s="83"/>
      <c r="CD1094" s="83"/>
      <c r="CE1094" s="83"/>
      <c r="CF1094" s="83"/>
      <c r="CH1094" s="83"/>
      <c r="CI1094" s="83"/>
      <c r="CJ1094" s="83"/>
      <c r="CK1094" s="83"/>
      <c r="CM1094" s="84"/>
      <c r="CO1094" s="83"/>
      <c r="CP1094" s="84"/>
      <c r="CQ1094" s="85"/>
      <c r="CR1094" s="83"/>
      <c r="CS1094" s="84"/>
      <c r="CT1094" s="83"/>
      <c r="CU1094" s="83"/>
      <c r="CV1094" s="83"/>
      <c r="CW1094" s="83"/>
      <c r="CX1094" s="86"/>
    </row>
    <row r="1095" spans="24:102" x14ac:dyDescent="0.2">
      <c r="X1095" s="83"/>
      <c r="Z1095" s="83"/>
      <c r="AB1095" s="83"/>
      <c r="AD1095" s="83"/>
      <c r="AF1095" s="83"/>
      <c r="AH1095" s="83"/>
      <c r="AJ1095" s="83"/>
      <c r="AL1095" s="83"/>
      <c r="AN1095" s="83"/>
      <c r="AP1095" s="83"/>
      <c r="AR1095" s="83"/>
      <c r="AT1095" s="83"/>
      <c r="AV1095" s="83"/>
      <c r="AX1095" s="83"/>
      <c r="AZ1095" s="83"/>
      <c r="BB1095" s="83"/>
      <c r="BD1095" s="83"/>
      <c r="BF1095" s="83"/>
      <c r="BH1095" s="83"/>
      <c r="BI1095" s="83"/>
      <c r="BJ1095" s="83"/>
      <c r="BK1095" s="83"/>
      <c r="BM1095" s="83"/>
      <c r="BN1095" s="83"/>
      <c r="BO1095" s="83"/>
      <c r="BP1095" s="83"/>
      <c r="BR1095" s="83"/>
      <c r="BS1095" s="83"/>
      <c r="BT1095" s="83"/>
      <c r="BU1095" s="83"/>
      <c r="BV1095" s="83"/>
      <c r="BX1095" s="83"/>
      <c r="BY1095" s="83"/>
      <c r="BZ1095" s="83"/>
      <c r="CA1095" s="83"/>
      <c r="CC1095" s="83"/>
      <c r="CD1095" s="83"/>
      <c r="CE1095" s="83"/>
      <c r="CF1095" s="83"/>
      <c r="CH1095" s="83"/>
      <c r="CI1095" s="83"/>
      <c r="CJ1095" s="83"/>
      <c r="CK1095" s="83"/>
      <c r="CM1095" s="84"/>
      <c r="CO1095" s="83"/>
      <c r="CP1095" s="84"/>
      <c r="CQ1095" s="85"/>
      <c r="CR1095" s="83"/>
      <c r="CS1095" s="84"/>
      <c r="CT1095" s="83"/>
      <c r="CU1095" s="83"/>
      <c r="CV1095" s="83"/>
      <c r="CW1095" s="83"/>
      <c r="CX1095" s="86"/>
    </row>
    <row r="1096" spans="24:102" x14ac:dyDescent="0.2">
      <c r="X1096" s="83"/>
      <c r="Z1096" s="83"/>
      <c r="AB1096" s="83"/>
      <c r="AD1096" s="83"/>
      <c r="AF1096" s="83"/>
      <c r="AH1096" s="83"/>
      <c r="AJ1096" s="83"/>
      <c r="AL1096" s="83"/>
      <c r="AN1096" s="83"/>
      <c r="AP1096" s="83"/>
      <c r="AR1096" s="83"/>
      <c r="AT1096" s="83"/>
      <c r="AV1096" s="83"/>
      <c r="AX1096" s="83"/>
      <c r="AZ1096" s="83"/>
      <c r="BB1096" s="83"/>
      <c r="BD1096" s="83"/>
      <c r="BF1096" s="83"/>
      <c r="BH1096" s="83"/>
      <c r="BI1096" s="83"/>
      <c r="BJ1096" s="83"/>
      <c r="BK1096" s="83"/>
      <c r="BM1096" s="83"/>
      <c r="BN1096" s="83"/>
      <c r="BO1096" s="83"/>
      <c r="BP1096" s="83"/>
      <c r="BR1096" s="83"/>
      <c r="BS1096" s="83"/>
      <c r="BT1096" s="83"/>
      <c r="BU1096" s="83"/>
      <c r="BV1096" s="83"/>
      <c r="BX1096" s="83"/>
      <c r="BY1096" s="83"/>
      <c r="BZ1096" s="83"/>
      <c r="CA1096" s="83"/>
      <c r="CC1096" s="83"/>
      <c r="CD1096" s="83"/>
      <c r="CE1096" s="83"/>
      <c r="CF1096" s="83"/>
      <c r="CH1096" s="83"/>
      <c r="CI1096" s="83"/>
      <c r="CJ1096" s="83"/>
      <c r="CK1096" s="83"/>
      <c r="CM1096" s="84"/>
      <c r="CO1096" s="83"/>
      <c r="CP1096" s="84"/>
      <c r="CQ1096" s="85"/>
      <c r="CR1096" s="83"/>
      <c r="CS1096" s="84"/>
      <c r="CT1096" s="83"/>
      <c r="CU1096" s="83"/>
      <c r="CV1096" s="83"/>
      <c r="CW1096" s="83"/>
      <c r="CX1096" s="86"/>
    </row>
    <row r="1097" spans="24:102" x14ac:dyDescent="0.2">
      <c r="X1097" s="83"/>
      <c r="Z1097" s="83"/>
      <c r="AB1097" s="83"/>
      <c r="AD1097" s="83"/>
      <c r="AF1097" s="83"/>
      <c r="AH1097" s="83"/>
      <c r="AJ1097" s="83"/>
      <c r="AL1097" s="83"/>
      <c r="AN1097" s="83"/>
      <c r="AP1097" s="83"/>
      <c r="AR1097" s="83"/>
      <c r="AT1097" s="83"/>
      <c r="AV1097" s="83"/>
      <c r="AX1097" s="83"/>
      <c r="AZ1097" s="83"/>
      <c r="BB1097" s="83"/>
      <c r="BD1097" s="83"/>
      <c r="BF1097" s="83"/>
      <c r="BH1097" s="83"/>
      <c r="BI1097" s="83"/>
      <c r="BJ1097" s="83"/>
      <c r="BK1097" s="83"/>
      <c r="BM1097" s="83"/>
      <c r="BN1097" s="83"/>
      <c r="BO1097" s="83"/>
      <c r="BP1097" s="83"/>
      <c r="BR1097" s="83"/>
      <c r="BS1097" s="83"/>
      <c r="BT1097" s="83"/>
      <c r="BU1097" s="83"/>
      <c r="BV1097" s="83"/>
      <c r="BX1097" s="83"/>
      <c r="BY1097" s="83"/>
      <c r="BZ1097" s="83"/>
      <c r="CA1097" s="83"/>
      <c r="CC1097" s="83"/>
      <c r="CD1097" s="83"/>
      <c r="CE1097" s="83"/>
      <c r="CF1097" s="83"/>
      <c r="CH1097" s="83"/>
      <c r="CI1097" s="83"/>
      <c r="CJ1097" s="83"/>
      <c r="CK1097" s="83"/>
      <c r="CM1097" s="84"/>
      <c r="CO1097" s="83"/>
      <c r="CP1097" s="84"/>
      <c r="CQ1097" s="85"/>
      <c r="CR1097" s="83"/>
      <c r="CS1097" s="84"/>
      <c r="CT1097" s="83"/>
      <c r="CU1097" s="83"/>
      <c r="CV1097" s="83"/>
      <c r="CW1097" s="83"/>
      <c r="CX1097" s="86"/>
    </row>
    <row r="1098" spans="24:102" x14ac:dyDescent="0.2">
      <c r="X1098" s="83"/>
      <c r="Z1098" s="83"/>
      <c r="AB1098" s="83"/>
      <c r="AD1098" s="83"/>
      <c r="AF1098" s="83"/>
      <c r="AH1098" s="83"/>
      <c r="AJ1098" s="83"/>
      <c r="AL1098" s="83"/>
      <c r="AN1098" s="83"/>
      <c r="AP1098" s="83"/>
      <c r="AR1098" s="83"/>
      <c r="AT1098" s="83"/>
      <c r="AV1098" s="83"/>
      <c r="AX1098" s="83"/>
      <c r="AZ1098" s="83"/>
      <c r="BB1098" s="83"/>
      <c r="BD1098" s="83"/>
      <c r="BF1098" s="83"/>
      <c r="BH1098" s="83"/>
      <c r="BI1098" s="83"/>
      <c r="BJ1098" s="83"/>
      <c r="BK1098" s="83"/>
      <c r="BM1098" s="83"/>
      <c r="BN1098" s="83"/>
      <c r="BO1098" s="83"/>
      <c r="BP1098" s="83"/>
      <c r="BR1098" s="83"/>
      <c r="BS1098" s="83"/>
      <c r="BT1098" s="83"/>
      <c r="BU1098" s="83"/>
      <c r="BV1098" s="83"/>
      <c r="BX1098" s="83"/>
      <c r="BY1098" s="83"/>
      <c r="BZ1098" s="83"/>
      <c r="CA1098" s="83"/>
      <c r="CC1098" s="83"/>
      <c r="CD1098" s="83"/>
      <c r="CE1098" s="83"/>
      <c r="CF1098" s="83"/>
      <c r="CH1098" s="83"/>
      <c r="CI1098" s="83"/>
      <c r="CJ1098" s="83"/>
      <c r="CK1098" s="83"/>
      <c r="CM1098" s="84"/>
      <c r="CO1098" s="83"/>
      <c r="CP1098" s="84"/>
      <c r="CQ1098" s="85"/>
      <c r="CR1098" s="83"/>
      <c r="CS1098" s="84"/>
      <c r="CT1098" s="83"/>
      <c r="CU1098" s="83"/>
      <c r="CV1098" s="83"/>
      <c r="CW1098" s="83"/>
      <c r="CX1098" s="86"/>
    </row>
    <row r="1099" spans="24:102" x14ac:dyDescent="0.2">
      <c r="X1099" s="83"/>
      <c r="Z1099" s="83"/>
      <c r="AB1099" s="83"/>
      <c r="AD1099" s="83"/>
      <c r="AF1099" s="83"/>
      <c r="AH1099" s="83"/>
      <c r="AJ1099" s="83"/>
      <c r="AL1099" s="83"/>
      <c r="AN1099" s="83"/>
      <c r="AP1099" s="83"/>
      <c r="AR1099" s="83"/>
      <c r="AT1099" s="83"/>
      <c r="AV1099" s="83"/>
      <c r="AX1099" s="83"/>
      <c r="AZ1099" s="83"/>
      <c r="BB1099" s="83"/>
      <c r="BD1099" s="83"/>
      <c r="BF1099" s="83"/>
      <c r="BH1099" s="83"/>
      <c r="BI1099" s="83"/>
      <c r="BJ1099" s="83"/>
      <c r="BK1099" s="83"/>
      <c r="BM1099" s="83"/>
      <c r="BN1099" s="83"/>
      <c r="BO1099" s="83"/>
      <c r="BP1099" s="83"/>
      <c r="BR1099" s="83"/>
      <c r="BS1099" s="83"/>
      <c r="BT1099" s="83"/>
      <c r="BU1099" s="83"/>
      <c r="BV1099" s="83"/>
      <c r="BX1099" s="83"/>
      <c r="BY1099" s="83"/>
      <c r="BZ1099" s="83"/>
      <c r="CA1099" s="83"/>
      <c r="CC1099" s="83"/>
      <c r="CD1099" s="83"/>
      <c r="CE1099" s="83"/>
      <c r="CF1099" s="83"/>
      <c r="CH1099" s="83"/>
      <c r="CI1099" s="83"/>
      <c r="CJ1099" s="83"/>
      <c r="CK1099" s="83"/>
      <c r="CM1099" s="84"/>
      <c r="CO1099" s="83"/>
      <c r="CP1099" s="84"/>
      <c r="CQ1099" s="85"/>
      <c r="CR1099" s="83"/>
      <c r="CS1099" s="84"/>
      <c r="CT1099" s="83"/>
      <c r="CU1099" s="83"/>
      <c r="CV1099" s="83"/>
      <c r="CW1099" s="83"/>
      <c r="CX1099" s="86"/>
    </row>
    <row r="1100" spans="24:102" x14ac:dyDescent="0.2">
      <c r="X1100" s="83"/>
      <c r="Z1100" s="83"/>
      <c r="AB1100" s="83"/>
      <c r="AD1100" s="83"/>
      <c r="AF1100" s="83"/>
      <c r="AH1100" s="83"/>
      <c r="AJ1100" s="83"/>
      <c r="AL1100" s="83"/>
      <c r="AN1100" s="83"/>
      <c r="AP1100" s="83"/>
      <c r="AR1100" s="83"/>
      <c r="AT1100" s="83"/>
      <c r="AV1100" s="83"/>
      <c r="AX1100" s="83"/>
      <c r="AZ1100" s="83"/>
      <c r="BB1100" s="83"/>
      <c r="BD1100" s="83"/>
      <c r="BF1100" s="83"/>
      <c r="BH1100" s="83"/>
      <c r="BI1100" s="83"/>
      <c r="BJ1100" s="83"/>
      <c r="BK1100" s="83"/>
      <c r="BM1100" s="83"/>
      <c r="BN1100" s="83"/>
      <c r="BO1100" s="83"/>
      <c r="BP1100" s="83"/>
      <c r="BR1100" s="83"/>
      <c r="BS1100" s="83"/>
      <c r="BT1100" s="83"/>
      <c r="BU1100" s="83"/>
      <c r="BV1100" s="83"/>
      <c r="BX1100" s="83"/>
      <c r="BY1100" s="83"/>
      <c r="BZ1100" s="83"/>
      <c r="CA1100" s="83"/>
      <c r="CC1100" s="83"/>
      <c r="CD1100" s="83"/>
      <c r="CE1100" s="83"/>
      <c r="CF1100" s="83"/>
      <c r="CH1100" s="83"/>
      <c r="CI1100" s="83"/>
      <c r="CJ1100" s="83"/>
      <c r="CK1100" s="83"/>
      <c r="CM1100" s="84"/>
      <c r="CO1100" s="83"/>
      <c r="CP1100" s="84"/>
      <c r="CQ1100" s="85"/>
      <c r="CR1100" s="83"/>
      <c r="CS1100" s="84"/>
      <c r="CT1100" s="83"/>
      <c r="CU1100" s="83"/>
      <c r="CV1100" s="83"/>
      <c r="CW1100" s="83"/>
      <c r="CX1100" s="86"/>
    </row>
    <row r="1101" spans="24:102" x14ac:dyDescent="0.2">
      <c r="X1101" s="83"/>
      <c r="Z1101" s="83"/>
      <c r="AB1101" s="83"/>
      <c r="AD1101" s="83"/>
      <c r="AF1101" s="83"/>
      <c r="AH1101" s="83"/>
      <c r="AJ1101" s="83"/>
      <c r="AL1101" s="83"/>
      <c r="AN1101" s="83"/>
      <c r="AP1101" s="83"/>
      <c r="AR1101" s="83"/>
      <c r="AT1101" s="83"/>
      <c r="AV1101" s="83"/>
      <c r="AX1101" s="83"/>
      <c r="AZ1101" s="83"/>
      <c r="BB1101" s="83"/>
      <c r="BD1101" s="83"/>
      <c r="BF1101" s="83"/>
      <c r="BH1101" s="83"/>
      <c r="BI1101" s="83"/>
      <c r="BJ1101" s="83"/>
      <c r="BK1101" s="83"/>
      <c r="BM1101" s="83"/>
      <c r="BN1101" s="83"/>
      <c r="BO1101" s="83"/>
      <c r="BP1101" s="83"/>
      <c r="BR1101" s="83"/>
      <c r="BS1101" s="83"/>
      <c r="BT1101" s="83"/>
      <c r="BU1101" s="83"/>
      <c r="BV1101" s="83"/>
      <c r="BX1101" s="83"/>
      <c r="BY1101" s="83"/>
      <c r="BZ1101" s="83"/>
      <c r="CA1101" s="83"/>
      <c r="CC1101" s="83"/>
      <c r="CD1101" s="83"/>
      <c r="CE1101" s="83"/>
      <c r="CF1101" s="83"/>
      <c r="CH1101" s="83"/>
      <c r="CI1101" s="83"/>
      <c r="CJ1101" s="83"/>
      <c r="CK1101" s="83"/>
      <c r="CM1101" s="84"/>
      <c r="CO1101" s="83"/>
      <c r="CP1101" s="84"/>
      <c r="CQ1101" s="85"/>
      <c r="CR1101" s="83"/>
      <c r="CS1101" s="84"/>
      <c r="CT1101" s="83"/>
      <c r="CU1101" s="83"/>
      <c r="CV1101" s="83"/>
      <c r="CW1101" s="83"/>
      <c r="CX1101" s="86"/>
    </row>
    <row r="1102" spans="24:102" x14ac:dyDescent="0.2">
      <c r="X1102" s="83"/>
      <c r="Z1102" s="83"/>
      <c r="AB1102" s="83"/>
      <c r="AD1102" s="83"/>
      <c r="AF1102" s="83"/>
      <c r="AH1102" s="83"/>
      <c r="AJ1102" s="83"/>
      <c r="AL1102" s="83"/>
      <c r="AN1102" s="83"/>
      <c r="AP1102" s="83"/>
      <c r="AR1102" s="83"/>
      <c r="AT1102" s="83"/>
      <c r="AV1102" s="83"/>
      <c r="AX1102" s="83"/>
      <c r="AZ1102" s="83"/>
      <c r="BB1102" s="83"/>
      <c r="BD1102" s="83"/>
      <c r="BF1102" s="83"/>
      <c r="BH1102" s="83"/>
      <c r="BI1102" s="83"/>
      <c r="BJ1102" s="83"/>
      <c r="BK1102" s="83"/>
      <c r="BM1102" s="83"/>
      <c r="BN1102" s="83"/>
      <c r="BO1102" s="83"/>
      <c r="BP1102" s="83"/>
      <c r="BR1102" s="83"/>
      <c r="BS1102" s="83"/>
      <c r="BT1102" s="83"/>
      <c r="BU1102" s="83"/>
      <c r="BV1102" s="83"/>
      <c r="BX1102" s="83"/>
      <c r="BY1102" s="83"/>
      <c r="BZ1102" s="83"/>
      <c r="CA1102" s="83"/>
      <c r="CC1102" s="83"/>
      <c r="CD1102" s="83"/>
      <c r="CE1102" s="83"/>
      <c r="CF1102" s="83"/>
      <c r="CH1102" s="83"/>
      <c r="CI1102" s="83"/>
      <c r="CJ1102" s="83"/>
      <c r="CK1102" s="83"/>
      <c r="CM1102" s="84"/>
      <c r="CO1102" s="83"/>
      <c r="CP1102" s="84"/>
      <c r="CQ1102" s="85"/>
      <c r="CR1102" s="83"/>
      <c r="CS1102" s="84"/>
      <c r="CT1102" s="83"/>
      <c r="CU1102" s="83"/>
      <c r="CV1102" s="83"/>
      <c r="CW1102" s="83"/>
      <c r="CX1102" s="86"/>
    </row>
    <row r="1103" spans="24:102" x14ac:dyDescent="0.2">
      <c r="X1103" s="83"/>
      <c r="Z1103" s="83"/>
      <c r="AB1103" s="83"/>
      <c r="AD1103" s="83"/>
      <c r="AF1103" s="83"/>
      <c r="AH1103" s="83"/>
      <c r="AJ1103" s="83"/>
      <c r="AL1103" s="83"/>
      <c r="AN1103" s="83"/>
      <c r="AP1103" s="83"/>
      <c r="AR1103" s="83"/>
      <c r="AT1103" s="83"/>
      <c r="AV1103" s="83"/>
      <c r="AX1103" s="83"/>
      <c r="AZ1103" s="83"/>
      <c r="BB1103" s="83"/>
      <c r="BD1103" s="83"/>
      <c r="BF1103" s="83"/>
      <c r="BH1103" s="83"/>
      <c r="BI1103" s="83"/>
      <c r="BJ1103" s="83"/>
      <c r="BK1103" s="83"/>
      <c r="BM1103" s="83"/>
      <c r="BN1103" s="83"/>
      <c r="BO1103" s="83"/>
      <c r="BP1103" s="83"/>
      <c r="BR1103" s="83"/>
      <c r="BS1103" s="83"/>
      <c r="BT1103" s="83"/>
      <c r="BU1103" s="83"/>
      <c r="BV1103" s="83"/>
      <c r="BX1103" s="83"/>
      <c r="BY1103" s="83"/>
      <c r="BZ1103" s="83"/>
      <c r="CA1103" s="83"/>
      <c r="CC1103" s="83"/>
      <c r="CD1103" s="83"/>
      <c r="CE1103" s="83"/>
      <c r="CF1103" s="83"/>
      <c r="CH1103" s="83"/>
      <c r="CI1103" s="83"/>
      <c r="CJ1103" s="83"/>
      <c r="CK1103" s="83"/>
      <c r="CM1103" s="84"/>
      <c r="CO1103" s="83"/>
      <c r="CP1103" s="84"/>
      <c r="CQ1103" s="85"/>
      <c r="CR1103" s="83"/>
      <c r="CS1103" s="84"/>
      <c r="CT1103" s="83"/>
      <c r="CU1103" s="83"/>
      <c r="CV1103" s="83"/>
      <c r="CW1103" s="83"/>
      <c r="CX1103" s="86"/>
    </row>
    <row r="1104" spans="24:102" x14ac:dyDescent="0.2">
      <c r="X1104" s="83"/>
      <c r="Z1104" s="83"/>
      <c r="AB1104" s="83"/>
      <c r="AD1104" s="83"/>
      <c r="AF1104" s="83"/>
      <c r="AH1104" s="83"/>
      <c r="AJ1104" s="83"/>
      <c r="AL1104" s="83"/>
      <c r="AN1104" s="83"/>
      <c r="AP1104" s="83"/>
      <c r="AR1104" s="83"/>
      <c r="AT1104" s="83"/>
      <c r="AV1104" s="83"/>
      <c r="AX1104" s="83"/>
      <c r="AZ1104" s="83"/>
      <c r="BB1104" s="83"/>
      <c r="BD1104" s="83"/>
      <c r="BF1104" s="83"/>
      <c r="BH1104" s="83"/>
      <c r="BI1104" s="83"/>
      <c r="BJ1104" s="83"/>
      <c r="BK1104" s="83"/>
      <c r="BM1104" s="83"/>
      <c r="BN1104" s="83"/>
      <c r="BO1104" s="83"/>
      <c r="BP1104" s="83"/>
      <c r="BR1104" s="83"/>
      <c r="BS1104" s="83"/>
      <c r="BT1104" s="83"/>
      <c r="BU1104" s="83"/>
      <c r="BV1104" s="83"/>
      <c r="BX1104" s="83"/>
      <c r="BY1104" s="83"/>
      <c r="BZ1104" s="83"/>
      <c r="CA1104" s="83"/>
      <c r="CC1104" s="83"/>
      <c r="CD1104" s="83"/>
      <c r="CE1104" s="83"/>
      <c r="CF1104" s="83"/>
      <c r="CH1104" s="83"/>
      <c r="CI1104" s="83"/>
      <c r="CJ1104" s="83"/>
      <c r="CK1104" s="83"/>
      <c r="CM1104" s="84"/>
      <c r="CO1104" s="83"/>
      <c r="CP1104" s="84"/>
      <c r="CQ1104" s="85"/>
      <c r="CR1104" s="83"/>
      <c r="CS1104" s="84"/>
      <c r="CT1104" s="83"/>
      <c r="CU1104" s="83"/>
      <c r="CV1104" s="83"/>
      <c r="CW1104" s="83"/>
      <c r="CX1104" s="86"/>
    </row>
    <row r="1105" spans="24:102" x14ac:dyDescent="0.2">
      <c r="X1105" s="83"/>
      <c r="Z1105" s="83"/>
      <c r="AB1105" s="83"/>
      <c r="AD1105" s="83"/>
      <c r="AF1105" s="83"/>
      <c r="AH1105" s="83"/>
      <c r="AJ1105" s="83"/>
      <c r="AL1105" s="83"/>
      <c r="AN1105" s="83"/>
      <c r="AP1105" s="83"/>
      <c r="AR1105" s="83"/>
      <c r="AT1105" s="83"/>
      <c r="AV1105" s="83"/>
      <c r="AX1105" s="83"/>
      <c r="AZ1105" s="83"/>
      <c r="BB1105" s="83"/>
      <c r="BD1105" s="83"/>
      <c r="BF1105" s="83"/>
      <c r="BH1105" s="83"/>
      <c r="BI1105" s="83"/>
      <c r="BJ1105" s="83"/>
      <c r="BK1105" s="83"/>
      <c r="BM1105" s="83"/>
      <c r="BN1105" s="83"/>
      <c r="BO1105" s="83"/>
      <c r="BP1105" s="83"/>
      <c r="BR1105" s="83"/>
      <c r="BS1105" s="83"/>
      <c r="BT1105" s="83"/>
      <c r="BU1105" s="83"/>
      <c r="BV1105" s="83"/>
      <c r="BX1105" s="83"/>
      <c r="BY1105" s="83"/>
      <c r="BZ1105" s="83"/>
      <c r="CA1105" s="83"/>
      <c r="CC1105" s="83"/>
      <c r="CD1105" s="83"/>
      <c r="CE1105" s="83"/>
      <c r="CF1105" s="83"/>
      <c r="CH1105" s="83"/>
      <c r="CI1105" s="83"/>
      <c r="CJ1105" s="83"/>
      <c r="CK1105" s="83"/>
      <c r="CM1105" s="84"/>
      <c r="CO1105" s="83"/>
      <c r="CP1105" s="84"/>
      <c r="CQ1105" s="85"/>
      <c r="CR1105" s="83"/>
      <c r="CS1105" s="84"/>
      <c r="CT1105" s="83"/>
      <c r="CU1105" s="83"/>
      <c r="CV1105" s="83"/>
      <c r="CW1105" s="83"/>
      <c r="CX1105" s="86"/>
    </row>
    <row r="1106" spans="24:102" x14ac:dyDescent="0.2">
      <c r="X1106" s="83"/>
      <c r="Z1106" s="83"/>
      <c r="AB1106" s="83"/>
      <c r="AD1106" s="83"/>
      <c r="AF1106" s="83"/>
      <c r="AH1106" s="83"/>
      <c r="AJ1106" s="83"/>
      <c r="AL1106" s="83"/>
      <c r="AN1106" s="83"/>
      <c r="AP1106" s="83"/>
      <c r="AR1106" s="83"/>
      <c r="AT1106" s="83"/>
      <c r="AV1106" s="83"/>
      <c r="AX1106" s="83"/>
      <c r="AZ1106" s="83"/>
      <c r="BB1106" s="83"/>
      <c r="BD1106" s="83"/>
      <c r="BF1106" s="83"/>
      <c r="BH1106" s="83"/>
      <c r="BI1106" s="83"/>
      <c r="BJ1106" s="83"/>
      <c r="BK1106" s="83"/>
      <c r="BM1106" s="83"/>
      <c r="BN1106" s="83"/>
      <c r="BO1106" s="83"/>
      <c r="BP1106" s="83"/>
      <c r="BR1106" s="83"/>
      <c r="BS1106" s="83"/>
      <c r="BT1106" s="83"/>
      <c r="BU1106" s="83"/>
      <c r="BV1106" s="83"/>
      <c r="BX1106" s="83"/>
      <c r="BY1106" s="83"/>
      <c r="BZ1106" s="83"/>
      <c r="CA1106" s="83"/>
      <c r="CC1106" s="83"/>
      <c r="CD1106" s="83"/>
      <c r="CE1106" s="83"/>
      <c r="CF1106" s="83"/>
      <c r="CH1106" s="83"/>
      <c r="CI1106" s="83"/>
      <c r="CJ1106" s="83"/>
      <c r="CK1106" s="83"/>
      <c r="CM1106" s="84"/>
      <c r="CO1106" s="83"/>
      <c r="CP1106" s="84"/>
      <c r="CQ1106" s="85"/>
      <c r="CR1106" s="83"/>
      <c r="CS1106" s="84"/>
      <c r="CT1106" s="83"/>
      <c r="CU1106" s="83"/>
      <c r="CV1106" s="83"/>
      <c r="CW1106" s="83"/>
      <c r="CX1106" s="86"/>
    </row>
    <row r="1107" spans="24:102" x14ac:dyDescent="0.2">
      <c r="X1107" s="83"/>
      <c r="Z1107" s="83"/>
      <c r="AB1107" s="83"/>
      <c r="AD1107" s="83"/>
      <c r="AF1107" s="83"/>
      <c r="AH1107" s="83"/>
      <c r="AJ1107" s="83"/>
      <c r="AL1107" s="83"/>
      <c r="AN1107" s="83"/>
      <c r="AP1107" s="83"/>
      <c r="AR1107" s="83"/>
      <c r="AT1107" s="83"/>
      <c r="AV1107" s="83"/>
      <c r="AX1107" s="83"/>
      <c r="AZ1107" s="83"/>
      <c r="BB1107" s="83"/>
      <c r="BD1107" s="83"/>
      <c r="BF1107" s="83"/>
      <c r="BH1107" s="83"/>
      <c r="BI1107" s="83"/>
      <c r="BJ1107" s="83"/>
      <c r="BK1107" s="83"/>
      <c r="BM1107" s="83"/>
      <c r="BN1107" s="83"/>
      <c r="BO1107" s="83"/>
      <c r="BP1107" s="83"/>
      <c r="BR1107" s="83"/>
      <c r="BS1107" s="83"/>
      <c r="BT1107" s="83"/>
      <c r="BU1107" s="83"/>
      <c r="BV1107" s="83"/>
      <c r="BX1107" s="83"/>
      <c r="BY1107" s="83"/>
      <c r="BZ1107" s="83"/>
      <c r="CA1107" s="83"/>
      <c r="CC1107" s="83"/>
      <c r="CD1107" s="83"/>
      <c r="CE1107" s="83"/>
      <c r="CF1107" s="83"/>
      <c r="CH1107" s="83"/>
      <c r="CI1107" s="83"/>
      <c r="CJ1107" s="83"/>
      <c r="CK1107" s="83"/>
      <c r="CM1107" s="84"/>
      <c r="CO1107" s="83"/>
      <c r="CP1107" s="84"/>
      <c r="CQ1107" s="85"/>
      <c r="CR1107" s="83"/>
      <c r="CS1107" s="84"/>
      <c r="CT1107" s="83"/>
      <c r="CU1107" s="83"/>
      <c r="CV1107" s="83"/>
      <c r="CW1107" s="83"/>
      <c r="CX1107" s="86"/>
    </row>
    <row r="1108" spans="24:102" x14ac:dyDescent="0.2">
      <c r="X1108" s="83"/>
      <c r="Z1108" s="83"/>
      <c r="AB1108" s="83"/>
      <c r="AD1108" s="83"/>
      <c r="AF1108" s="83"/>
      <c r="AH1108" s="83"/>
      <c r="AJ1108" s="83"/>
      <c r="AL1108" s="83"/>
      <c r="AN1108" s="83"/>
      <c r="AP1108" s="83"/>
      <c r="AR1108" s="83"/>
      <c r="AT1108" s="83"/>
      <c r="AV1108" s="83"/>
      <c r="AX1108" s="83"/>
      <c r="AZ1108" s="83"/>
      <c r="BB1108" s="83"/>
      <c r="BD1108" s="83"/>
      <c r="BF1108" s="83"/>
      <c r="BH1108" s="83"/>
      <c r="BI1108" s="83"/>
      <c r="BJ1108" s="83"/>
      <c r="BK1108" s="83"/>
      <c r="BM1108" s="83"/>
      <c r="BN1108" s="83"/>
      <c r="BO1108" s="83"/>
      <c r="BP1108" s="83"/>
      <c r="BR1108" s="83"/>
      <c r="BS1108" s="83"/>
      <c r="BT1108" s="83"/>
      <c r="BU1108" s="83"/>
      <c r="BV1108" s="83"/>
      <c r="BX1108" s="83"/>
      <c r="BY1108" s="83"/>
      <c r="BZ1108" s="83"/>
      <c r="CA1108" s="83"/>
      <c r="CC1108" s="83"/>
      <c r="CD1108" s="83"/>
      <c r="CE1108" s="83"/>
      <c r="CF1108" s="83"/>
      <c r="CH1108" s="83"/>
      <c r="CI1108" s="83"/>
      <c r="CJ1108" s="83"/>
      <c r="CK1108" s="83"/>
      <c r="CM1108" s="84"/>
      <c r="CO1108" s="83"/>
      <c r="CP1108" s="84"/>
      <c r="CQ1108" s="85"/>
      <c r="CR1108" s="83"/>
      <c r="CS1108" s="84"/>
      <c r="CT1108" s="83"/>
      <c r="CU1108" s="83"/>
      <c r="CV1108" s="83"/>
      <c r="CW1108" s="83"/>
      <c r="CX1108" s="86"/>
    </row>
    <row r="1109" spans="24:102" x14ac:dyDescent="0.2">
      <c r="X1109" s="83"/>
      <c r="Z1109" s="83"/>
      <c r="AB1109" s="83"/>
      <c r="AD1109" s="83"/>
      <c r="AF1109" s="83"/>
      <c r="AH1109" s="83"/>
      <c r="AJ1109" s="83"/>
      <c r="AL1109" s="83"/>
      <c r="AN1109" s="83"/>
      <c r="AP1109" s="83"/>
      <c r="AR1109" s="83"/>
      <c r="AT1109" s="83"/>
      <c r="AV1109" s="83"/>
      <c r="AX1109" s="83"/>
      <c r="AZ1109" s="83"/>
      <c r="BB1109" s="83"/>
      <c r="BD1109" s="83"/>
      <c r="BF1109" s="83"/>
      <c r="BH1109" s="83"/>
      <c r="BI1109" s="83"/>
      <c r="BJ1109" s="83"/>
      <c r="BK1109" s="83"/>
      <c r="BM1109" s="83"/>
      <c r="BN1109" s="83"/>
      <c r="BO1109" s="83"/>
      <c r="BP1109" s="83"/>
      <c r="BR1109" s="83"/>
      <c r="BS1109" s="83"/>
      <c r="BT1109" s="83"/>
      <c r="BU1109" s="83"/>
      <c r="BV1109" s="83"/>
      <c r="BX1109" s="83"/>
      <c r="BY1109" s="83"/>
      <c r="BZ1109" s="83"/>
      <c r="CA1109" s="83"/>
      <c r="CC1109" s="83"/>
      <c r="CD1109" s="83"/>
      <c r="CE1109" s="83"/>
      <c r="CF1109" s="83"/>
      <c r="CH1109" s="83"/>
      <c r="CI1109" s="83"/>
      <c r="CJ1109" s="83"/>
      <c r="CK1109" s="83"/>
      <c r="CM1109" s="84"/>
      <c r="CO1109" s="83"/>
      <c r="CP1109" s="84"/>
      <c r="CQ1109" s="85"/>
      <c r="CR1109" s="83"/>
      <c r="CS1109" s="84"/>
      <c r="CT1109" s="83"/>
      <c r="CU1109" s="83"/>
      <c r="CV1109" s="83"/>
      <c r="CW1109" s="83"/>
      <c r="CX1109" s="86"/>
    </row>
    <row r="1110" spans="24:102" x14ac:dyDescent="0.2">
      <c r="X1110" s="83"/>
      <c r="Z1110" s="83"/>
      <c r="AB1110" s="83"/>
      <c r="AD1110" s="83"/>
      <c r="AF1110" s="83"/>
      <c r="AH1110" s="83"/>
      <c r="AJ1110" s="83"/>
      <c r="AL1110" s="83"/>
      <c r="AN1110" s="83"/>
      <c r="AP1110" s="83"/>
      <c r="AR1110" s="83"/>
      <c r="AT1110" s="83"/>
      <c r="AV1110" s="83"/>
      <c r="AX1110" s="83"/>
      <c r="AZ1110" s="83"/>
      <c r="BB1110" s="83"/>
      <c r="BD1110" s="83"/>
      <c r="BF1110" s="83"/>
      <c r="BH1110" s="83"/>
      <c r="BI1110" s="83"/>
      <c r="BJ1110" s="83"/>
      <c r="BK1110" s="83"/>
      <c r="BM1110" s="83"/>
      <c r="BN1110" s="83"/>
      <c r="BO1110" s="83"/>
      <c r="BP1110" s="83"/>
      <c r="BR1110" s="83"/>
      <c r="BS1110" s="83"/>
      <c r="BT1110" s="83"/>
      <c r="BU1110" s="83"/>
      <c r="BV1110" s="83"/>
      <c r="BX1110" s="83"/>
      <c r="BY1110" s="83"/>
      <c r="BZ1110" s="83"/>
      <c r="CA1110" s="83"/>
      <c r="CC1110" s="83"/>
      <c r="CD1110" s="83"/>
      <c r="CE1110" s="83"/>
      <c r="CF1110" s="83"/>
      <c r="CH1110" s="83"/>
      <c r="CI1110" s="83"/>
      <c r="CJ1110" s="83"/>
      <c r="CK1110" s="83"/>
      <c r="CM1110" s="84"/>
      <c r="CO1110" s="83"/>
      <c r="CP1110" s="84"/>
      <c r="CQ1110" s="85"/>
      <c r="CR1110" s="83"/>
      <c r="CS1110" s="84"/>
      <c r="CT1110" s="83"/>
      <c r="CU1110" s="83"/>
      <c r="CV1110" s="83"/>
      <c r="CW1110" s="83"/>
      <c r="CX1110" s="86"/>
    </row>
    <row r="1111" spans="24:102" x14ac:dyDescent="0.2">
      <c r="X1111" s="83"/>
      <c r="Z1111" s="83"/>
      <c r="AB1111" s="83"/>
      <c r="AD1111" s="83"/>
      <c r="AF1111" s="83"/>
      <c r="AH1111" s="83"/>
      <c r="AJ1111" s="83"/>
      <c r="AL1111" s="83"/>
      <c r="AN1111" s="83"/>
      <c r="AP1111" s="83"/>
      <c r="AR1111" s="83"/>
      <c r="AT1111" s="83"/>
      <c r="AV1111" s="83"/>
      <c r="AX1111" s="83"/>
      <c r="AZ1111" s="83"/>
      <c r="BB1111" s="83"/>
      <c r="BD1111" s="83"/>
      <c r="BF1111" s="83"/>
      <c r="BH1111" s="83"/>
      <c r="BI1111" s="83"/>
      <c r="BJ1111" s="83"/>
      <c r="BK1111" s="83"/>
      <c r="BM1111" s="83"/>
      <c r="BN1111" s="83"/>
      <c r="BO1111" s="83"/>
      <c r="BP1111" s="83"/>
      <c r="BR1111" s="83"/>
      <c r="BS1111" s="83"/>
      <c r="BT1111" s="83"/>
      <c r="BU1111" s="83"/>
      <c r="BV1111" s="83"/>
      <c r="BX1111" s="83"/>
      <c r="BY1111" s="83"/>
      <c r="BZ1111" s="83"/>
      <c r="CA1111" s="83"/>
      <c r="CC1111" s="83"/>
      <c r="CD1111" s="83"/>
      <c r="CE1111" s="83"/>
      <c r="CF1111" s="83"/>
      <c r="CH1111" s="83"/>
      <c r="CI1111" s="83"/>
      <c r="CJ1111" s="83"/>
      <c r="CK1111" s="83"/>
      <c r="CM1111" s="84"/>
      <c r="CO1111" s="83"/>
      <c r="CP1111" s="84"/>
      <c r="CQ1111" s="85"/>
      <c r="CR1111" s="83"/>
      <c r="CS1111" s="84"/>
      <c r="CT1111" s="83"/>
      <c r="CU1111" s="83"/>
      <c r="CV1111" s="83"/>
      <c r="CW1111" s="83"/>
      <c r="CX1111" s="86"/>
    </row>
    <row r="1112" spans="24:102" x14ac:dyDescent="0.2">
      <c r="X1112" s="83"/>
      <c r="Z1112" s="83"/>
      <c r="AB1112" s="83"/>
      <c r="AD1112" s="83"/>
      <c r="AF1112" s="83"/>
      <c r="AH1112" s="83"/>
      <c r="AJ1112" s="83"/>
      <c r="AL1112" s="83"/>
      <c r="AN1112" s="83"/>
      <c r="AP1112" s="83"/>
      <c r="AR1112" s="83"/>
      <c r="AT1112" s="83"/>
      <c r="AV1112" s="83"/>
      <c r="AX1112" s="83"/>
      <c r="AZ1112" s="83"/>
      <c r="BB1112" s="83"/>
      <c r="BD1112" s="83"/>
      <c r="BF1112" s="83"/>
      <c r="BH1112" s="83"/>
      <c r="BI1112" s="83"/>
      <c r="BJ1112" s="83"/>
      <c r="BK1112" s="83"/>
      <c r="BM1112" s="83"/>
      <c r="BN1112" s="83"/>
      <c r="BO1112" s="83"/>
      <c r="BP1112" s="83"/>
      <c r="BR1112" s="83"/>
      <c r="BS1112" s="83"/>
      <c r="BT1112" s="83"/>
      <c r="BU1112" s="83"/>
      <c r="BV1112" s="83"/>
      <c r="BX1112" s="83"/>
      <c r="BY1112" s="83"/>
      <c r="BZ1112" s="83"/>
      <c r="CA1112" s="83"/>
      <c r="CC1112" s="83"/>
      <c r="CD1112" s="83"/>
      <c r="CE1112" s="83"/>
      <c r="CF1112" s="83"/>
      <c r="CH1112" s="83"/>
      <c r="CI1112" s="83"/>
      <c r="CJ1112" s="83"/>
      <c r="CK1112" s="83"/>
      <c r="CM1112" s="84"/>
      <c r="CO1112" s="83"/>
      <c r="CP1112" s="84"/>
      <c r="CQ1112" s="85"/>
      <c r="CR1112" s="83"/>
      <c r="CS1112" s="84"/>
      <c r="CT1112" s="83"/>
      <c r="CU1112" s="83"/>
      <c r="CV1112" s="83"/>
      <c r="CW1112" s="83"/>
      <c r="CX1112" s="86"/>
    </row>
    <row r="1113" spans="24:102" x14ac:dyDescent="0.2">
      <c r="X1113" s="83"/>
      <c r="Z1113" s="83"/>
      <c r="AB1113" s="83"/>
      <c r="AD1113" s="83"/>
      <c r="AF1113" s="83"/>
      <c r="AH1113" s="83"/>
      <c r="AJ1113" s="83"/>
      <c r="AL1113" s="83"/>
      <c r="AN1113" s="83"/>
      <c r="AP1113" s="83"/>
      <c r="AR1113" s="83"/>
      <c r="AT1113" s="83"/>
      <c r="AV1113" s="83"/>
      <c r="AX1113" s="83"/>
      <c r="AZ1113" s="83"/>
      <c r="BB1113" s="83"/>
      <c r="BD1113" s="83"/>
      <c r="BF1113" s="83"/>
      <c r="BH1113" s="83"/>
      <c r="BI1113" s="83"/>
      <c r="BJ1113" s="83"/>
      <c r="BK1113" s="83"/>
      <c r="BM1113" s="83"/>
      <c r="BN1113" s="83"/>
      <c r="BO1113" s="83"/>
      <c r="BP1113" s="83"/>
      <c r="BR1113" s="83"/>
      <c r="BS1113" s="83"/>
      <c r="BT1113" s="83"/>
      <c r="BU1113" s="83"/>
      <c r="BV1113" s="83"/>
      <c r="BX1113" s="83"/>
      <c r="BY1113" s="83"/>
      <c r="BZ1113" s="83"/>
      <c r="CA1113" s="83"/>
      <c r="CC1113" s="83"/>
      <c r="CD1113" s="83"/>
      <c r="CE1113" s="83"/>
      <c r="CF1113" s="83"/>
      <c r="CH1113" s="83"/>
      <c r="CI1113" s="83"/>
      <c r="CJ1113" s="83"/>
      <c r="CK1113" s="83"/>
      <c r="CM1113" s="84"/>
      <c r="CO1113" s="83"/>
      <c r="CP1113" s="84"/>
      <c r="CQ1113" s="85"/>
      <c r="CR1113" s="83"/>
      <c r="CS1113" s="84"/>
      <c r="CT1113" s="83"/>
      <c r="CU1113" s="83"/>
      <c r="CV1113" s="83"/>
      <c r="CW1113" s="83"/>
      <c r="CX1113" s="86"/>
    </row>
    <row r="1114" spans="24:102" x14ac:dyDescent="0.2">
      <c r="X1114" s="83"/>
      <c r="Z1114" s="83"/>
      <c r="AB1114" s="83"/>
      <c r="AD1114" s="83"/>
      <c r="AF1114" s="83"/>
      <c r="AH1114" s="83"/>
      <c r="AJ1114" s="83"/>
      <c r="AL1114" s="83"/>
      <c r="AN1114" s="83"/>
      <c r="AP1114" s="83"/>
      <c r="AR1114" s="83"/>
      <c r="AT1114" s="83"/>
      <c r="AV1114" s="83"/>
      <c r="AX1114" s="83"/>
      <c r="AZ1114" s="83"/>
      <c r="BB1114" s="83"/>
      <c r="BD1114" s="83"/>
      <c r="BF1114" s="83"/>
      <c r="BH1114" s="83"/>
      <c r="BI1114" s="83"/>
      <c r="BJ1114" s="83"/>
      <c r="BK1114" s="83"/>
      <c r="BM1114" s="83"/>
      <c r="BN1114" s="83"/>
      <c r="BO1114" s="83"/>
      <c r="BP1114" s="83"/>
      <c r="BR1114" s="83"/>
      <c r="BS1114" s="83"/>
      <c r="BT1114" s="83"/>
      <c r="BU1114" s="83"/>
      <c r="BV1114" s="83"/>
      <c r="BX1114" s="83"/>
      <c r="BY1114" s="83"/>
      <c r="BZ1114" s="83"/>
      <c r="CA1114" s="83"/>
      <c r="CC1114" s="83"/>
      <c r="CD1114" s="83"/>
      <c r="CE1114" s="83"/>
      <c r="CF1114" s="83"/>
      <c r="CH1114" s="83"/>
      <c r="CI1114" s="83"/>
      <c r="CJ1114" s="83"/>
      <c r="CK1114" s="83"/>
      <c r="CM1114" s="84"/>
      <c r="CO1114" s="83"/>
      <c r="CP1114" s="84"/>
      <c r="CQ1114" s="85"/>
      <c r="CR1114" s="83"/>
      <c r="CS1114" s="84"/>
      <c r="CT1114" s="83"/>
      <c r="CU1114" s="83"/>
      <c r="CV1114" s="83"/>
      <c r="CW1114" s="83"/>
      <c r="CX1114" s="86"/>
    </row>
    <row r="1115" spans="24:102" x14ac:dyDescent="0.2">
      <c r="X1115" s="83"/>
      <c r="Z1115" s="83"/>
      <c r="AB1115" s="83"/>
      <c r="AD1115" s="83"/>
      <c r="AF1115" s="83"/>
      <c r="AH1115" s="83"/>
      <c r="AJ1115" s="83"/>
      <c r="AL1115" s="83"/>
      <c r="AN1115" s="83"/>
      <c r="AP1115" s="83"/>
      <c r="AR1115" s="83"/>
      <c r="AT1115" s="83"/>
      <c r="AV1115" s="83"/>
      <c r="AX1115" s="83"/>
      <c r="AZ1115" s="83"/>
      <c r="BB1115" s="83"/>
      <c r="BD1115" s="83"/>
      <c r="BF1115" s="83"/>
      <c r="BH1115" s="83"/>
      <c r="BI1115" s="83"/>
      <c r="BJ1115" s="83"/>
      <c r="BK1115" s="83"/>
      <c r="BM1115" s="83"/>
      <c r="BN1115" s="83"/>
      <c r="BO1115" s="83"/>
      <c r="BP1115" s="83"/>
      <c r="BR1115" s="83"/>
      <c r="BS1115" s="83"/>
      <c r="BT1115" s="83"/>
      <c r="BU1115" s="83"/>
      <c r="BV1115" s="83"/>
      <c r="BX1115" s="83"/>
      <c r="BY1115" s="83"/>
      <c r="BZ1115" s="83"/>
      <c r="CA1115" s="83"/>
      <c r="CC1115" s="83"/>
      <c r="CD1115" s="83"/>
      <c r="CE1115" s="83"/>
      <c r="CF1115" s="83"/>
      <c r="CH1115" s="83"/>
      <c r="CI1115" s="83"/>
      <c r="CJ1115" s="83"/>
      <c r="CK1115" s="83"/>
      <c r="CM1115" s="84"/>
      <c r="CO1115" s="83"/>
      <c r="CP1115" s="84"/>
      <c r="CQ1115" s="85"/>
      <c r="CR1115" s="83"/>
      <c r="CS1115" s="84"/>
      <c r="CT1115" s="83"/>
      <c r="CU1115" s="83"/>
      <c r="CV1115" s="83"/>
      <c r="CW1115" s="83"/>
      <c r="CX1115" s="86"/>
    </row>
    <row r="1116" spans="24:102" x14ac:dyDescent="0.2">
      <c r="X1116" s="83"/>
      <c r="Z1116" s="83"/>
      <c r="AB1116" s="83"/>
      <c r="AD1116" s="83"/>
      <c r="AF1116" s="83"/>
      <c r="AH1116" s="83"/>
      <c r="AJ1116" s="83"/>
      <c r="AL1116" s="83"/>
      <c r="AN1116" s="83"/>
      <c r="AP1116" s="83"/>
      <c r="AR1116" s="83"/>
      <c r="AT1116" s="83"/>
      <c r="AV1116" s="83"/>
      <c r="AX1116" s="83"/>
      <c r="AZ1116" s="83"/>
      <c r="BB1116" s="83"/>
      <c r="BD1116" s="83"/>
      <c r="BF1116" s="83"/>
      <c r="BH1116" s="83"/>
      <c r="BI1116" s="83"/>
      <c r="BJ1116" s="83"/>
      <c r="BK1116" s="83"/>
      <c r="BM1116" s="83"/>
      <c r="BN1116" s="83"/>
      <c r="BO1116" s="83"/>
      <c r="BP1116" s="83"/>
      <c r="BR1116" s="83"/>
      <c r="BS1116" s="83"/>
      <c r="BT1116" s="83"/>
      <c r="BU1116" s="83"/>
      <c r="BV1116" s="83"/>
      <c r="BX1116" s="83"/>
      <c r="BY1116" s="83"/>
      <c r="BZ1116" s="83"/>
      <c r="CA1116" s="83"/>
      <c r="CC1116" s="83"/>
      <c r="CD1116" s="83"/>
      <c r="CE1116" s="83"/>
      <c r="CF1116" s="83"/>
      <c r="CH1116" s="83"/>
      <c r="CI1116" s="83"/>
      <c r="CJ1116" s="83"/>
      <c r="CK1116" s="83"/>
      <c r="CM1116" s="84"/>
      <c r="CO1116" s="83"/>
      <c r="CP1116" s="84"/>
      <c r="CQ1116" s="85"/>
      <c r="CR1116" s="83"/>
      <c r="CS1116" s="84"/>
      <c r="CT1116" s="83"/>
      <c r="CU1116" s="83"/>
      <c r="CV1116" s="83"/>
      <c r="CW1116" s="83"/>
      <c r="CX1116" s="86"/>
    </row>
    <row r="1117" spans="24:102" x14ac:dyDescent="0.2">
      <c r="X1117" s="83"/>
      <c r="Z1117" s="83"/>
      <c r="AB1117" s="83"/>
      <c r="AD1117" s="83"/>
      <c r="AF1117" s="83"/>
      <c r="AH1117" s="83"/>
      <c r="AJ1117" s="83"/>
      <c r="AL1117" s="83"/>
      <c r="AN1117" s="83"/>
      <c r="AP1117" s="83"/>
      <c r="AR1117" s="83"/>
      <c r="AT1117" s="83"/>
      <c r="AV1117" s="83"/>
      <c r="AX1117" s="83"/>
      <c r="AZ1117" s="83"/>
      <c r="BB1117" s="83"/>
      <c r="BD1117" s="83"/>
      <c r="BF1117" s="83"/>
      <c r="BH1117" s="83"/>
      <c r="BI1117" s="83"/>
      <c r="BJ1117" s="83"/>
      <c r="BK1117" s="83"/>
      <c r="BM1117" s="83"/>
      <c r="BN1117" s="83"/>
      <c r="BO1117" s="83"/>
      <c r="BP1117" s="83"/>
      <c r="BR1117" s="83"/>
      <c r="BS1117" s="83"/>
      <c r="BT1117" s="83"/>
      <c r="BU1117" s="83"/>
      <c r="BV1117" s="83"/>
      <c r="BX1117" s="83"/>
      <c r="BY1117" s="83"/>
      <c r="BZ1117" s="83"/>
      <c r="CA1117" s="83"/>
      <c r="CC1117" s="83"/>
      <c r="CD1117" s="83"/>
      <c r="CE1117" s="83"/>
      <c r="CF1117" s="83"/>
      <c r="CH1117" s="83"/>
      <c r="CI1117" s="83"/>
      <c r="CJ1117" s="83"/>
      <c r="CK1117" s="83"/>
      <c r="CM1117" s="84"/>
      <c r="CO1117" s="83"/>
      <c r="CP1117" s="84"/>
      <c r="CQ1117" s="85"/>
      <c r="CR1117" s="83"/>
      <c r="CS1117" s="84"/>
      <c r="CT1117" s="83"/>
      <c r="CU1117" s="83"/>
      <c r="CV1117" s="83"/>
      <c r="CW1117" s="83"/>
      <c r="CX1117" s="86"/>
    </row>
    <row r="1118" spans="24:102" x14ac:dyDescent="0.2">
      <c r="X1118" s="83"/>
      <c r="Z1118" s="83"/>
      <c r="AB1118" s="83"/>
      <c r="AD1118" s="83"/>
      <c r="AF1118" s="83"/>
      <c r="AH1118" s="83"/>
      <c r="AJ1118" s="83"/>
      <c r="AL1118" s="83"/>
      <c r="AN1118" s="83"/>
      <c r="AP1118" s="83"/>
      <c r="AR1118" s="83"/>
      <c r="AT1118" s="83"/>
      <c r="AV1118" s="83"/>
      <c r="AX1118" s="83"/>
      <c r="AZ1118" s="83"/>
      <c r="BB1118" s="83"/>
      <c r="BD1118" s="83"/>
      <c r="BF1118" s="83"/>
      <c r="BH1118" s="83"/>
      <c r="BI1118" s="83"/>
      <c r="BJ1118" s="83"/>
      <c r="BK1118" s="83"/>
      <c r="BM1118" s="83"/>
      <c r="BN1118" s="83"/>
      <c r="BO1118" s="83"/>
      <c r="BP1118" s="83"/>
      <c r="BR1118" s="83"/>
      <c r="BS1118" s="83"/>
      <c r="BT1118" s="83"/>
      <c r="BU1118" s="83"/>
      <c r="BV1118" s="83"/>
      <c r="BX1118" s="83"/>
      <c r="BY1118" s="83"/>
      <c r="BZ1118" s="83"/>
      <c r="CA1118" s="83"/>
      <c r="CC1118" s="83"/>
      <c r="CD1118" s="83"/>
      <c r="CE1118" s="83"/>
      <c r="CF1118" s="83"/>
      <c r="CH1118" s="83"/>
      <c r="CI1118" s="83"/>
      <c r="CJ1118" s="83"/>
      <c r="CK1118" s="83"/>
      <c r="CM1118" s="84"/>
      <c r="CO1118" s="83"/>
      <c r="CP1118" s="84"/>
      <c r="CQ1118" s="85"/>
      <c r="CR1118" s="83"/>
      <c r="CS1118" s="84"/>
      <c r="CT1118" s="83"/>
      <c r="CU1118" s="83"/>
      <c r="CV1118" s="83"/>
      <c r="CW1118" s="83"/>
      <c r="CX1118" s="86"/>
    </row>
    <row r="1119" spans="24:102" x14ac:dyDescent="0.2">
      <c r="X1119" s="83"/>
      <c r="Z1119" s="83"/>
      <c r="AB1119" s="83"/>
      <c r="AD1119" s="83"/>
      <c r="AF1119" s="83"/>
      <c r="AH1119" s="83"/>
      <c r="AJ1119" s="83"/>
      <c r="AL1119" s="83"/>
      <c r="AN1119" s="83"/>
      <c r="AP1119" s="83"/>
      <c r="AR1119" s="83"/>
      <c r="AT1119" s="83"/>
      <c r="AV1119" s="83"/>
      <c r="AX1119" s="83"/>
      <c r="AZ1119" s="83"/>
      <c r="BB1119" s="83"/>
      <c r="BD1119" s="83"/>
      <c r="BF1119" s="83"/>
      <c r="BH1119" s="83"/>
      <c r="BI1119" s="83"/>
      <c r="BJ1119" s="83"/>
      <c r="BK1119" s="83"/>
      <c r="BM1119" s="83"/>
      <c r="BN1119" s="83"/>
      <c r="BO1119" s="83"/>
      <c r="BP1119" s="83"/>
      <c r="BR1119" s="83"/>
      <c r="BS1119" s="83"/>
      <c r="BT1119" s="83"/>
      <c r="BU1119" s="83"/>
      <c r="BV1119" s="83"/>
      <c r="BX1119" s="83"/>
      <c r="BY1119" s="83"/>
      <c r="BZ1119" s="83"/>
      <c r="CA1119" s="83"/>
      <c r="CC1119" s="83"/>
      <c r="CD1119" s="83"/>
      <c r="CE1119" s="83"/>
      <c r="CF1119" s="83"/>
      <c r="CH1119" s="83"/>
      <c r="CI1119" s="83"/>
      <c r="CJ1119" s="83"/>
      <c r="CK1119" s="83"/>
      <c r="CM1119" s="84"/>
      <c r="CO1119" s="83"/>
      <c r="CP1119" s="84"/>
      <c r="CQ1119" s="85"/>
      <c r="CR1119" s="83"/>
      <c r="CS1119" s="84"/>
      <c r="CT1119" s="83"/>
      <c r="CU1119" s="83"/>
      <c r="CV1119" s="83"/>
      <c r="CW1119" s="83"/>
      <c r="CX1119" s="86"/>
    </row>
    <row r="1120" spans="24:102" x14ac:dyDescent="0.2">
      <c r="X1120" s="83"/>
      <c r="Z1120" s="83"/>
      <c r="AB1120" s="83"/>
      <c r="AD1120" s="83"/>
      <c r="AF1120" s="83"/>
      <c r="AH1120" s="83"/>
      <c r="AJ1120" s="83"/>
      <c r="AL1120" s="83"/>
      <c r="AN1120" s="83"/>
      <c r="AP1120" s="83"/>
      <c r="AR1120" s="83"/>
      <c r="AT1120" s="83"/>
      <c r="AV1120" s="83"/>
      <c r="AX1120" s="83"/>
      <c r="AZ1120" s="83"/>
      <c r="BB1120" s="83"/>
      <c r="BD1120" s="83"/>
      <c r="BF1120" s="83"/>
      <c r="BH1120" s="83"/>
      <c r="BI1120" s="83"/>
      <c r="BJ1120" s="83"/>
      <c r="BK1120" s="83"/>
      <c r="BM1120" s="83"/>
      <c r="BN1120" s="83"/>
      <c r="BO1120" s="83"/>
      <c r="BP1120" s="83"/>
      <c r="BR1120" s="83"/>
      <c r="BS1120" s="83"/>
      <c r="BT1120" s="83"/>
      <c r="BU1120" s="83"/>
      <c r="BV1120" s="83"/>
      <c r="BX1120" s="83"/>
      <c r="BY1120" s="83"/>
      <c r="BZ1120" s="83"/>
      <c r="CA1120" s="83"/>
      <c r="CC1120" s="83"/>
      <c r="CD1120" s="83"/>
      <c r="CE1120" s="83"/>
      <c r="CF1120" s="83"/>
      <c r="CH1120" s="83"/>
      <c r="CI1120" s="83"/>
      <c r="CJ1120" s="83"/>
      <c r="CK1120" s="83"/>
      <c r="CM1120" s="84"/>
      <c r="CO1120" s="83"/>
      <c r="CP1120" s="84"/>
      <c r="CQ1120" s="85"/>
      <c r="CR1120" s="83"/>
      <c r="CS1120" s="84"/>
      <c r="CT1120" s="83"/>
      <c r="CU1120" s="83"/>
      <c r="CV1120" s="83"/>
      <c r="CW1120" s="83"/>
      <c r="CX1120" s="86"/>
    </row>
    <row r="1121" spans="24:102" x14ac:dyDescent="0.2">
      <c r="X1121" s="83"/>
      <c r="Z1121" s="83"/>
      <c r="AB1121" s="83"/>
      <c r="AD1121" s="83"/>
      <c r="AF1121" s="83"/>
      <c r="AH1121" s="83"/>
      <c r="AJ1121" s="83"/>
      <c r="AL1121" s="83"/>
      <c r="AN1121" s="83"/>
      <c r="AP1121" s="83"/>
      <c r="AR1121" s="83"/>
      <c r="AT1121" s="83"/>
      <c r="AV1121" s="83"/>
      <c r="AX1121" s="83"/>
      <c r="AZ1121" s="83"/>
      <c r="BB1121" s="83"/>
      <c r="BD1121" s="83"/>
      <c r="BF1121" s="83"/>
      <c r="BH1121" s="83"/>
      <c r="BI1121" s="83"/>
      <c r="BJ1121" s="83"/>
      <c r="BK1121" s="83"/>
      <c r="BM1121" s="83"/>
      <c r="BN1121" s="83"/>
      <c r="BO1121" s="83"/>
      <c r="BP1121" s="83"/>
      <c r="BR1121" s="83"/>
      <c r="BS1121" s="83"/>
      <c r="BT1121" s="83"/>
      <c r="BU1121" s="83"/>
      <c r="BV1121" s="83"/>
      <c r="BX1121" s="83"/>
      <c r="BY1121" s="83"/>
      <c r="BZ1121" s="83"/>
      <c r="CA1121" s="83"/>
      <c r="CC1121" s="83"/>
      <c r="CD1121" s="83"/>
      <c r="CE1121" s="83"/>
      <c r="CF1121" s="83"/>
      <c r="CH1121" s="83"/>
      <c r="CI1121" s="83"/>
      <c r="CJ1121" s="83"/>
      <c r="CK1121" s="83"/>
      <c r="CM1121" s="84"/>
      <c r="CO1121" s="83"/>
      <c r="CP1121" s="84"/>
      <c r="CQ1121" s="85"/>
      <c r="CR1121" s="83"/>
      <c r="CS1121" s="84"/>
      <c r="CT1121" s="83"/>
      <c r="CU1121" s="83"/>
      <c r="CV1121" s="83"/>
      <c r="CW1121" s="83"/>
      <c r="CX1121" s="86"/>
    </row>
    <row r="1122" spans="24:102" x14ac:dyDescent="0.2">
      <c r="X1122" s="83"/>
      <c r="Z1122" s="83"/>
      <c r="AB1122" s="83"/>
      <c r="AD1122" s="83"/>
      <c r="AF1122" s="83"/>
      <c r="AH1122" s="83"/>
      <c r="AJ1122" s="83"/>
      <c r="AL1122" s="83"/>
      <c r="AN1122" s="83"/>
      <c r="AP1122" s="83"/>
      <c r="AR1122" s="83"/>
      <c r="AT1122" s="83"/>
      <c r="AV1122" s="83"/>
      <c r="AX1122" s="83"/>
      <c r="AZ1122" s="83"/>
      <c r="BB1122" s="83"/>
      <c r="BD1122" s="83"/>
      <c r="BF1122" s="83"/>
      <c r="BH1122" s="83"/>
      <c r="BI1122" s="83"/>
      <c r="BJ1122" s="83"/>
      <c r="BK1122" s="83"/>
      <c r="BM1122" s="83"/>
      <c r="BN1122" s="83"/>
      <c r="BO1122" s="83"/>
      <c r="BP1122" s="83"/>
      <c r="BR1122" s="83"/>
      <c r="BS1122" s="83"/>
      <c r="BT1122" s="83"/>
      <c r="BU1122" s="83"/>
      <c r="BV1122" s="83"/>
      <c r="BX1122" s="83"/>
      <c r="BY1122" s="83"/>
      <c r="BZ1122" s="83"/>
      <c r="CA1122" s="83"/>
      <c r="CC1122" s="83"/>
      <c r="CD1122" s="83"/>
      <c r="CE1122" s="83"/>
      <c r="CF1122" s="83"/>
      <c r="CH1122" s="83"/>
      <c r="CI1122" s="83"/>
      <c r="CJ1122" s="83"/>
      <c r="CK1122" s="83"/>
      <c r="CM1122" s="84"/>
      <c r="CO1122" s="83"/>
      <c r="CP1122" s="84"/>
      <c r="CQ1122" s="85"/>
      <c r="CR1122" s="83"/>
      <c r="CS1122" s="84"/>
      <c r="CT1122" s="83"/>
      <c r="CU1122" s="83"/>
      <c r="CV1122" s="83"/>
      <c r="CW1122" s="83"/>
      <c r="CX1122" s="86"/>
    </row>
    <row r="1123" spans="24:102" x14ac:dyDescent="0.2">
      <c r="X1123" s="83"/>
      <c r="Z1123" s="83"/>
      <c r="AB1123" s="83"/>
      <c r="AD1123" s="83"/>
      <c r="AF1123" s="83"/>
      <c r="AH1123" s="83"/>
      <c r="AJ1123" s="83"/>
      <c r="AL1123" s="83"/>
      <c r="AN1123" s="83"/>
      <c r="AP1123" s="83"/>
      <c r="AR1123" s="83"/>
      <c r="AT1123" s="83"/>
      <c r="AV1123" s="83"/>
      <c r="AX1123" s="83"/>
      <c r="AZ1123" s="83"/>
      <c r="BB1123" s="83"/>
      <c r="BD1123" s="83"/>
      <c r="BF1123" s="83"/>
      <c r="BH1123" s="83"/>
      <c r="BI1123" s="83"/>
      <c r="BJ1123" s="83"/>
      <c r="BK1123" s="83"/>
      <c r="BM1123" s="83"/>
      <c r="BN1123" s="83"/>
      <c r="BO1123" s="83"/>
      <c r="BP1123" s="83"/>
      <c r="BR1123" s="83"/>
      <c r="BS1123" s="83"/>
      <c r="BT1123" s="83"/>
      <c r="BU1123" s="83"/>
      <c r="BV1123" s="83"/>
      <c r="BX1123" s="83"/>
      <c r="BY1123" s="83"/>
      <c r="BZ1123" s="83"/>
      <c r="CA1123" s="83"/>
      <c r="CC1123" s="83"/>
      <c r="CD1123" s="83"/>
      <c r="CE1123" s="83"/>
      <c r="CF1123" s="83"/>
      <c r="CH1123" s="83"/>
      <c r="CI1123" s="83"/>
      <c r="CJ1123" s="83"/>
      <c r="CK1123" s="83"/>
      <c r="CM1123" s="84"/>
      <c r="CO1123" s="83"/>
      <c r="CP1123" s="84"/>
      <c r="CQ1123" s="85"/>
      <c r="CR1123" s="83"/>
      <c r="CS1123" s="84"/>
      <c r="CT1123" s="83"/>
      <c r="CU1123" s="83"/>
      <c r="CV1123" s="83"/>
      <c r="CW1123" s="83"/>
      <c r="CX1123" s="86"/>
    </row>
    <row r="1124" spans="24:102" x14ac:dyDescent="0.2">
      <c r="X1124" s="83"/>
      <c r="Z1124" s="83"/>
      <c r="AB1124" s="83"/>
      <c r="AD1124" s="83"/>
      <c r="AF1124" s="83"/>
      <c r="AH1124" s="83"/>
      <c r="AJ1124" s="83"/>
      <c r="AL1124" s="83"/>
      <c r="AN1124" s="83"/>
      <c r="AP1124" s="83"/>
      <c r="AR1124" s="83"/>
      <c r="AT1124" s="83"/>
      <c r="AV1124" s="83"/>
      <c r="AX1124" s="83"/>
      <c r="AZ1124" s="83"/>
      <c r="BB1124" s="83"/>
      <c r="BD1124" s="83"/>
      <c r="BF1124" s="83"/>
      <c r="BH1124" s="83"/>
      <c r="BI1124" s="83"/>
      <c r="BJ1124" s="83"/>
      <c r="BK1124" s="83"/>
      <c r="BM1124" s="83"/>
      <c r="BN1124" s="83"/>
      <c r="BO1124" s="83"/>
      <c r="BP1124" s="83"/>
      <c r="BR1124" s="83"/>
      <c r="BS1124" s="83"/>
      <c r="BT1124" s="83"/>
      <c r="BU1124" s="83"/>
      <c r="BV1124" s="83"/>
      <c r="BX1124" s="83"/>
      <c r="BY1124" s="83"/>
      <c r="BZ1124" s="83"/>
      <c r="CA1124" s="83"/>
      <c r="CC1124" s="83"/>
      <c r="CD1124" s="83"/>
      <c r="CE1124" s="83"/>
      <c r="CF1124" s="83"/>
      <c r="CH1124" s="83"/>
      <c r="CI1124" s="83"/>
      <c r="CJ1124" s="83"/>
      <c r="CK1124" s="83"/>
      <c r="CM1124" s="84"/>
      <c r="CO1124" s="83"/>
      <c r="CP1124" s="84"/>
      <c r="CQ1124" s="85"/>
      <c r="CR1124" s="83"/>
      <c r="CS1124" s="84"/>
      <c r="CT1124" s="83"/>
      <c r="CU1124" s="83"/>
      <c r="CV1124" s="83"/>
      <c r="CW1124" s="83"/>
      <c r="CX1124" s="86"/>
    </row>
    <row r="1125" spans="24:102" x14ac:dyDescent="0.2">
      <c r="X1125" s="83"/>
      <c r="Z1125" s="83"/>
      <c r="AB1125" s="83"/>
      <c r="AD1125" s="83"/>
      <c r="AF1125" s="83"/>
      <c r="AH1125" s="83"/>
      <c r="AJ1125" s="83"/>
      <c r="AL1125" s="83"/>
      <c r="AN1125" s="83"/>
      <c r="AP1125" s="83"/>
      <c r="AR1125" s="83"/>
      <c r="AT1125" s="83"/>
      <c r="AV1125" s="83"/>
      <c r="AX1125" s="83"/>
      <c r="AZ1125" s="83"/>
      <c r="BB1125" s="83"/>
      <c r="BD1125" s="83"/>
      <c r="BF1125" s="83"/>
      <c r="BH1125" s="83"/>
      <c r="BI1125" s="83"/>
      <c r="BJ1125" s="83"/>
      <c r="BK1125" s="83"/>
      <c r="BM1125" s="83"/>
      <c r="BN1125" s="83"/>
      <c r="BO1125" s="83"/>
      <c r="BP1125" s="83"/>
      <c r="BR1125" s="83"/>
      <c r="BS1125" s="83"/>
      <c r="BT1125" s="83"/>
      <c r="BU1125" s="83"/>
      <c r="BV1125" s="83"/>
      <c r="BX1125" s="83"/>
      <c r="BY1125" s="83"/>
      <c r="BZ1125" s="83"/>
      <c r="CA1125" s="83"/>
      <c r="CC1125" s="83"/>
      <c r="CD1125" s="83"/>
      <c r="CE1125" s="83"/>
      <c r="CF1125" s="83"/>
      <c r="CH1125" s="83"/>
      <c r="CI1125" s="83"/>
      <c r="CJ1125" s="83"/>
      <c r="CK1125" s="83"/>
      <c r="CM1125" s="84"/>
      <c r="CO1125" s="83"/>
      <c r="CP1125" s="84"/>
      <c r="CQ1125" s="85"/>
      <c r="CR1125" s="83"/>
      <c r="CS1125" s="84"/>
      <c r="CT1125" s="83"/>
      <c r="CU1125" s="83"/>
      <c r="CV1125" s="83"/>
      <c r="CW1125" s="83"/>
      <c r="CX1125" s="86"/>
    </row>
    <row r="1126" spans="24:102" x14ac:dyDescent="0.2">
      <c r="X1126" s="83"/>
      <c r="Z1126" s="83"/>
      <c r="AB1126" s="83"/>
      <c r="AD1126" s="83"/>
      <c r="AF1126" s="83"/>
      <c r="AH1126" s="83"/>
      <c r="AJ1126" s="83"/>
      <c r="AL1126" s="83"/>
      <c r="AN1126" s="83"/>
      <c r="AP1126" s="83"/>
      <c r="AR1126" s="83"/>
      <c r="AT1126" s="83"/>
      <c r="AV1126" s="83"/>
      <c r="AX1126" s="83"/>
      <c r="AZ1126" s="83"/>
      <c r="BB1126" s="83"/>
      <c r="BD1126" s="83"/>
      <c r="BF1126" s="83"/>
      <c r="BH1126" s="83"/>
      <c r="BI1126" s="83"/>
      <c r="BJ1126" s="83"/>
      <c r="BK1126" s="83"/>
      <c r="BM1126" s="83"/>
      <c r="BN1126" s="83"/>
      <c r="BO1126" s="83"/>
      <c r="BP1126" s="83"/>
      <c r="BR1126" s="83"/>
      <c r="BS1126" s="83"/>
      <c r="BT1126" s="83"/>
      <c r="BU1126" s="83"/>
      <c r="BV1126" s="83"/>
      <c r="BX1126" s="83"/>
      <c r="BY1126" s="83"/>
      <c r="BZ1126" s="83"/>
      <c r="CA1126" s="83"/>
      <c r="CC1126" s="83"/>
      <c r="CD1126" s="83"/>
      <c r="CE1126" s="83"/>
      <c r="CF1126" s="83"/>
      <c r="CH1126" s="83"/>
      <c r="CI1126" s="83"/>
      <c r="CJ1126" s="83"/>
      <c r="CK1126" s="83"/>
      <c r="CM1126" s="84"/>
      <c r="CO1126" s="83"/>
      <c r="CP1126" s="84"/>
      <c r="CQ1126" s="85"/>
      <c r="CR1126" s="83"/>
      <c r="CS1126" s="84"/>
      <c r="CT1126" s="83"/>
      <c r="CU1126" s="83"/>
      <c r="CV1126" s="83"/>
      <c r="CW1126" s="83"/>
      <c r="CX1126" s="86"/>
    </row>
    <row r="1127" spans="24:102" x14ac:dyDescent="0.2">
      <c r="X1127" s="83"/>
      <c r="Z1127" s="83"/>
      <c r="AB1127" s="83"/>
      <c r="AD1127" s="83"/>
      <c r="AF1127" s="83"/>
      <c r="AH1127" s="83"/>
      <c r="AJ1127" s="83"/>
      <c r="AL1127" s="83"/>
      <c r="AN1127" s="83"/>
      <c r="AP1127" s="83"/>
      <c r="AR1127" s="83"/>
      <c r="AT1127" s="83"/>
      <c r="AV1127" s="83"/>
      <c r="AX1127" s="83"/>
      <c r="AZ1127" s="83"/>
      <c r="BB1127" s="83"/>
      <c r="BD1127" s="83"/>
      <c r="BF1127" s="83"/>
      <c r="BH1127" s="83"/>
      <c r="BI1127" s="83"/>
      <c r="BJ1127" s="83"/>
      <c r="BK1127" s="83"/>
      <c r="BM1127" s="83"/>
      <c r="BN1127" s="83"/>
      <c r="BO1127" s="83"/>
      <c r="BP1127" s="83"/>
      <c r="BR1127" s="83"/>
      <c r="BS1127" s="83"/>
      <c r="BT1127" s="83"/>
      <c r="BU1127" s="83"/>
      <c r="BV1127" s="83"/>
      <c r="BX1127" s="83"/>
      <c r="BY1127" s="83"/>
      <c r="BZ1127" s="83"/>
      <c r="CA1127" s="83"/>
      <c r="CC1127" s="83"/>
      <c r="CD1127" s="83"/>
      <c r="CE1127" s="83"/>
      <c r="CF1127" s="83"/>
      <c r="CH1127" s="83"/>
      <c r="CI1127" s="83"/>
      <c r="CJ1127" s="83"/>
      <c r="CK1127" s="83"/>
      <c r="CM1127" s="84"/>
      <c r="CO1127" s="83"/>
      <c r="CP1127" s="84"/>
      <c r="CQ1127" s="85"/>
      <c r="CR1127" s="83"/>
      <c r="CS1127" s="84"/>
      <c r="CT1127" s="83"/>
      <c r="CU1127" s="83"/>
      <c r="CV1127" s="83"/>
      <c r="CW1127" s="83"/>
      <c r="CX1127" s="86"/>
    </row>
    <row r="1128" spans="24:102" x14ac:dyDescent="0.2">
      <c r="X1128" s="83"/>
      <c r="Z1128" s="83"/>
      <c r="AB1128" s="83"/>
      <c r="AD1128" s="83"/>
      <c r="AF1128" s="83"/>
      <c r="AH1128" s="83"/>
      <c r="AJ1128" s="83"/>
      <c r="AL1128" s="83"/>
      <c r="AN1128" s="83"/>
      <c r="AP1128" s="83"/>
      <c r="AR1128" s="83"/>
      <c r="AT1128" s="83"/>
      <c r="AV1128" s="83"/>
      <c r="AX1128" s="83"/>
      <c r="AZ1128" s="83"/>
      <c r="BB1128" s="83"/>
      <c r="BD1128" s="83"/>
      <c r="BF1128" s="83"/>
      <c r="BH1128" s="83"/>
      <c r="BI1128" s="83"/>
      <c r="BJ1128" s="83"/>
      <c r="BK1128" s="83"/>
      <c r="BM1128" s="83"/>
      <c r="BN1128" s="83"/>
      <c r="BO1128" s="83"/>
      <c r="BP1128" s="83"/>
      <c r="BR1128" s="83"/>
      <c r="BS1128" s="83"/>
      <c r="BT1128" s="83"/>
      <c r="BU1128" s="83"/>
      <c r="BV1128" s="83"/>
      <c r="BX1128" s="83"/>
      <c r="BY1128" s="83"/>
      <c r="BZ1128" s="83"/>
      <c r="CA1128" s="83"/>
      <c r="CC1128" s="83"/>
      <c r="CD1128" s="83"/>
      <c r="CE1128" s="83"/>
      <c r="CF1128" s="83"/>
      <c r="CH1128" s="83"/>
      <c r="CI1128" s="83"/>
      <c r="CJ1128" s="83"/>
      <c r="CK1128" s="83"/>
      <c r="CM1128" s="84"/>
      <c r="CO1128" s="83"/>
      <c r="CP1128" s="84"/>
      <c r="CQ1128" s="85"/>
      <c r="CR1128" s="83"/>
      <c r="CS1128" s="84"/>
      <c r="CT1128" s="83"/>
      <c r="CU1128" s="83"/>
      <c r="CV1128" s="83"/>
      <c r="CW1128" s="83"/>
      <c r="CX1128" s="86"/>
    </row>
    <row r="1129" spans="24:102" x14ac:dyDescent="0.2">
      <c r="X1129" s="83"/>
      <c r="Z1129" s="83"/>
      <c r="AB1129" s="83"/>
      <c r="AD1129" s="83"/>
      <c r="AF1129" s="83"/>
      <c r="AH1129" s="83"/>
      <c r="AJ1129" s="83"/>
      <c r="AL1129" s="83"/>
      <c r="AN1129" s="83"/>
      <c r="AP1129" s="83"/>
      <c r="AR1129" s="83"/>
      <c r="AT1129" s="83"/>
      <c r="AV1129" s="83"/>
      <c r="AX1129" s="83"/>
      <c r="AZ1129" s="83"/>
      <c r="BB1129" s="83"/>
      <c r="BD1129" s="83"/>
      <c r="BF1129" s="83"/>
      <c r="BH1129" s="83"/>
      <c r="BI1129" s="83"/>
      <c r="BJ1129" s="83"/>
      <c r="BK1129" s="83"/>
      <c r="BM1129" s="83"/>
      <c r="BN1129" s="83"/>
      <c r="BO1129" s="83"/>
      <c r="BP1129" s="83"/>
      <c r="BR1129" s="83"/>
      <c r="BS1129" s="83"/>
      <c r="BT1129" s="83"/>
      <c r="BU1129" s="83"/>
      <c r="BV1129" s="83"/>
      <c r="BX1129" s="83"/>
      <c r="BY1129" s="83"/>
      <c r="BZ1129" s="83"/>
      <c r="CA1129" s="83"/>
      <c r="CC1129" s="83"/>
      <c r="CD1129" s="83"/>
      <c r="CE1129" s="83"/>
      <c r="CF1129" s="83"/>
      <c r="CH1129" s="83"/>
      <c r="CI1129" s="83"/>
      <c r="CJ1129" s="83"/>
      <c r="CK1129" s="83"/>
      <c r="CM1129" s="84"/>
      <c r="CO1129" s="83"/>
      <c r="CP1129" s="84"/>
      <c r="CQ1129" s="85"/>
      <c r="CR1129" s="83"/>
      <c r="CS1129" s="84"/>
      <c r="CT1129" s="83"/>
      <c r="CU1129" s="83"/>
      <c r="CV1129" s="83"/>
      <c r="CW1129" s="83"/>
      <c r="CX1129" s="86"/>
    </row>
    <row r="1130" spans="24:102" x14ac:dyDescent="0.2">
      <c r="X1130" s="83"/>
      <c r="Z1130" s="83"/>
      <c r="AB1130" s="83"/>
      <c r="AD1130" s="83"/>
      <c r="AF1130" s="83"/>
      <c r="AH1130" s="83"/>
      <c r="AJ1130" s="83"/>
      <c r="AL1130" s="83"/>
      <c r="AN1130" s="83"/>
      <c r="AP1130" s="83"/>
      <c r="AR1130" s="83"/>
      <c r="AT1130" s="83"/>
      <c r="AV1130" s="83"/>
      <c r="AX1130" s="83"/>
      <c r="AZ1130" s="83"/>
      <c r="BB1130" s="83"/>
      <c r="BD1130" s="83"/>
      <c r="BF1130" s="83"/>
      <c r="BH1130" s="83"/>
      <c r="BI1130" s="83"/>
      <c r="BJ1130" s="83"/>
      <c r="BK1130" s="83"/>
      <c r="BM1130" s="83"/>
      <c r="BN1130" s="83"/>
      <c r="BO1130" s="83"/>
      <c r="BP1130" s="83"/>
      <c r="BR1130" s="83"/>
      <c r="BS1130" s="83"/>
      <c r="BT1130" s="83"/>
      <c r="BU1130" s="83"/>
      <c r="BV1130" s="83"/>
      <c r="BX1130" s="83"/>
      <c r="BY1130" s="83"/>
      <c r="BZ1130" s="83"/>
      <c r="CA1130" s="83"/>
      <c r="CC1130" s="83"/>
      <c r="CD1130" s="83"/>
      <c r="CE1130" s="83"/>
      <c r="CF1130" s="83"/>
      <c r="CH1130" s="83"/>
      <c r="CI1130" s="83"/>
      <c r="CJ1130" s="83"/>
      <c r="CK1130" s="83"/>
      <c r="CM1130" s="84"/>
      <c r="CO1130" s="83"/>
      <c r="CP1130" s="84"/>
      <c r="CQ1130" s="85"/>
      <c r="CR1130" s="83"/>
      <c r="CS1130" s="84"/>
      <c r="CT1130" s="83"/>
      <c r="CU1130" s="83"/>
      <c r="CV1130" s="83"/>
      <c r="CW1130" s="83"/>
      <c r="CX1130" s="86"/>
    </row>
    <row r="1131" spans="24:102" x14ac:dyDescent="0.2">
      <c r="X1131" s="83"/>
      <c r="Z1131" s="83"/>
      <c r="AB1131" s="83"/>
      <c r="AD1131" s="83"/>
      <c r="AF1131" s="83"/>
      <c r="AH1131" s="83"/>
      <c r="AJ1131" s="83"/>
      <c r="AL1131" s="83"/>
      <c r="AN1131" s="83"/>
      <c r="AP1131" s="83"/>
      <c r="AR1131" s="83"/>
      <c r="AT1131" s="83"/>
      <c r="AV1131" s="83"/>
      <c r="AX1131" s="83"/>
      <c r="AZ1131" s="83"/>
      <c r="BB1131" s="83"/>
      <c r="BD1131" s="83"/>
      <c r="BF1131" s="83"/>
      <c r="BH1131" s="83"/>
      <c r="BI1131" s="83"/>
      <c r="BJ1131" s="83"/>
      <c r="BK1131" s="83"/>
      <c r="BM1131" s="83"/>
      <c r="BN1131" s="83"/>
      <c r="BO1131" s="83"/>
      <c r="BP1131" s="83"/>
      <c r="BR1131" s="83"/>
      <c r="BS1131" s="83"/>
      <c r="BT1131" s="83"/>
      <c r="BU1131" s="83"/>
      <c r="BV1131" s="83"/>
      <c r="BX1131" s="83"/>
      <c r="BY1131" s="83"/>
      <c r="BZ1131" s="83"/>
      <c r="CA1131" s="83"/>
      <c r="CC1131" s="83"/>
      <c r="CD1131" s="83"/>
      <c r="CE1131" s="83"/>
      <c r="CF1131" s="83"/>
      <c r="CH1131" s="83"/>
      <c r="CI1131" s="83"/>
      <c r="CJ1131" s="83"/>
      <c r="CK1131" s="83"/>
      <c r="CM1131" s="84"/>
      <c r="CO1131" s="83"/>
      <c r="CP1131" s="84"/>
      <c r="CQ1131" s="85"/>
      <c r="CR1131" s="83"/>
      <c r="CS1131" s="84"/>
      <c r="CT1131" s="83"/>
      <c r="CU1131" s="83"/>
      <c r="CV1131" s="83"/>
      <c r="CW1131" s="83"/>
      <c r="CX1131" s="86"/>
    </row>
    <row r="1132" spans="24:102" x14ac:dyDescent="0.2">
      <c r="X1132" s="83"/>
      <c r="Z1132" s="83"/>
      <c r="AB1132" s="83"/>
      <c r="AD1132" s="83"/>
      <c r="AF1132" s="83"/>
      <c r="AH1132" s="83"/>
      <c r="AJ1132" s="83"/>
      <c r="AL1132" s="83"/>
      <c r="AN1132" s="83"/>
      <c r="AP1132" s="83"/>
      <c r="AR1132" s="83"/>
      <c r="AT1132" s="83"/>
      <c r="AV1132" s="83"/>
      <c r="AX1132" s="83"/>
      <c r="AZ1132" s="83"/>
      <c r="BB1132" s="83"/>
      <c r="BD1132" s="83"/>
      <c r="BF1132" s="83"/>
      <c r="BH1132" s="83"/>
      <c r="BI1132" s="83"/>
      <c r="BJ1132" s="83"/>
      <c r="BK1132" s="83"/>
      <c r="BM1132" s="83"/>
      <c r="BN1132" s="83"/>
      <c r="BO1132" s="83"/>
      <c r="BP1132" s="83"/>
      <c r="BR1132" s="83"/>
      <c r="BS1132" s="83"/>
      <c r="BT1132" s="83"/>
      <c r="BU1132" s="83"/>
      <c r="BV1132" s="83"/>
      <c r="BX1132" s="83"/>
      <c r="BY1132" s="83"/>
      <c r="BZ1132" s="83"/>
      <c r="CA1132" s="83"/>
      <c r="CC1132" s="83"/>
      <c r="CD1132" s="83"/>
      <c r="CE1132" s="83"/>
      <c r="CF1132" s="83"/>
      <c r="CH1132" s="83"/>
      <c r="CI1132" s="83"/>
      <c r="CJ1132" s="83"/>
      <c r="CK1132" s="83"/>
      <c r="CM1132" s="84"/>
      <c r="CO1132" s="83"/>
      <c r="CP1132" s="84"/>
      <c r="CQ1132" s="85"/>
      <c r="CR1132" s="83"/>
      <c r="CS1132" s="84"/>
      <c r="CT1132" s="83"/>
      <c r="CU1132" s="83"/>
      <c r="CV1132" s="83"/>
      <c r="CW1132" s="83"/>
      <c r="CX1132" s="86"/>
    </row>
    <row r="1133" spans="24:102" x14ac:dyDescent="0.2">
      <c r="X1133" s="83"/>
      <c r="Z1133" s="83"/>
      <c r="AB1133" s="83"/>
      <c r="AD1133" s="83"/>
      <c r="AF1133" s="83"/>
      <c r="AH1133" s="83"/>
      <c r="AJ1133" s="83"/>
      <c r="AL1133" s="83"/>
      <c r="AN1133" s="83"/>
      <c r="AP1133" s="83"/>
      <c r="AR1133" s="83"/>
      <c r="AT1133" s="83"/>
      <c r="AV1133" s="83"/>
      <c r="AX1133" s="83"/>
      <c r="AZ1133" s="83"/>
      <c r="BB1133" s="83"/>
      <c r="BD1133" s="83"/>
      <c r="BF1133" s="83"/>
      <c r="BH1133" s="83"/>
      <c r="BI1133" s="83"/>
      <c r="BJ1133" s="83"/>
      <c r="BK1133" s="83"/>
      <c r="BM1133" s="83"/>
      <c r="BN1133" s="83"/>
      <c r="BO1133" s="83"/>
      <c r="BP1133" s="83"/>
      <c r="BR1133" s="83"/>
      <c r="BS1133" s="83"/>
      <c r="BT1133" s="83"/>
      <c r="BU1133" s="83"/>
      <c r="BV1133" s="83"/>
      <c r="BX1133" s="83"/>
      <c r="BY1133" s="83"/>
      <c r="BZ1133" s="83"/>
      <c r="CA1133" s="83"/>
      <c r="CC1133" s="83"/>
      <c r="CD1133" s="83"/>
      <c r="CE1133" s="83"/>
      <c r="CF1133" s="83"/>
      <c r="CH1133" s="83"/>
      <c r="CI1133" s="83"/>
      <c r="CJ1133" s="83"/>
      <c r="CK1133" s="83"/>
      <c r="CM1133" s="84"/>
      <c r="CO1133" s="83"/>
      <c r="CP1133" s="84"/>
      <c r="CQ1133" s="85"/>
      <c r="CR1133" s="83"/>
      <c r="CS1133" s="84"/>
      <c r="CT1133" s="83"/>
      <c r="CU1133" s="83"/>
      <c r="CV1133" s="83"/>
      <c r="CW1133" s="83"/>
      <c r="CX1133" s="86"/>
    </row>
    <row r="1134" spans="24:102" x14ac:dyDescent="0.2">
      <c r="X1134" s="83"/>
      <c r="Z1134" s="83"/>
      <c r="AB1134" s="83"/>
      <c r="AD1134" s="83"/>
      <c r="AF1134" s="83"/>
      <c r="AH1134" s="83"/>
      <c r="AJ1134" s="83"/>
      <c r="AL1134" s="83"/>
      <c r="AN1134" s="83"/>
      <c r="AP1134" s="83"/>
      <c r="AR1134" s="83"/>
      <c r="AT1134" s="83"/>
      <c r="AV1134" s="83"/>
      <c r="AX1134" s="83"/>
      <c r="AZ1134" s="83"/>
      <c r="BB1134" s="83"/>
      <c r="BD1134" s="83"/>
      <c r="BF1134" s="83"/>
      <c r="BH1134" s="83"/>
      <c r="BI1134" s="83"/>
      <c r="BJ1134" s="83"/>
      <c r="BK1134" s="83"/>
      <c r="BM1134" s="83"/>
      <c r="BN1134" s="83"/>
      <c r="BO1134" s="83"/>
      <c r="BP1134" s="83"/>
      <c r="BR1134" s="83"/>
      <c r="BS1134" s="83"/>
      <c r="BT1134" s="83"/>
      <c r="BU1134" s="83"/>
      <c r="BV1134" s="83"/>
      <c r="BX1134" s="83"/>
      <c r="BY1134" s="83"/>
      <c r="BZ1134" s="83"/>
      <c r="CA1134" s="83"/>
      <c r="CC1134" s="83"/>
      <c r="CD1134" s="83"/>
      <c r="CE1134" s="83"/>
      <c r="CF1134" s="83"/>
      <c r="CH1134" s="83"/>
      <c r="CI1134" s="83"/>
      <c r="CJ1134" s="83"/>
      <c r="CK1134" s="83"/>
      <c r="CM1134" s="84"/>
      <c r="CO1134" s="83"/>
      <c r="CP1134" s="84"/>
      <c r="CQ1134" s="85"/>
      <c r="CR1134" s="83"/>
      <c r="CS1134" s="84"/>
      <c r="CT1134" s="83"/>
      <c r="CU1134" s="83"/>
      <c r="CV1134" s="83"/>
      <c r="CW1134" s="83"/>
      <c r="CX1134" s="86"/>
    </row>
    <row r="1135" spans="24:102" x14ac:dyDescent="0.2">
      <c r="X1135" s="83"/>
      <c r="Z1135" s="83"/>
      <c r="AB1135" s="83"/>
      <c r="AD1135" s="83"/>
      <c r="AF1135" s="83"/>
      <c r="AH1135" s="83"/>
      <c r="AJ1135" s="83"/>
      <c r="AL1135" s="83"/>
      <c r="AN1135" s="83"/>
      <c r="AP1135" s="83"/>
      <c r="AR1135" s="83"/>
      <c r="AT1135" s="83"/>
      <c r="AV1135" s="83"/>
      <c r="AX1135" s="83"/>
      <c r="AZ1135" s="83"/>
      <c r="BB1135" s="83"/>
      <c r="BD1135" s="83"/>
      <c r="BF1135" s="83"/>
      <c r="BH1135" s="83"/>
      <c r="BI1135" s="83"/>
      <c r="BJ1135" s="83"/>
      <c r="BK1135" s="83"/>
      <c r="BM1135" s="83"/>
      <c r="BN1135" s="83"/>
      <c r="BO1135" s="83"/>
      <c r="BP1135" s="83"/>
      <c r="BR1135" s="83"/>
      <c r="BS1135" s="83"/>
      <c r="BT1135" s="83"/>
      <c r="BU1135" s="83"/>
      <c r="BV1135" s="83"/>
      <c r="BX1135" s="83"/>
      <c r="BY1135" s="83"/>
      <c r="BZ1135" s="83"/>
      <c r="CA1135" s="83"/>
      <c r="CC1135" s="83"/>
      <c r="CD1135" s="83"/>
      <c r="CE1135" s="83"/>
      <c r="CF1135" s="83"/>
      <c r="CH1135" s="83"/>
      <c r="CI1135" s="83"/>
      <c r="CJ1135" s="83"/>
      <c r="CK1135" s="83"/>
      <c r="CM1135" s="84"/>
      <c r="CO1135" s="83"/>
      <c r="CP1135" s="84"/>
      <c r="CQ1135" s="85"/>
      <c r="CR1135" s="83"/>
      <c r="CS1135" s="84"/>
      <c r="CT1135" s="83"/>
      <c r="CU1135" s="83"/>
      <c r="CV1135" s="83"/>
      <c r="CW1135" s="83"/>
      <c r="CX1135" s="86"/>
    </row>
    <row r="1136" spans="24:102" x14ac:dyDescent="0.2">
      <c r="X1136" s="83"/>
      <c r="Z1136" s="83"/>
      <c r="AB1136" s="83"/>
      <c r="AD1136" s="83"/>
      <c r="AF1136" s="83"/>
      <c r="AH1136" s="83"/>
      <c r="AJ1136" s="83"/>
      <c r="AL1136" s="83"/>
      <c r="AN1136" s="83"/>
      <c r="AP1136" s="83"/>
      <c r="AR1136" s="83"/>
      <c r="AT1136" s="83"/>
      <c r="AV1136" s="83"/>
      <c r="AX1136" s="83"/>
      <c r="AZ1136" s="83"/>
      <c r="BB1136" s="83"/>
      <c r="BD1136" s="83"/>
      <c r="BF1136" s="83"/>
      <c r="BH1136" s="83"/>
      <c r="BI1136" s="83"/>
      <c r="BJ1136" s="83"/>
      <c r="BK1136" s="83"/>
      <c r="BM1136" s="83"/>
      <c r="BN1136" s="83"/>
      <c r="BO1136" s="83"/>
      <c r="BP1136" s="83"/>
      <c r="BR1136" s="83"/>
      <c r="BS1136" s="83"/>
      <c r="BT1136" s="83"/>
      <c r="BU1136" s="83"/>
      <c r="BV1136" s="83"/>
      <c r="BX1136" s="83"/>
      <c r="BY1136" s="83"/>
      <c r="BZ1136" s="83"/>
      <c r="CA1136" s="83"/>
      <c r="CC1136" s="83"/>
      <c r="CD1136" s="83"/>
      <c r="CE1136" s="83"/>
      <c r="CF1136" s="83"/>
      <c r="CH1136" s="83"/>
      <c r="CI1136" s="83"/>
      <c r="CJ1136" s="83"/>
      <c r="CK1136" s="83"/>
      <c r="CM1136" s="84"/>
      <c r="CO1136" s="83"/>
      <c r="CP1136" s="84"/>
      <c r="CQ1136" s="85"/>
      <c r="CR1136" s="83"/>
      <c r="CS1136" s="84"/>
      <c r="CT1136" s="83"/>
      <c r="CU1136" s="83"/>
      <c r="CV1136" s="83"/>
      <c r="CW1136" s="83"/>
      <c r="CX1136" s="86"/>
    </row>
    <row r="1137" spans="24:102" x14ac:dyDescent="0.2">
      <c r="X1137" s="83"/>
      <c r="Z1137" s="83"/>
      <c r="AB1137" s="83"/>
      <c r="AD1137" s="83"/>
      <c r="AF1137" s="83"/>
      <c r="AH1137" s="83"/>
      <c r="AJ1137" s="83"/>
      <c r="AL1137" s="83"/>
      <c r="AN1137" s="83"/>
      <c r="AP1137" s="83"/>
      <c r="AR1137" s="83"/>
      <c r="AT1137" s="83"/>
      <c r="AV1137" s="83"/>
      <c r="AX1137" s="83"/>
      <c r="AZ1137" s="83"/>
      <c r="BB1137" s="83"/>
      <c r="BD1137" s="83"/>
      <c r="BF1137" s="83"/>
      <c r="BH1137" s="83"/>
      <c r="BI1137" s="83"/>
      <c r="BJ1137" s="83"/>
      <c r="BK1137" s="83"/>
      <c r="BM1137" s="83"/>
      <c r="BN1137" s="83"/>
      <c r="BO1137" s="83"/>
      <c r="BP1137" s="83"/>
      <c r="BR1137" s="83"/>
      <c r="BS1137" s="83"/>
      <c r="BT1137" s="83"/>
      <c r="BU1137" s="83"/>
      <c r="BV1137" s="83"/>
      <c r="BX1137" s="83"/>
      <c r="BY1137" s="83"/>
      <c r="BZ1137" s="83"/>
      <c r="CA1137" s="83"/>
      <c r="CC1137" s="83"/>
      <c r="CD1137" s="83"/>
      <c r="CE1137" s="83"/>
      <c r="CF1137" s="83"/>
      <c r="CH1137" s="83"/>
      <c r="CI1137" s="83"/>
      <c r="CJ1137" s="83"/>
      <c r="CK1137" s="83"/>
      <c r="CM1137" s="84"/>
      <c r="CO1137" s="83"/>
      <c r="CP1137" s="84"/>
      <c r="CQ1137" s="85"/>
      <c r="CR1137" s="83"/>
      <c r="CS1137" s="84"/>
      <c r="CT1137" s="83"/>
      <c r="CU1137" s="83"/>
      <c r="CV1137" s="83"/>
      <c r="CW1137" s="83"/>
      <c r="CX1137" s="86"/>
    </row>
    <row r="1138" spans="24:102" x14ac:dyDescent="0.2">
      <c r="X1138" s="83"/>
      <c r="Z1138" s="83"/>
      <c r="AB1138" s="83"/>
      <c r="AD1138" s="83"/>
      <c r="AF1138" s="83"/>
      <c r="AH1138" s="83"/>
      <c r="AJ1138" s="83"/>
      <c r="AL1138" s="83"/>
      <c r="AN1138" s="83"/>
      <c r="AP1138" s="83"/>
      <c r="AR1138" s="83"/>
      <c r="AT1138" s="83"/>
      <c r="AV1138" s="83"/>
      <c r="AX1138" s="83"/>
      <c r="AZ1138" s="83"/>
      <c r="BB1138" s="83"/>
      <c r="BD1138" s="83"/>
      <c r="BF1138" s="83"/>
      <c r="BH1138" s="83"/>
      <c r="BI1138" s="83"/>
      <c r="BJ1138" s="83"/>
      <c r="BK1138" s="83"/>
      <c r="BM1138" s="83"/>
      <c r="BN1138" s="83"/>
      <c r="BO1138" s="83"/>
      <c r="BP1138" s="83"/>
      <c r="BR1138" s="83"/>
      <c r="BS1138" s="83"/>
      <c r="BT1138" s="83"/>
      <c r="BU1138" s="83"/>
      <c r="BV1138" s="83"/>
      <c r="BX1138" s="83"/>
      <c r="BY1138" s="83"/>
      <c r="BZ1138" s="83"/>
      <c r="CA1138" s="83"/>
      <c r="CC1138" s="83"/>
      <c r="CD1138" s="83"/>
      <c r="CE1138" s="83"/>
      <c r="CF1138" s="83"/>
      <c r="CH1138" s="83"/>
      <c r="CI1138" s="83"/>
      <c r="CJ1138" s="83"/>
      <c r="CK1138" s="83"/>
      <c r="CM1138" s="84"/>
      <c r="CO1138" s="83"/>
      <c r="CP1138" s="84"/>
      <c r="CQ1138" s="85"/>
      <c r="CR1138" s="83"/>
      <c r="CS1138" s="84"/>
      <c r="CT1138" s="83"/>
      <c r="CU1138" s="83"/>
      <c r="CV1138" s="83"/>
      <c r="CW1138" s="83"/>
      <c r="CX1138" s="86"/>
    </row>
    <row r="1139" spans="24:102" x14ac:dyDescent="0.2">
      <c r="X1139" s="83"/>
      <c r="Z1139" s="83"/>
      <c r="AB1139" s="83"/>
      <c r="AD1139" s="83"/>
      <c r="AF1139" s="83"/>
      <c r="AH1139" s="83"/>
      <c r="AJ1139" s="83"/>
      <c r="AL1139" s="83"/>
      <c r="AN1139" s="83"/>
      <c r="AP1139" s="83"/>
      <c r="AR1139" s="83"/>
      <c r="AT1139" s="83"/>
      <c r="AV1139" s="83"/>
      <c r="AX1139" s="83"/>
      <c r="AZ1139" s="83"/>
      <c r="BB1139" s="83"/>
      <c r="BD1139" s="83"/>
      <c r="BF1139" s="83"/>
      <c r="BH1139" s="83"/>
      <c r="BI1139" s="83"/>
      <c r="BJ1139" s="83"/>
      <c r="BK1139" s="83"/>
      <c r="BM1139" s="83"/>
      <c r="BN1139" s="83"/>
      <c r="BO1139" s="83"/>
      <c r="BP1139" s="83"/>
      <c r="BR1139" s="83"/>
      <c r="BS1139" s="83"/>
      <c r="BT1139" s="83"/>
      <c r="BU1139" s="83"/>
      <c r="BV1139" s="83"/>
      <c r="BX1139" s="83"/>
      <c r="BY1139" s="83"/>
      <c r="BZ1139" s="83"/>
      <c r="CA1139" s="83"/>
      <c r="CC1139" s="83"/>
      <c r="CD1139" s="83"/>
      <c r="CE1139" s="83"/>
      <c r="CF1139" s="83"/>
      <c r="CH1139" s="83"/>
      <c r="CI1139" s="83"/>
      <c r="CJ1139" s="83"/>
      <c r="CK1139" s="83"/>
      <c r="CM1139" s="84"/>
      <c r="CO1139" s="83"/>
      <c r="CP1139" s="84"/>
      <c r="CQ1139" s="85"/>
      <c r="CR1139" s="83"/>
      <c r="CS1139" s="84"/>
      <c r="CT1139" s="83"/>
      <c r="CU1139" s="83"/>
      <c r="CV1139" s="83"/>
      <c r="CW1139" s="83"/>
      <c r="CX1139" s="86"/>
    </row>
    <row r="1140" spans="24:102" x14ac:dyDescent="0.2">
      <c r="X1140" s="83"/>
      <c r="Z1140" s="83"/>
      <c r="AB1140" s="83"/>
      <c r="AD1140" s="83"/>
      <c r="AF1140" s="83"/>
      <c r="AH1140" s="83"/>
      <c r="AJ1140" s="83"/>
      <c r="AL1140" s="83"/>
      <c r="AN1140" s="83"/>
      <c r="AP1140" s="83"/>
      <c r="AR1140" s="83"/>
      <c r="AT1140" s="83"/>
      <c r="AV1140" s="83"/>
      <c r="AX1140" s="83"/>
      <c r="AZ1140" s="83"/>
      <c r="BB1140" s="83"/>
      <c r="BD1140" s="83"/>
      <c r="BF1140" s="83"/>
      <c r="BH1140" s="83"/>
      <c r="BI1140" s="83"/>
      <c r="BJ1140" s="83"/>
      <c r="BK1140" s="83"/>
      <c r="BM1140" s="83"/>
      <c r="BN1140" s="83"/>
      <c r="BO1140" s="83"/>
      <c r="BP1140" s="83"/>
      <c r="BR1140" s="83"/>
      <c r="BS1140" s="83"/>
      <c r="BT1140" s="83"/>
      <c r="BU1140" s="83"/>
      <c r="BV1140" s="83"/>
      <c r="BX1140" s="83"/>
      <c r="BY1140" s="83"/>
      <c r="BZ1140" s="83"/>
      <c r="CA1140" s="83"/>
      <c r="CC1140" s="83"/>
      <c r="CD1140" s="83"/>
      <c r="CE1140" s="83"/>
      <c r="CF1140" s="83"/>
      <c r="CH1140" s="83"/>
      <c r="CI1140" s="83"/>
      <c r="CJ1140" s="83"/>
      <c r="CK1140" s="83"/>
      <c r="CM1140" s="84"/>
      <c r="CO1140" s="83"/>
      <c r="CP1140" s="84"/>
      <c r="CQ1140" s="85"/>
      <c r="CR1140" s="83"/>
      <c r="CS1140" s="84"/>
      <c r="CT1140" s="83"/>
      <c r="CU1140" s="83"/>
      <c r="CV1140" s="83"/>
      <c r="CW1140" s="83"/>
      <c r="CX1140" s="86"/>
    </row>
    <row r="1141" spans="24:102" x14ac:dyDescent="0.2">
      <c r="X1141" s="83"/>
      <c r="Z1141" s="83"/>
      <c r="AB1141" s="83"/>
      <c r="AD1141" s="83"/>
      <c r="AF1141" s="83"/>
      <c r="AH1141" s="83"/>
      <c r="AJ1141" s="83"/>
      <c r="AL1141" s="83"/>
      <c r="AN1141" s="83"/>
      <c r="AP1141" s="83"/>
      <c r="AR1141" s="83"/>
      <c r="AT1141" s="83"/>
      <c r="AV1141" s="83"/>
      <c r="AX1141" s="83"/>
      <c r="AZ1141" s="83"/>
      <c r="BB1141" s="83"/>
      <c r="BD1141" s="83"/>
      <c r="BF1141" s="83"/>
      <c r="BH1141" s="83"/>
      <c r="BI1141" s="83"/>
      <c r="BJ1141" s="83"/>
      <c r="BK1141" s="83"/>
      <c r="BM1141" s="83"/>
      <c r="BN1141" s="83"/>
      <c r="BO1141" s="83"/>
      <c r="BP1141" s="83"/>
      <c r="BR1141" s="83"/>
      <c r="BS1141" s="83"/>
      <c r="BT1141" s="83"/>
      <c r="BU1141" s="83"/>
      <c r="BV1141" s="83"/>
      <c r="BX1141" s="83"/>
      <c r="BY1141" s="83"/>
      <c r="BZ1141" s="83"/>
      <c r="CA1141" s="83"/>
      <c r="CC1141" s="83"/>
      <c r="CD1141" s="83"/>
      <c r="CE1141" s="83"/>
      <c r="CF1141" s="83"/>
      <c r="CH1141" s="83"/>
      <c r="CI1141" s="83"/>
      <c r="CJ1141" s="83"/>
      <c r="CK1141" s="83"/>
      <c r="CM1141" s="84"/>
      <c r="CO1141" s="83"/>
      <c r="CP1141" s="84"/>
      <c r="CQ1141" s="85"/>
      <c r="CR1141" s="83"/>
      <c r="CS1141" s="84"/>
      <c r="CT1141" s="83"/>
      <c r="CU1141" s="83"/>
      <c r="CV1141" s="83"/>
      <c r="CW1141" s="83"/>
      <c r="CX1141" s="86"/>
    </row>
    <row r="1142" spans="24:102" x14ac:dyDescent="0.2">
      <c r="X1142" s="83"/>
      <c r="Z1142" s="83"/>
      <c r="AB1142" s="83"/>
      <c r="AD1142" s="83"/>
      <c r="AF1142" s="83"/>
      <c r="AH1142" s="83"/>
      <c r="AJ1142" s="83"/>
      <c r="AL1142" s="83"/>
      <c r="AN1142" s="83"/>
      <c r="AP1142" s="83"/>
      <c r="AR1142" s="83"/>
      <c r="AT1142" s="83"/>
      <c r="AV1142" s="83"/>
      <c r="AX1142" s="83"/>
      <c r="AZ1142" s="83"/>
      <c r="BB1142" s="83"/>
      <c r="BD1142" s="83"/>
      <c r="BF1142" s="83"/>
      <c r="BH1142" s="83"/>
      <c r="BI1142" s="83"/>
      <c r="BJ1142" s="83"/>
      <c r="BK1142" s="83"/>
      <c r="BM1142" s="83"/>
      <c r="BN1142" s="83"/>
      <c r="BO1142" s="83"/>
      <c r="BP1142" s="83"/>
      <c r="BR1142" s="83"/>
      <c r="BS1142" s="83"/>
      <c r="BT1142" s="83"/>
      <c r="BU1142" s="83"/>
      <c r="BV1142" s="83"/>
      <c r="BX1142" s="83"/>
      <c r="BY1142" s="83"/>
      <c r="BZ1142" s="83"/>
      <c r="CA1142" s="83"/>
      <c r="CC1142" s="83"/>
      <c r="CD1142" s="83"/>
      <c r="CE1142" s="83"/>
      <c r="CF1142" s="83"/>
      <c r="CH1142" s="83"/>
      <c r="CI1142" s="83"/>
      <c r="CJ1142" s="83"/>
      <c r="CK1142" s="83"/>
      <c r="CM1142" s="84"/>
      <c r="CO1142" s="83"/>
      <c r="CP1142" s="84"/>
      <c r="CQ1142" s="85"/>
      <c r="CR1142" s="83"/>
      <c r="CS1142" s="84"/>
      <c r="CT1142" s="83"/>
      <c r="CU1142" s="83"/>
      <c r="CV1142" s="83"/>
      <c r="CW1142" s="83"/>
      <c r="CX1142" s="86"/>
    </row>
    <row r="1143" spans="24:102" x14ac:dyDescent="0.2">
      <c r="X1143" s="83"/>
      <c r="Z1143" s="83"/>
      <c r="AB1143" s="83"/>
      <c r="AD1143" s="83"/>
      <c r="AF1143" s="83"/>
      <c r="AH1143" s="83"/>
      <c r="AJ1143" s="83"/>
      <c r="AL1143" s="83"/>
      <c r="AN1143" s="83"/>
      <c r="AP1143" s="83"/>
      <c r="AR1143" s="83"/>
      <c r="AT1143" s="83"/>
      <c r="AV1143" s="83"/>
      <c r="AX1143" s="83"/>
      <c r="AZ1143" s="83"/>
      <c r="BB1143" s="83"/>
      <c r="BD1143" s="83"/>
      <c r="BF1143" s="83"/>
      <c r="BH1143" s="83"/>
      <c r="BI1143" s="83"/>
      <c r="BJ1143" s="83"/>
      <c r="BK1143" s="83"/>
      <c r="BM1143" s="83"/>
      <c r="BN1143" s="83"/>
      <c r="BO1143" s="83"/>
      <c r="BP1143" s="83"/>
      <c r="BR1143" s="83"/>
      <c r="BS1143" s="83"/>
      <c r="BT1143" s="83"/>
      <c r="BU1143" s="83"/>
      <c r="BV1143" s="83"/>
      <c r="BX1143" s="83"/>
      <c r="BY1143" s="83"/>
      <c r="BZ1143" s="83"/>
      <c r="CA1143" s="83"/>
      <c r="CC1143" s="83"/>
      <c r="CD1143" s="83"/>
      <c r="CE1143" s="83"/>
      <c r="CF1143" s="83"/>
      <c r="CH1143" s="83"/>
      <c r="CI1143" s="83"/>
      <c r="CJ1143" s="83"/>
      <c r="CK1143" s="83"/>
      <c r="CM1143" s="84"/>
      <c r="CO1143" s="83"/>
      <c r="CP1143" s="84"/>
      <c r="CQ1143" s="85"/>
      <c r="CR1143" s="83"/>
      <c r="CS1143" s="84"/>
      <c r="CT1143" s="83"/>
      <c r="CU1143" s="83"/>
      <c r="CV1143" s="83"/>
      <c r="CW1143" s="83"/>
      <c r="CX1143" s="86"/>
    </row>
    <row r="1144" spans="24:102" x14ac:dyDescent="0.2">
      <c r="X1144" s="83"/>
      <c r="Z1144" s="83"/>
      <c r="AB1144" s="83"/>
      <c r="AD1144" s="83"/>
      <c r="AF1144" s="83"/>
      <c r="AH1144" s="83"/>
      <c r="AJ1144" s="83"/>
      <c r="AL1144" s="83"/>
      <c r="AN1144" s="83"/>
      <c r="AP1144" s="83"/>
      <c r="AR1144" s="83"/>
      <c r="AT1144" s="83"/>
      <c r="AV1144" s="83"/>
      <c r="AX1144" s="83"/>
      <c r="AZ1144" s="83"/>
      <c r="BB1144" s="83"/>
      <c r="BD1144" s="83"/>
      <c r="BF1144" s="83"/>
      <c r="BH1144" s="83"/>
      <c r="BI1144" s="83"/>
      <c r="BJ1144" s="83"/>
      <c r="BK1144" s="83"/>
      <c r="BM1144" s="83"/>
      <c r="BN1144" s="83"/>
      <c r="BO1144" s="83"/>
      <c r="BP1144" s="83"/>
      <c r="BR1144" s="83"/>
      <c r="BS1144" s="83"/>
      <c r="BT1144" s="83"/>
      <c r="BU1144" s="83"/>
      <c r="BV1144" s="83"/>
      <c r="BX1144" s="83"/>
      <c r="BY1144" s="83"/>
      <c r="BZ1144" s="83"/>
      <c r="CA1144" s="83"/>
      <c r="CC1144" s="83"/>
      <c r="CD1144" s="83"/>
      <c r="CE1144" s="83"/>
      <c r="CF1144" s="83"/>
      <c r="CH1144" s="83"/>
      <c r="CI1144" s="83"/>
      <c r="CJ1144" s="83"/>
      <c r="CK1144" s="83"/>
      <c r="CM1144" s="84"/>
      <c r="CO1144" s="83"/>
      <c r="CP1144" s="84"/>
      <c r="CQ1144" s="85"/>
      <c r="CR1144" s="83"/>
      <c r="CS1144" s="84"/>
      <c r="CT1144" s="83"/>
      <c r="CU1144" s="83"/>
      <c r="CV1144" s="83"/>
      <c r="CW1144" s="83"/>
      <c r="CX1144" s="86"/>
    </row>
    <row r="1145" spans="24:102" x14ac:dyDescent="0.2">
      <c r="X1145" s="83"/>
      <c r="Z1145" s="83"/>
      <c r="AB1145" s="83"/>
      <c r="AD1145" s="83"/>
      <c r="AF1145" s="83"/>
      <c r="AH1145" s="83"/>
      <c r="AJ1145" s="83"/>
      <c r="AL1145" s="83"/>
      <c r="AN1145" s="83"/>
      <c r="AP1145" s="83"/>
      <c r="AR1145" s="83"/>
      <c r="AT1145" s="83"/>
      <c r="AV1145" s="83"/>
      <c r="AX1145" s="83"/>
      <c r="AZ1145" s="83"/>
      <c r="BB1145" s="83"/>
      <c r="BD1145" s="83"/>
      <c r="BF1145" s="83"/>
      <c r="BH1145" s="83"/>
      <c r="BI1145" s="83"/>
      <c r="BJ1145" s="83"/>
      <c r="BK1145" s="83"/>
      <c r="BM1145" s="83"/>
      <c r="BN1145" s="83"/>
      <c r="BO1145" s="83"/>
      <c r="BP1145" s="83"/>
      <c r="BR1145" s="83"/>
      <c r="BS1145" s="83"/>
      <c r="BT1145" s="83"/>
      <c r="BU1145" s="83"/>
      <c r="BV1145" s="83"/>
      <c r="BX1145" s="83"/>
      <c r="BY1145" s="83"/>
      <c r="BZ1145" s="83"/>
      <c r="CA1145" s="83"/>
      <c r="CC1145" s="83"/>
      <c r="CD1145" s="83"/>
      <c r="CE1145" s="83"/>
      <c r="CF1145" s="83"/>
      <c r="CH1145" s="83"/>
      <c r="CI1145" s="83"/>
      <c r="CJ1145" s="83"/>
      <c r="CK1145" s="83"/>
      <c r="CM1145" s="84"/>
      <c r="CO1145" s="83"/>
      <c r="CP1145" s="84"/>
      <c r="CQ1145" s="85"/>
      <c r="CR1145" s="83"/>
      <c r="CS1145" s="84"/>
      <c r="CT1145" s="83"/>
      <c r="CU1145" s="83"/>
      <c r="CV1145" s="83"/>
      <c r="CW1145" s="83"/>
      <c r="CX1145" s="86"/>
    </row>
    <row r="1146" spans="24:102" x14ac:dyDescent="0.2">
      <c r="X1146" s="83"/>
      <c r="Z1146" s="83"/>
      <c r="AB1146" s="83"/>
      <c r="AD1146" s="83"/>
      <c r="AF1146" s="83"/>
      <c r="AH1146" s="83"/>
      <c r="AJ1146" s="83"/>
      <c r="AL1146" s="83"/>
      <c r="AN1146" s="83"/>
      <c r="AP1146" s="83"/>
      <c r="AR1146" s="83"/>
      <c r="AT1146" s="83"/>
      <c r="AV1146" s="83"/>
      <c r="AX1146" s="83"/>
      <c r="AZ1146" s="83"/>
      <c r="BB1146" s="83"/>
      <c r="BD1146" s="83"/>
      <c r="BF1146" s="83"/>
      <c r="BH1146" s="83"/>
      <c r="BI1146" s="83"/>
      <c r="BJ1146" s="83"/>
      <c r="BK1146" s="83"/>
      <c r="BM1146" s="83"/>
      <c r="BN1146" s="83"/>
      <c r="BO1146" s="83"/>
      <c r="BP1146" s="83"/>
      <c r="BR1146" s="83"/>
      <c r="BS1146" s="83"/>
      <c r="BT1146" s="83"/>
      <c r="BU1146" s="83"/>
      <c r="BV1146" s="83"/>
      <c r="BX1146" s="83"/>
      <c r="BY1146" s="83"/>
      <c r="BZ1146" s="83"/>
      <c r="CA1146" s="83"/>
      <c r="CC1146" s="83"/>
      <c r="CD1146" s="83"/>
      <c r="CE1146" s="83"/>
      <c r="CF1146" s="83"/>
      <c r="CH1146" s="83"/>
      <c r="CI1146" s="83"/>
      <c r="CJ1146" s="83"/>
      <c r="CK1146" s="83"/>
      <c r="CM1146" s="84"/>
      <c r="CO1146" s="83"/>
      <c r="CP1146" s="84"/>
      <c r="CQ1146" s="85"/>
      <c r="CR1146" s="83"/>
      <c r="CS1146" s="84"/>
      <c r="CT1146" s="83"/>
      <c r="CU1146" s="83"/>
      <c r="CV1146" s="83"/>
      <c r="CW1146" s="83"/>
      <c r="CX1146" s="86"/>
    </row>
    <row r="1147" spans="24:102" x14ac:dyDescent="0.2">
      <c r="X1147" s="83"/>
      <c r="Z1147" s="83"/>
      <c r="AB1147" s="83"/>
      <c r="AD1147" s="83"/>
      <c r="AF1147" s="83"/>
      <c r="AH1147" s="83"/>
      <c r="AJ1147" s="83"/>
      <c r="AL1147" s="83"/>
      <c r="AN1147" s="83"/>
      <c r="AP1147" s="83"/>
      <c r="AR1147" s="83"/>
      <c r="AT1147" s="83"/>
      <c r="AV1147" s="83"/>
      <c r="AX1147" s="83"/>
      <c r="AZ1147" s="83"/>
      <c r="BB1147" s="83"/>
      <c r="BD1147" s="83"/>
      <c r="BF1147" s="83"/>
      <c r="BH1147" s="83"/>
      <c r="BI1147" s="83"/>
      <c r="BJ1147" s="83"/>
      <c r="BK1147" s="83"/>
      <c r="BM1147" s="83"/>
      <c r="BN1147" s="83"/>
      <c r="BO1147" s="83"/>
      <c r="BP1147" s="83"/>
      <c r="BR1147" s="83"/>
      <c r="BS1147" s="83"/>
      <c r="BT1147" s="83"/>
      <c r="BU1147" s="83"/>
      <c r="BV1147" s="83"/>
      <c r="BX1147" s="83"/>
      <c r="BY1147" s="83"/>
      <c r="BZ1147" s="83"/>
      <c r="CA1147" s="83"/>
      <c r="CC1147" s="83"/>
      <c r="CD1147" s="83"/>
      <c r="CE1147" s="83"/>
      <c r="CF1147" s="83"/>
      <c r="CH1147" s="83"/>
      <c r="CI1147" s="83"/>
      <c r="CJ1147" s="83"/>
      <c r="CK1147" s="83"/>
      <c r="CM1147" s="84"/>
      <c r="CO1147" s="83"/>
      <c r="CP1147" s="84"/>
      <c r="CQ1147" s="85"/>
      <c r="CR1147" s="83"/>
      <c r="CS1147" s="84"/>
      <c r="CT1147" s="83"/>
      <c r="CU1147" s="83"/>
      <c r="CV1147" s="83"/>
      <c r="CW1147" s="83"/>
      <c r="CX1147" s="86"/>
    </row>
    <row r="1148" spans="24:102" x14ac:dyDescent="0.2">
      <c r="X1148" s="83"/>
      <c r="Z1148" s="83"/>
      <c r="AB1148" s="83"/>
      <c r="AD1148" s="83"/>
      <c r="AF1148" s="83"/>
      <c r="AH1148" s="83"/>
      <c r="AJ1148" s="83"/>
      <c r="AL1148" s="83"/>
      <c r="AN1148" s="83"/>
      <c r="AP1148" s="83"/>
      <c r="AR1148" s="83"/>
      <c r="AT1148" s="83"/>
      <c r="AV1148" s="83"/>
      <c r="AX1148" s="83"/>
      <c r="AZ1148" s="83"/>
      <c r="BB1148" s="83"/>
      <c r="BD1148" s="83"/>
      <c r="BF1148" s="83"/>
      <c r="BH1148" s="83"/>
      <c r="BI1148" s="83"/>
      <c r="BJ1148" s="83"/>
      <c r="BK1148" s="83"/>
      <c r="BM1148" s="83"/>
      <c r="BN1148" s="83"/>
      <c r="BO1148" s="83"/>
      <c r="BP1148" s="83"/>
      <c r="BR1148" s="83"/>
      <c r="BS1148" s="83"/>
      <c r="BT1148" s="83"/>
      <c r="BU1148" s="83"/>
      <c r="BV1148" s="83"/>
      <c r="BX1148" s="83"/>
      <c r="BY1148" s="83"/>
      <c r="BZ1148" s="83"/>
      <c r="CA1148" s="83"/>
      <c r="CC1148" s="83"/>
      <c r="CD1148" s="83"/>
      <c r="CE1148" s="83"/>
      <c r="CF1148" s="83"/>
      <c r="CH1148" s="83"/>
      <c r="CI1148" s="83"/>
      <c r="CJ1148" s="83"/>
      <c r="CK1148" s="83"/>
      <c r="CM1148" s="84"/>
      <c r="CO1148" s="83"/>
      <c r="CP1148" s="84"/>
      <c r="CQ1148" s="85"/>
      <c r="CR1148" s="83"/>
      <c r="CS1148" s="84"/>
      <c r="CT1148" s="83"/>
      <c r="CU1148" s="83"/>
      <c r="CV1148" s="83"/>
      <c r="CW1148" s="83"/>
      <c r="CX1148" s="86"/>
    </row>
    <row r="1149" spans="24:102" x14ac:dyDescent="0.2">
      <c r="X1149" s="83"/>
      <c r="Z1149" s="83"/>
      <c r="AB1149" s="83"/>
      <c r="AD1149" s="83"/>
      <c r="AF1149" s="83"/>
      <c r="AH1149" s="83"/>
      <c r="AJ1149" s="83"/>
      <c r="AL1149" s="83"/>
      <c r="AN1149" s="83"/>
      <c r="AP1149" s="83"/>
      <c r="AR1149" s="83"/>
      <c r="AT1149" s="83"/>
      <c r="AV1149" s="83"/>
      <c r="AX1149" s="83"/>
      <c r="AZ1149" s="83"/>
      <c r="BB1149" s="83"/>
      <c r="BD1149" s="83"/>
      <c r="BF1149" s="83"/>
      <c r="BH1149" s="83"/>
      <c r="BI1149" s="83"/>
      <c r="BJ1149" s="83"/>
      <c r="BK1149" s="83"/>
      <c r="BM1149" s="83"/>
      <c r="BN1149" s="83"/>
      <c r="BO1149" s="83"/>
      <c r="BP1149" s="83"/>
      <c r="BR1149" s="83"/>
      <c r="BS1149" s="83"/>
      <c r="BT1149" s="83"/>
      <c r="BU1149" s="83"/>
      <c r="BV1149" s="83"/>
      <c r="BX1149" s="83"/>
      <c r="BY1149" s="83"/>
      <c r="BZ1149" s="83"/>
      <c r="CA1149" s="83"/>
      <c r="CC1149" s="83"/>
      <c r="CD1149" s="83"/>
      <c r="CE1149" s="83"/>
      <c r="CF1149" s="83"/>
      <c r="CH1149" s="83"/>
      <c r="CI1149" s="83"/>
      <c r="CJ1149" s="83"/>
      <c r="CK1149" s="83"/>
      <c r="CM1149" s="84"/>
      <c r="CO1149" s="83"/>
      <c r="CP1149" s="84"/>
      <c r="CQ1149" s="85"/>
      <c r="CR1149" s="83"/>
      <c r="CS1149" s="84"/>
      <c r="CT1149" s="83"/>
      <c r="CU1149" s="83"/>
      <c r="CV1149" s="83"/>
      <c r="CW1149" s="83"/>
      <c r="CX1149" s="86"/>
    </row>
    <row r="1150" spans="24:102" x14ac:dyDescent="0.2">
      <c r="X1150" s="83"/>
      <c r="Z1150" s="83"/>
      <c r="AB1150" s="83"/>
      <c r="AD1150" s="83"/>
      <c r="AF1150" s="83"/>
      <c r="AH1150" s="83"/>
      <c r="AJ1150" s="83"/>
      <c r="AL1150" s="83"/>
      <c r="AN1150" s="83"/>
      <c r="AP1150" s="83"/>
      <c r="AR1150" s="83"/>
      <c r="AT1150" s="83"/>
      <c r="AV1150" s="83"/>
      <c r="AX1150" s="83"/>
      <c r="AZ1150" s="83"/>
      <c r="BB1150" s="83"/>
      <c r="BD1150" s="83"/>
      <c r="BF1150" s="83"/>
      <c r="BH1150" s="83"/>
      <c r="BI1150" s="83"/>
      <c r="BJ1150" s="83"/>
      <c r="BK1150" s="83"/>
      <c r="BM1150" s="83"/>
      <c r="BN1150" s="83"/>
      <c r="BO1150" s="83"/>
      <c r="BP1150" s="83"/>
      <c r="BR1150" s="83"/>
      <c r="BS1150" s="83"/>
      <c r="BT1150" s="83"/>
      <c r="BU1150" s="83"/>
      <c r="BV1150" s="83"/>
      <c r="BX1150" s="83"/>
      <c r="BY1150" s="83"/>
      <c r="BZ1150" s="83"/>
      <c r="CA1150" s="83"/>
      <c r="CC1150" s="83"/>
      <c r="CD1150" s="83"/>
      <c r="CE1150" s="83"/>
      <c r="CF1150" s="83"/>
      <c r="CH1150" s="83"/>
      <c r="CI1150" s="83"/>
      <c r="CJ1150" s="83"/>
      <c r="CK1150" s="83"/>
      <c r="CM1150" s="84"/>
      <c r="CO1150" s="83"/>
      <c r="CP1150" s="84"/>
      <c r="CQ1150" s="85"/>
      <c r="CR1150" s="83"/>
      <c r="CS1150" s="84"/>
      <c r="CT1150" s="83"/>
      <c r="CU1150" s="83"/>
      <c r="CV1150" s="83"/>
      <c r="CW1150" s="83"/>
      <c r="CX1150" s="86"/>
    </row>
    <row r="1151" spans="24:102" x14ac:dyDescent="0.2">
      <c r="X1151" s="83"/>
      <c r="Z1151" s="83"/>
      <c r="AB1151" s="83"/>
      <c r="AD1151" s="83"/>
      <c r="AF1151" s="83"/>
      <c r="AH1151" s="83"/>
      <c r="AJ1151" s="83"/>
      <c r="AL1151" s="83"/>
      <c r="AN1151" s="83"/>
      <c r="AP1151" s="83"/>
      <c r="AR1151" s="83"/>
      <c r="AT1151" s="83"/>
      <c r="AV1151" s="83"/>
      <c r="AX1151" s="83"/>
      <c r="AZ1151" s="83"/>
      <c r="BB1151" s="83"/>
      <c r="BD1151" s="83"/>
      <c r="BF1151" s="83"/>
      <c r="BH1151" s="83"/>
      <c r="BI1151" s="83"/>
      <c r="BJ1151" s="83"/>
      <c r="BK1151" s="83"/>
      <c r="BM1151" s="83"/>
      <c r="BN1151" s="83"/>
      <c r="BO1151" s="83"/>
      <c r="BP1151" s="83"/>
      <c r="BR1151" s="83"/>
      <c r="BS1151" s="83"/>
      <c r="BT1151" s="83"/>
      <c r="BU1151" s="83"/>
      <c r="BV1151" s="83"/>
      <c r="BX1151" s="83"/>
      <c r="BY1151" s="83"/>
      <c r="BZ1151" s="83"/>
      <c r="CA1151" s="83"/>
      <c r="CC1151" s="83"/>
      <c r="CD1151" s="83"/>
      <c r="CE1151" s="83"/>
      <c r="CF1151" s="83"/>
      <c r="CH1151" s="83"/>
      <c r="CI1151" s="83"/>
      <c r="CJ1151" s="83"/>
      <c r="CK1151" s="83"/>
      <c r="CM1151" s="84"/>
      <c r="CO1151" s="83"/>
      <c r="CP1151" s="84"/>
      <c r="CQ1151" s="85"/>
      <c r="CR1151" s="83"/>
      <c r="CS1151" s="84"/>
      <c r="CT1151" s="83"/>
      <c r="CU1151" s="83"/>
      <c r="CV1151" s="83"/>
      <c r="CW1151" s="83"/>
      <c r="CX1151" s="86"/>
    </row>
    <row r="1152" spans="24:102" x14ac:dyDescent="0.2">
      <c r="X1152" s="83"/>
      <c r="Z1152" s="83"/>
      <c r="AB1152" s="83"/>
      <c r="AD1152" s="83"/>
      <c r="AF1152" s="83"/>
      <c r="AH1152" s="83"/>
      <c r="AJ1152" s="83"/>
      <c r="AL1152" s="83"/>
      <c r="AN1152" s="83"/>
      <c r="AP1152" s="83"/>
      <c r="AR1152" s="83"/>
      <c r="AT1152" s="83"/>
      <c r="AV1152" s="83"/>
      <c r="AX1152" s="83"/>
      <c r="AZ1152" s="83"/>
      <c r="BB1152" s="83"/>
      <c r="BD1152" s="83"/>
      <c r="BF1152" s="83"/>
      <c r="BH1152" s="83"/>
      <c r="BI1152" s="83"/>
      <c r="BJ1152" s="83"/>
      <c r="BK1152" s="83"/>
      <c r="BM1152" s="83"/>
      <c r="BN1152" s="83"/>
      <c r="BO1152" s="83"/>
      <c r="BP1152" s="83"/>
      <c r="BR1152" s="83"/>
      <c r="BS1152" s="83"/>
      <c r="BT1152" s="83"/>
      <c r="BU1152" s="83"/>
      <c r="BV1152" s="83"/>
      <c r="BX1152" s="83"/>
      <c r="BY1152" s="83"/>
      <c r="BZ1152" s="83"/>
      <c r="CA1152" s="83"/>
      <c r="CC1152" s="83"/>
      <c r="CD1152" s="83"/>
      <c r="CE1152" s="83"/>
      <c r="CF1152" s="83"/>
      <c r="CH1152" s="83"/>
      <c r="CI1152" s="83"/>
      <c r="CJ1152" s="83"/>
      <c r="CK1152" s="83"/>
      <c r="CM1152" s="84"/>
      <c r="CO1152" s="83"/>
      <c r="CP1152" s="84"/>
      <c r="CQ1152" s="85"/>
      <c r="CR1152" s="83"/>
      <c r="CS1152" s="84"/>
      <c r="CT1152" s="83"/>
      <c r="CU1152" s="83"/>
      <c r="CV1152" s="83"/>
      <c r="CW1152" s="83"/>
      <c r="CX1152" s="86"/>
    </row>
    <row r="1153" spans="24:102" x14ac:dyDescent="0.2">
      <c r="X1153" s="83"/>
      <c r="Z1153" s="83"/>
      <c r="AB1153" s="83"/>
      <c r="AD1153" s="83"/>
      <c r="AF1153" s="83"/>
      <c r="AH1153" s="83"/>
      <c r="AJ1153" s="83"/>
      <c r="AL1153" s="83"/>
      <c r="AN1153" s="83"/>
      <c r="AP1153" s="83"/>
      <c r="AR1153" s="83"/>
      <c r="AT1153" s="83"/>
      <c r="AV1153" s="83"/>
      <c r="AX1153" s="83"/>
      <c r="AZ1153" s="83"/>
      <c r="BB1153" s="83"/>
      <c r="BD1153" s="83"/>
      <c r="BF1153" s="83"/>
      <c r="BH1153" s="83"/>
      <c r="BI1153" s="83"/>
      <c r="BJ1153" s="83"/>
      <c r="BK1153" s="83"/>
      <c r="BM1153" s="83"/>
      <c r="BN1153" s="83"/>
      <c r="BO1153" s="83"/>
      <c r="BP1153" s="83"/>
      <c r="BR1153" s="83"/>
      <c r="BS1153" s="83"/>
      <c r="BT1153" s="83"/>
      <c r="BU1153" s="83"/>
      <c r="BV1153" s="83"/>
      <c r="BX1153" s="83"/>
      <c r="BY1153" s="83"/>
      <c r="BZ1153" s="83"/>
      <c r="CA1153" s="83"/>
      <c r="CC1153" s="83"/>
      <c r="CD1153" s="83"/>
      <c r="CE1153" s="83"/>
      <c r="CF1153" s="83"/>
      <c r="CH1153" s="83"/>
      <c r="CI1153" s="83"/>
      <c r="CJ1153" s="83"/>
      <c r="CK1153" s="83"/>
      <c r="CM1153" s="84"/>
      <c r="CO1153" s="83"/>
      <c r="CP1153" s="84"/>
      <c r="CQ1153" s="85"/>
      <c r="CR1153" s="83"/>
      <c r="CS1153" s="84"/>
      <c r="CT1153" s="83"/>
      <c r="CU1153" s="83"/>
      <c r="CV1153" s="83"/>
      <c r="CW1153" s="83"/>
      <c r="CX1153" s="86"/>
    </row>
    <row r="1154" spans="24:102" x14ac:dyDescent="0.2">
      <c r="X1154" s="83"/>
      <c r="Z1154" s="83"/>
      <c r="AB1154" s="83"/>
      <c r="AD1154" s="83"/>
      <c r="AF1154" s="83"/>
      <c r="AH1154" s="83"/>
      <c r="AJ1154" s="83"/>
      <c r="AL1154" s="83"/>
      <c r="AN1154" s="83"/>
      <c r="AP1154" s="83"/>
      <c r="AR1154" s="83"/>
      <c r="AT1154" s="83"/>
      <c r="AV1154" s="83"/>
      <c r="AX1154" s="83"/>
      <c r="AZ1154" s="83"/>
      <c r="BB1154" s="83"/>
      <c r="BD1154" s="83"/>
      <c r="BF1154" s="83"/>
      <c r="BH1154" s="83"/>
      <c r="BI1154" s="83"/>
      <c r="BJ1154" s="83"/>
      <c r="BK1154" s="83"/>
      <c r="BM1154" s="83"/>
      <c r="BN1154" s="83"/>
      <c r="BO1154" s="83"/>
      <c r="BP1154" s="83"/>
      <c r="BR1154" s="83"/>
      <c r="BS1154" s="83"/>
      <c r="BT1154" s="83"/>
      <c r="BU1154" s="83"/>
      <c r="BV1154" s="83"/>
      <c r="BX1154" s="83"/>
      <c r="BY1154" s="83"/>
      <c r="BZ1154" s="83"/>
      <c r="CA1154" s="83"/>
      <c r="CC1154" s="83"/>
      <c r="CD1154" s="83"/>
      <c r="CE1154" s="83"/>
      <c r="CF1154" s="83"/>
      <c r="CH1154" s="83"/>
      <c r="CI1154" s="83"/>
      <c r="CJ1154" s="83"/>
      <c r="CK1154" s="83"/>
      <c r="CM1154" s="84"/>
      <c r="CO1154" s="83"/>
      <c r="CP1154" s="84"/>
      <c r="CQ1154" s="85"/>
      <c r="CR1154" s="83"/>
      <c r="CS1154" s="84"/>
      <c r="CT1154" s="83"/>
      <c r="CU1154" s="83"/>
      <c r="CV1154" s="83"/>
      <c r="CW1154" s="83"/>
      <c r="CX1154" s="86"/>
    </row>
    <row r="1155" spans="24:102" x14ac:dyDescent="0.2">
      <c r="X1155" s="83"/>
      <c r="Z1155" s="83"/>
      <c r="AB1155" s="83"/>
      <c r="AD1155" s="83"/>
      <c r="AF1155" s="83"/>
      <c r="AH1155" s="83"/>
      <c r="AJ1155" s="83"/>
      <c r="AL1155" s="83"/>
      <c r="AN1155" s="83"/>
      <c r="AP1155" s="83"/>
      <c r="AR1155" s="83"/>
      <c r="AT1155" s="83"/>
      <c r="AV1155" s="83"/>
      <c r="AX1155" s="83"/>
      <c r="AZ1155" s="83"/>
      <c r="BB1155" s="83"/>
      <c r="BD1155" s="83"/>
      <c r="BF1155" s="83"/>
      <c r="BH1155" s="83"/>
      <c r="BI1155" s="83"/>
      <c r="BJ1155" s="83"/>
      <c r="BK1155" s="83"/>
      <c r="BM1155" s="83"/>
      <c r="BN1155" s="83"/>
      <c r="BO1155" s="83"/>
      <c r="BP1155" s="83"/>
      <c r="BR1155" s="83"/>
      <c r="BS1155" s="83"/>
      <c r="BT1155" s="83"/>
      <c r="BU1155" s="83"/>
      <c r="BV1155" s="83"/>
      <c r="BX1155" s="83"/>
      <c r="BY1155" s="83"/>
      <c r="BZ1155" s="83"/>
      <c r="CA1155" s="83"/>
      <c r="CC1155" s="83"/>
      <c r="CD1155" s="83"/>
      <c r="CE1155" s="83"/>
      <c r="CF1155" s="83"/>
      <c r="CH1155" s="83"/>
      <c r="CI1155" s="83"/>
      <c r="CJ1155" s="83"/>
      <c r="CK1155" s="83"/>
      <c r="CM1155" s="84"/>
      <c r="CO1155" s="83"/>
      <c r="CP1155" s="84"/>
      <c r="CQ1155" s="85"/>
      <c r="CR1155" s="83"/>
      <c r="CS1155" s="84"/>
      <c r="CT1155" s="83"/>
      <c r="CU1155" s="83"/>
      <c r="CV1155" s="83"/>
      <c r="CW1155" s="83"/>
      <c r="CX1155" s="86"/>
    </row>
    <row r="1156" spans="24:102" x14ac:dyDescent="0.2">
      <c r="X1156" s="83"/>
      <c r="Z1156" s="83"/>
      <c r="AB1156" s="83"/>
      <c r="AD1156" s="83"/>
      <c r="AF1156" s="83"/>
      <c r="AH1156" s="83"/>
      <c r="AJ1156" s="83"/>
      <c r="AL1156" s="83"/>
      <c r="AN1156" s="83"/>
      <c r="AP1156" s="83"/>
      <c r="AR1156" s="83"/>
      <c r="AT1156" s="83"/>
      <c r="AV1156" s="83"/>
      <c r="AX1156" s="83"/>
      <c r="AZ1156" s="83"/>
      <c r="BB1156" s="83"/>
      <c r="BD1156" s="83"/>
      <c r="BF1156" s="83"/>
      <c r="BH1156" s="83"/>
      <c r="BI1156" s="83"/>
      <c r="BJ1156" s="83"/>
      <c r="BK1156" s="83"/>
      <c r="BM1156" s="83"/>
      <c r="BN1156" s="83"/>
      <c r="BO1156" s="83"/>
      <c r="BP1156" s="83"/>
      <c r="BR1156" s="83"/>
      <c r="BS1156" s="83"/>
      <c r="BT1156" s="83"/>
      <c r="BU1156" s="83"/>
      <c r="BV1156" s="83"/>
      <c r="BX1156" s="83"/>
      <c r="BY1156" s="83"/>
      <c r="BZ1156" s="83"/>
      <c r="CA1156" s="83"/>
      <c r="CC1156" s="83"/>
      <c r="CD1156" s="83"/>
      <c r="CE1156" s="83"/>
      <c r="CF1156" s="83"/>
      <c r="CH1156" s="83"/>
      <c r="CI1156" s="83"/>
      <c r="CJ1156" s="83"/>
      <c r="CK1156" s="83"/>
      <c r="CM1156" s="84"/>
      <c r="CO1156" s="83"/>
      <c r="CP1156" s="84"/>
      <c r="CQ1156" s="85"/>
      <c r="CR1156" s="83"/>
      <c r="CS1156" s="84"/>
      <c r="CT1156" s="83"/>
      <c r="CU1156" s="83"/>
      <c r="CV1156" s="83"/>
      <c r="CW1156" s="83"/>
      <c r="CX1156" s="86"/>
    </row>
    <row r="1157" spans="24:102" x14ac:dyDescent="0.2">
      <c r="X1157" s="83"/>
      <c r="Z1157" s="83"/>
      <c r="AB1157" s="83"/>
      <c r="AD1157" s="83"/>
      <c r="AF1157" s="83"/>
      <c r="AH1157" s="83"/>
      <c r="AJ1157" s="83"/>
      <c r="AL1157" s="83"/>
      <c r="AN1157" s="83"/>
      <c r="AP1157" s="83"/>
      <c r="AR1157" s="83"/>
      <c r="AT1157" s="83"/>
      <c r="AV1157" s="83"/>
      <c r="AX1157" s="83"/>
      <c r="AZ1157" s="83"/>
      <c r="BB1157" s="83"/>
      <c r="BD1157" s="83"/>
      <c r="BF1157" s="83"/>
      <c r="BH1157" s="83"/>
      <c r="BI1157" s="83"/>
      <c r="BJ1157" s="83"/>
      <c r="BK1157" s="83"/>
      <c r="BM1157" s="83"/>
      <c r="BN1157" s="83"/>
      <c r="BO1157" s="83"/>
      <c r="BP1157" s="83"/>
      <c r="BR1157" s="83"/>
      <c r="BS1157" s="83"/>
      <c r="BT1157" s="83"/>
      <c r="BU1157" s="83"/>
      <c r="BV1157" s="83"/>
      <c r="BX1157" s="83"/>
      <c r="BY1157" s="83"/>
      <c r="BZ1157" s="83"/>
      <c r="CA1157" s="83"/>
      <c r="CC1157" s="83"/>
      <c r="CD1157" s="83"/>
      <c r="CE1157" s="83"/>
      <c r="CF1157" s="83"/>
      <c r="CH1157" s="83"/>
      <c r="CI1157" s="83"/>
      <c r="CJ1157" s="83"/>
      <c r="CK1157" s="83"/>
      <c r="CM1157" s="84"/>
      <c r="CO1157" s="83"/>
      <c r="CP1157" s="84"/>
      <c r="CQ1157" s="85"/>
      <c r="CR1157" s="83"/>
      <c r="CS1157" s="84"/>
      <c r="CT1157" s="83"/>
      <c r="CU1157" s="83"/>
      <c r="CV1157" s="83"/>
      <c r="CW1157" s="83"/>
      <c r="CX1157" s="86"/>
    </row>
    <row r="1158" spans="24:102" x14ac:dyDescent="0.2">
      <c r="X1158" s="83"/>
      <c r="Z1158" s="83"/>
      <c r="AB1158" s="83"/>
      <c r="AD1158" s="83"/>
      <c r="AF1158" s="83"/>
      <c r="AH1158" s="83"/>
      <c r="AJ1158" s="83"/>
      <c r="AL1158" s="83"/>
      <c r="AN1158" s="83"/>
      <c r="AP1158" s="83"/>
      <c r="AR1158" s="83"/>
      <c r="AT1158" s="83"/>
      <c r="AV1158" s="83"/>
      <c r="AX1158" s="83"/>
      <c r="AZ1158" s="83"/>
      <c r="BB1158" s="83"/>
      <c r="BD1158" s="83"/>
      <c r="BF1158" s="83"/>
      <c r="BH1158" s="83"/>
      <c r="BI1158" s="83"/>
      <c r="BJ1158" s="83"/>
      <c r="BK1158" s="83"/>
      <c r="BM1158" s="83"/>
      <c r="BN1158" s="83"/>
      <c r="BO1158" s="83"/>
      <c r="BP1158" s="83"/>
      <c r="BR1158" s="83"/>
      <c r="BS1158" s="83"/>
      <c r="BT1158" s="83"/>
      <c r="BU1158" s="83"/>
      <c r="BV1158" s="83"/>
      <c r="BX1158" s="83"/>
      <c r="BY1158" s="83"/>
      <c r="BZ1158" s="83"/>
      <c r="CA1158" s="83"/>
      <c r="CC1158" s="83"/>
      <c r="CD1158" s="83"/>
      <c r="CE1158" s="83"/>
      <c r="CF1158" s="83"/>
      <c r="CH1158" s="83"/>
      <c r="CI1158" s="83"/>
      <c r="CJ1158" s="83"/>
      <c r="CK1158" s="83"/>
      <c r="CM1158" s="84"/>
      <c r="CO1158" s="83"/>
      <c r="CP1158" s="84"/>
      <c r="CQ1158" s="85"/>
      <c r="CR1158" s="83"/>
      <c r="CS1158" s="84"/>
      <c r="CT1158" s="83"/>
      <c r="CU1158" s="83"/>
      <c r="CV1158" s="83"/>
      <c r="CW1158" s="83"/>
      <c r="CX1158" s="86"/>
    </row>
    <row r="1159" spans="24:102" x14ac:dyDescent="0.2">
      <c r="X1159" s="83"/>
      <c r="Z1159" s="83"/>
      <c r="AB1159" s="83"/>
      <c r="AD1159" s="83"/>
      <c r="AF1159" s="83"/>
      <c r="AH1159" s="83"/>
      <c r="AJ1159" s="83"/>
      <c r="AL1159" s="83"/>
      <c r="AN1159" s="83"/>
      <c r="AP1159" s="83"/>
      <c r="AR1159" s="83"/>
      <c r="AT1159" s="83"/>
      <c r="AV1159" s="83"/>
      <c r="AX1159" s="83"/>
      <c r="AZ1159" s="83"/>
      <c r="BB1159" s="83"/>
      <c r="BD1159" s="83"/>
      <c r="BF1159" s="83"/>
      <c r="BH1159" s="83"/>
      <c r="BI1159" s="83"/>
      <c r="BJ1159" s="83"/>
      <c r="BK1159" s="83"/>
      <c r="BM1159" s="83"/>
      <c r="BN1159" s="83"/>
      <c r="BO1159" s="83"/>
      <c r="BP1159" s="83"/>
      <c r="BR1159" s="83"/>
      <c r="BS1159" s="83"/>
      <c r="BT1159" s="83"/>
      <c r="BU1159" s="83"/>
      <c r="BV1159" s="83"/>
      <c r="BX1159" s="83"/>
      <c r="BY1159" s="83"/>
      <c r="BZ1159" s="83"/>
      <c r="CA1159" s="83"/>
      <c r="CC1159" s="83"/>
      <c r="CD1159" s="83"/>
      <c r="CE1159" s="83"/>
      <c r="CF1159" s="83"/>
      <c r="CH1159" s="83"/>
      <c r="CI1159" s="83"/>
      <c r="CJ1159" s="83"/>
      <c r="CK1159" s="83"/>
      <c r="CM1159" s="84"/>
      <c r="CO1159" s="83"/>
      <c r="CP1159" s="84"/>
      <c r="CQ1159" s="85"/>
      <c r="CR1159" s="83"/>
      <c r="CS1159" s="84"/>
      <c r="CT1159" s="83"/>
      <c r="CU1159" s="83"/>
      <c r="CV1159" s="83"/>
      <c r="CW1159" s="83"/>
      <c r="CX1159" s="86"/>
    </row>
    <row r="1160" spans="24:102" x14ac:dyDescent="0.2">
      <c r="X1160" s="83"/>
      <c r="Z1160" s="83"/>
      <c r="AB1160" s="83"/>
      <c r="AD1160" s="83"/>
      <c r="AF1160" s="83"/>
      <c r="AH1160" s="83"/>
      <c r="AJ1160" s="83"/>
      <c r="AL1160" s="83"/>
      <c r="AN1160" s="83"/>
      <c r="AP1160" s="83"/>
      <c r="AR1160" s="83"/>
      <c r="AT1160" s="83"/>
      <c r="AV1160" s="83"/>
      <c r="AX1160" s="83"/>
      <c r="AZ1160" s="83"/>
      <c r="BB1160" s="83"/>
      <c r="BD1160" s="83"/>
      <c r="BF1160" s="83"/>
      <c r="BH1160" s="83"/>
      <c r="BI1160" s="83"/>
      <c r="BJ1160" s="83"/>
      <c r="BK1160" s="83"/>
      <c r="BM1160" s="83"/>
      <c r="BN1160" s="83"/>
      <c r="BO1160" s="83"/>
      <c r="BP1160" s="83"/>
      <c r="BR1160" s="83"/>
      <c r="BS1160" s="83"/>
      <c r="BT1160" s="83"/>
      <c r="BU1160" s="83"/>
      <c r="BV1160" s="83"/>
      <c r="BX1160" s="83"/>
      <c r="BY1160" s="83"/>
      <c r="BZ1160" s="83"/>
      <c r="CA1160" s="83"/>
      <c r="CC1160" s="83"/>
      <c r="CD1160" s="83"/>
      <c r="CE1160" s="83"/>
      <c r="CF1160" s="83"/>
      <c r="CH1160" s="83"/>
      <c r="CI1160" s="83"/>
      <c r="CJ1160" s="83"/>
      <c r="CK1160" s="83"/>
      <c r="CM1160" s="84"/>
      <c r="CO1160" s="83"/>
      <c r="CP1160" s="84"/>
      <c r="CQ1160" s="85"/>
      <c r="CR1160" s="83"/>
      <c r="CS1160" s="84"/>
      <c r="CT1160" s="83"/>
      <c r="CU1160" s="83"/>
      <c r="CV1160" s="83"/>
      <c r="CW1160" s="83"/>
      <c r="CX1160" s="86"/>
    </row>
    <row r="1161" spans="24:102" x14ac:dyDescent="0.2">
      <c r="X1161" s="83"/>
      <c r="Z1161" s="83"/>
      <c r="AB1161" s="83"/>
      <c r="AD1161" s="83"/>
      <c r="AF1161" s="83"/>
      <c r="AH1161" s="83"/>
      <c r="AJ1161" s="83"/>
      <c r="AL1161" s="83"/>
      <c r="AN1161" s="83"/>
      <c r="AP1161" s="83"/>
      <c r="AR1161" s="83"/>
      <c r="AT1161" s="83"/>
      <c r="AV1161" s="83"/>
      <c r="AX1161" s="83"/>
      <c r="AZ1161" s="83"/>
      <c r="BB1161" s="83"/>
      <c r="BD1161" s="83"/>
      <c r="BF1161" s="83"/>
      <c r="BH1161" s="83"/>
      <c r="BI1161" s="83"/>
      <c r="BJ1161" s="83"/>
      <c r="BK1161" s="83"/>
      <c r="BM1161" s="83"/>
      <c r="BN1161" s="83"/>
      <c r="BO1161" s="83"/>
      <c r="BP1161" s="83"/>
      <c r="BR1161" s="83"/>
      <c r="BS1161" s="83"/>
      <c r="BT1161" s="83"/>
      <c r="BU1161" s="83"/>
      <c r="BV1161" s="83"/>
      <c r="BX1161" s="83"/>
      <c r="BY1161" s="83"/>
      <c r="BZ1161" s="83"/>
      <c r="CA1161" s="83"/>
      <c r="CC1161" s="83"/>
      <c r="CD1161" s="83"/>
      <c r="CE1161" s="83"/>
      <c r="CF1161" s="83"/>
      <c r="CH1161" s="83"/>
      <c r="CI1161" s="83"/>
      <c r="CJ1161" s="83"/>
      <c r="CK1161" s="83"/>
      <c r="CM1161" s="84"/>
      <c r="CO1161" s="83"/>
      <c r="CP1161" s="84"/>
      <c r="CQ1161" s="85"/>
      <c r="CR1161" s="83"/>
      <c r="CS1161" s="84"/>
      <c r="CT1161" s="83"/>
      <c r="CU1161" s="83"/>
      <c r="CV1161" s="83"/>
      <c r="CW1161" s="83"/>
      <c r="CX1161" s="86"/>
    </row>
    <row r="1162" spans="24:102" x14ac:dyDescent="0.2">
      <c r="X1162" s="83"/>
      <c r="Z1162" s="83"/>
      <c r="AB1162" s="83"/>
      <c r="AD1162" s="83"/>
      <c r="AF1162" s="83"/>
      <c r="AH1162" s="83"/>
      <c r="AJ1162" s="83"/>
      <c r="AL1162" s="83"/>
      <c r="AN1162" s="83"/>
      <c r="AP1162" s="83"/>
      <c r="AR1162" s="83"/>
      <c r="AT1162" s="83"/>
      <c r="AV1162" s="83"/>
      <c r="AX1162" s="83"/>
      <c r="AZ1162" s="83"/>
      <c r="BB1162" s="83"/>
      <c r="BD1162" s="83"/>
      <c r="BF1162" s="83"/>
      <c r="BH1162" s="83"/>
      <c r="BI1162" s="83"/>
      <c r="BJ1162" s="83"/>
      <c r="BK1162" s="83"/>
      <c r="BM1162" s="83"/>
      <c r="BN1162" s="83"/>
      <c r="BO1162" s="83"/>
      <c r="BP1162" s="83"/>
      <c r="BR1162" s="83"/>
      <c r="BS1162" s="83"/>
      <c r="BT1162" s="83"/>
      <c r="BU1162" s="83"/>
      <c r="BV1162" s="83"/>
      <c r="BX1162" s="83"/>
      <c r="BY1162" s="83"/>
      <c r="BZ1162" s="83"/>
      <c r="CA1162" s="83"/>
      <c r="CC1162" s="83"/>
      <c r="CD1162" s="83"/>
      <c r="CE1162" s="83"/>
      <c r="CF1162" s="83"/>
      <c r="CH1162" s="83"/>
      <c r="CI1162" s="83"/>
      <c r="CJ1162" s="83"/>
      <c r="CK1162" s="83"/>
      <c r="CM1162" s="84"/>
      <c r="CO1162" s="83"/>
      <c r="CP1162" s="84"/>
      <c r="CQ1162" s="85"/>
      <c r="CR1162" s="83"/>
      <c r="CS1162" s="84"/>
      <c r="CT1162" s="83"/>
      <c r="CU1162" s="83"/>
      <c r="CV1162" s="83"/>
      <c r="CW1162" s="83"/>
      <c r="CX1162" s="86"/>
    </row>
    <row r="1163" spans="24:102" x14ac:dyDescent="0.2">
      <c r="X1163" s="83"/>
      <c r="Z1163" s="83"/>
      <c r="AB1163" s="83"/>
      <c r="AD1163" s="83"/>
      <c r="AF1163" s="83"/>
      <c r="AH1163" s="83"/>
      <c r="AJ1163" s="83"/>
      <c r="AL1163" s="83"/>
      <c r="AN1163" s="83"/>
      <c r="AP1163" s="83"/>
      <c r="AR1163" s="83"/>
      <c r="AT1163" s="83"/>
      <c r="AV1163" s="83"/>
      <c r="AX1163" s="83"/>
      <c r="AZ1163" s="83"/>
      <c r="BB1163" s="83"/>
      <c r="BD1163" s="83"/>
      <c r="BF1163" s="83"/>
      <c r="BH1163" s="83"/>
      <c r="BI1163" s="83"/>
      <c r="BJ1163" s="83"/>
      <c r="BK1163" s="83"/>
      <c r="BM1163" s="83"/>
      <c r="BN1163" s="83"/>
      <c r="BO1163" s="83"/>
      <c r="BP1163" s="83"/>
      <c r="BR1163" s="83"/>
      <c r="BS1163" s="83"/>
      <c r="BT1163" s="83"/>
      <c r="BU1163" s="83"/>
      <c r="BV1163" s="83"/>
      <c r="BX1163" s="83"/>
      <c r="BY1163" s="83"/>
      <c r="BZ1163" s="83"/>
      <c r="CA1163" s="83"/>
      <c r="CC1163" s="83"/>
      <c r="CD1163" s="83"/>
      <c r="CE1163" s="83"/>
      <c r="CF1163" s="83"/>
      <c r="CH1163" s="83"/>
      <c r="CI1163" s="83"/>
      <c r="CJ1163" s="83"/>
      <c r="CK1163" s="83"/>
      <c r="CM1163" s="84"/>
      <c r="CO1163" s="83"/>
      <c r="CP1163" s="84"/>
      <c r="CQ1163" s="85"/>
      <c r="CR1163" s="83"/>
      <c r="CS1163" s="84"/>
      <c r="CT1163" s="83"/>
      <c r="CU1163" s="83"/>
      <c r="CV1163" s="83"/>
      <c r="CW1163" s="83"/>
      <c r="CX1163" s="86"/>
    </row>
    <row r="1164" spans="24:102" x14ac:dyDescent="0.2">
      <c r="X1164" s="83"/>
      <c r="Z1164" s="83"/>
      <c r="AB1164" s="83"/>
      <c r="AD1164" s="83"/>
      <c r="AF1164" s="83"/>
      <c r="AH1164" s="83"/>
      <c r="AJ1164" s="83"/>
      <c r="AL1164" s="83"/>
      <c r="AN1164" s="83"/>
      <c r="AP1164" s="83"/>
      <c r="AR1164" s="83"/>
      <c r="AT1164" s="83"/>
      <c r="AV1164" s="83"/>
      <c r="AX1164" s="83"/>
      <c r="AZ1164" s="83"/>
      <c r="BB1164" s="83"/>
      <c r="BD1164" s="83"/>
      <c r="BF1164" s="83"/>
      <c r="BH1164" s="83"/>
      <c r="BI1164" s="83"/>
      <c r="BJ1164" s="83"/>
      <c r="BK1164" s="83"/>
      <c r="BM1164" s="83"/>
      <c r="BN1164" s="83"/>
      <c r="BO1164" s="83"/>
      <c r="BP1164" s="83"/>
      <c r="BR1164" s="83"/>
      <c r="BS1164" s="83"/>
      <c r="BT1164" s="83"/>
      <c r="BU1164" s="83"/>
      <c r="BV1164" s="83"/>
      <c r="BX1164" s="83"/>
      <c r="BY1164" s="83"/>
      <c r="BZ1164" s="83"/>
      <c r="CA1164" s="83"/>
      <c r="CC1164" s="83"/>
      <c r="CD1164" s="83"/>
      <c r="CE1164" s="83"/>
      <c r="CF1164" s="83"/>
      <c r="CH1164" s="83"/>
      <c r="CI1164" s="83"/>
      <c r="CJ1164" s="83"/>
      <c r="CK1164" s="83"/>
      <c r="CM1164" s="84"/>
      <c r="CO1164" s="83"/>
      <c r="CP1164" s="84"/>
      <c r="CQ1164" s="85"/>
      <c r="CR1164" s="83"/>
      <c r="CS1164" s="84"/>
      <c r="CT1164" s="83"/>
      <c r="CU1164" s="83"/>
      <c r="CV1164" s="83"/>
      <c r="CW1164" s="83"/>
      <c r="CX1164" s="86"/>
    </row>
    <row r="1165" spans="24:102" x14ac:dyDescent="0.2">
      <c r="X1165" s="83"/>
      <c r="Z1165" s="83"/>
      <c r="AB1165" s="83"/>
      <c r="AD1165" s="83"/>
      <c r="AF1165" s="83"/>
      <c r="AH1165" s="83"/>
      <c r="AJ1165" s="83"/>
      <c r="AL1165" s="83"/>
      <c r="AN1165" s="83"/>
      <c r="AP1165" s="83"/>
      <c r="AR1165" s="83"/>
      <c r="AT1165" s="83"/>
      <c r="AV1165" s="83"/>
      <c r="AX1165" s="83"/>
      <c r="AZ1165" s="83"/>
      <c r="BB1165" s="83"/>
      <c r="BD1165" s="83"/>
      <c r="BF1165" s="83"/>
      <c r="BH1165" s="83"/>
      <c r="BI1165" s="83"/>
      <c r="BJ1165" s="83"/>
      <c r="BK1165" s="83"/>
      <c r="BM1165" s="83"/>
      <c r="BN1165" s="83"/>
      <c r="BO1165" s="83"/>
      <c r="BP1165" s="83"/>
      <c r="BR1165" s="83"/>
      <c r="BS1165" s="83"/>
      <c r="BT1165" s="83"/>
      <c r="BU1165" s="83"/>
      <c r="BV1165" s="83"/>
      <c r="BX1165" s="83"/>
      <c r="BY1165" s="83"/>
      <c r="BZ1165" s="83"/>
      <c r="CA1165" s="83"/>
      <c r="CC1165" s="83"/>
      <c r="CD1165" s="83"/>
      <c r="CE1165" s="83"/>
      <c r="CF1165" s="83"/>
      <c r="CH1165" s="83"/>
      <c r="CI1165" s="83"/>
      <c r="CJ1165" s="83"/>
      <c r="CK1165" s="83"/>
      <c r="CM1165" s="84"/>
      <c r="CO1165" s="83"/>
      <c r="CP1165" s="84"/>
      <c r="CQ1165" s="85"/>
      <c r="CR1165" s="83"/>
      <c r="CS1165" s="84"/>
      <c r="CT1165" s="83"/>
      <c r="CU1165" s="83"/>
      <c r="CV1165" s="83"/>
      <c r="CW1165" s="83"/>
      <c r="CX1165" s="86"/>
    </row>
    <row r="1166" spans="24:102" x14ac:dyDescent="0.2">
      <c r="X1166" s="83"/>
      <c r="Z1166" s="83"/>
      <c r="AB1166" s="83"/>
      <c r="AD1166" s="83"/>
      <c r="AF1166" s="83"/>
      <c r="AH1166" s="83"/>
      <c r="AJ1166" s="83"/>
      <c r="AL1166" s="83"/>
      <c r="AN1166" s="83"/>
      <c r="AP1166" s="83"/>
      <c r="AR1166" s="83"/>
      <c r="AT1166" s="83"/>
      <c r="AV1166" s="83"/>
      <c r="AX1166" s="83"/>
      <c r="AZ1166" s="83"/>
      <c r="BB1166" s="83"/>
      <c r="BD1166" s="83"/>
      <c r="BF1166" s="83"/>
      <c r="BH1166" s="83"/>
      <c r="BI1166" s="83"/>
      <c r="BJ1166" s="83"/>
      <c r="BK1166" s="83"/>
      <c r="BM1166" s="83"/>
      <c r="BN1166" s="83"/>
      <c r="BO1166" s="83"/>
      <c r="BP1166" s="83"/>
      <c r="BR1166" s="83"/>
      <c r="BS1166" s="83"/>
      <c r="BT1166" s="83"/>
      <c r="BU1166" s="83"/>
      <c r="BV1166" s="83"/>
      <c r="BX1166" s="83"/>
      <c r="BY1166" s="83"/>
      <c r="BZ1166" s="83"/>
      <c r="CA1166" s="83"/>
      <c r="CC1166" s="83"/>
      <c r="CD1166" s="83"/>
      <c r="CE1166" s="83"/>
      <c r="CF1166" s="83"/>
      <c r="CH1166" s="83"/>
      <c r="CI1166" s="83"/>
      <c r="CJ1166" s="83"/>
      <c r="CK1166" s="83"/>
      <c r="CM1166" s="84"/>
      <c r="CO1166" s="83"/>
      <c r="CP1166" s="84"/>
      <c r="CQ1166" s="85"/>
      <c r="CR1166" s="83"/>
      <c r="CS1166" s="84"/>
      <c r="CT1166" s="83"/>
      <c r="CU1166" s="83"/>
      <c r="CV1166" s="83"/>
      <c r="CW1166" s="83"/>
      <c r="CX1166" s="86"/>
    </row>
    <row r="1167" spans="24:102" x14ac:dyDescent="0.2">
      <c r="X1167" s="83"/>
      <c r="Z1167" s="83"/>
      <c r="AB1167" s="83"/>
      <c r="AD1167" s="83"/>
      <c r="AF1167" s="83"/>
      <c r="AH1167" s="83"/>
      <c r="AJ1167" s="83"/>
      <c r="AL1167" s="83"/>
      <c r="AN1167" s="83"/>
      <c r="AP1167" s="83"/>
      <c r="AR1167" s="83"/>
      <c r="AT1167" s="83"/>
      <c r="AV1167" s="83"/>
      <c r="AX1167" s="83"/>
      <c r="AZ1167" s="83"/>
      <c r="BB1167" s="83"/>
      <c r="BD1167" s="83"/>
      <c r="BF1167" s="83"/>
      <c r="BH1167" s="83"/>
      <c r="BI1167" s="83"/>
      <c r="BJ1167" s="83"/>
      <c r="BK1167" s="83"/>
      <c r="BM1167" s="83"/>
      <c r="BN1167" s="83"/>
      <c r="BO1167" s="83"/>
      <c r="BP1167" s="83"/>
      <c r="BR1167" s="83"/>
      <c r="BS1167" s="83"/>
      <c r="BT1167" s="83"/>
      <c r="BU1167" s="83"/>
      <c r="BV1167" s="83"/>
      <c r="BX1167" s="83"/>
      <c r="BY1167" s="83"/>
      <c r="BZ1167" s="83"/>
      <c r="CA1167" s="83"/>
      <c r="CC1167" s="83"/>
      <c r="CD1167" s="83"/>
      <c r="CE1167" s="83"/>
      <c r="CF1167" s="83"/>
      <c r="CH1167" s="83"/>
      <c r="CI1167" s="83"/>
      <c r="CJ1167" s="83"/>
      <c r="CK1167" s="83"/>
      <c r="CM1167" s="84"/>
      <c r="CO1167" s="83"/>
      <c r="CP1167" s="84"/>
      <c r="CQ1167" s="85"/>
      <c r="CR1167" s="83"/>
      <c r="CS1167" s="84"/>
      <c r="CT1167" s="83"/>
      <c r="CU1167" s="83"/>
      <c r="CV1167" s="83"/>
      <c r="CW1167" s="83"/>
      <c r="CX1167" s="86"/>
    </row>
    <row r="1168" spans="24:102" x14ac:dyDescent="0.2">
      <c r="X1168" s="83"/>
      <c r="Z1168" s="83"/>
      <c r="AB1168" s="83"/>
      <c r="AD1168" s="83"/>
      <c r="AF1168" s="83"/>
      <c r="AH1168" s="83"/>
      <c r="AJ1168" s="83"/>
      <c r="AL1168" s="83"/>
      <c r="AN1168" s="83"/>
      <c r="AP1168" s="83"/>
      <c r="AR1168" s="83"/>
      <c r="AT1168" s="83"/>
      <c r="AV1168" s="83"/>
      <c r="AX1168" s="83"/>
      <c r="AZ1168" s="83"/>
      <c r="BB1168" s="83"/>
      <c r="BD1168" s="83"/>
      <c r="BF1168" s="83"/>
      <c r="BH1168" s="83"/>
      <c r="BI1168" s="83"/>
      <c r="BJ1168" s="83"/>
      <c r="BK1168" s="83"/>
      <c r="BM1168" s="83"/>
      <c r="BN1168" s="83"/>
      <c r="BO1168" s="83"/>
      <c r="BP1168" s="83"/>
      <c r="BR1168" s="83"/>
      <c r="BS1168" s="83"/>
      <c r="BT1168" s="83"/>
      <c r="BU1168" s="83"/>
      <c r="BV1168" s="83"/>
      <c r="BX1168" s="83"/>
      <c r="BY1168" s="83"/>
      <c r="BZ1168" s="83"/>
      <c r="CA1168" s="83"/>
      <c r="CC1168" s="83"/>
      <c r="CD1168" s="83"/>
      <c r="CE1168" s="83"/>
      <c r="CF1168" s="83"/>
      <c r="CH1168" s="83"/>
      <c r="CI1168" s="83"/>
      <c r="CJ1168" s="83"/>
      <c r="CK1168" s="83"/>
      <c r="CM1168" s="84"/>
      <c r="CO1168" s="83"/>
      <c r="CP1168" s="84"/>
      <c r="CQ1168" s="85"/>
      <c r="CR1168" s="83"/>
      <c r="CS1168" s="84"/>
      <c r="CT1168" s="83"/>
      <c r="CU1168" s="83"/>
      <c r="CV1168" s="83"/>
      <c r="CW1168" s="83"/>
      <c r="CX1168" s="86"/>
    </row>
    <row r="1169" spans="24:102" x14ac:dyDescent="0.2">
      <c r="X1169" s="83"/>
      <c r="Z1169" s="83"/>
      <c r="AB1169" s="83"/>
      <c r="AD1169" s="83"/>
      <c r="AF1169" s="83"/>
      <c r="AH1169" s="83"/>
      <c r="AJ1169" s="83"/>
      <c r="AL1169" s="83"/>
      <c r="AN1169" s="83"/>
      <c r="AP1169" s="83"/>
      <c r="AR1169" s="83"/>
      <c r="AT1169" s="83"/>
      <c r="AV1169" s="83"/>
      <c r="AX1169" s="83"/>
      <c r="AZ1169" s="83"/>
      <c r="BB1169" s="83"/>
      <c r="BD1169" s="83"/>
      <c r="BF1169" s="83"/>
      <c r="BH1169" s="83"/>
      <c r="BI1169" s="83"/>
      <c r="BJ1169" s="83"/>
      <c r="BK1169" s="83"/>
      <c r="BM1169" s="83"/>
      <c r="BN1169" s="83"/>
      <c r="BO1169" s="83"/>
      <c r="BP1169" s="83"/>
      <c r="BR1169" s="83"/>
      <c r="BS1169" s="83"/>
      <c r="BT1169" s="83"/>
      <c r="BU1169" s="83"/>
      <c r="BV1169" s="83"/>
      <c r="BX1169" s="83"/>
      <c r="BY1169" s="83"/>
      <c r="BZ1169" s="83"/>
      <c r="CA1169" s="83"/>
      <c r="CC1169" s="83"/>
      <c r="CD1169" s="83"/>
      <c r="CE1169" s="83"/>
      <c r="CF1169" s="83"/>
      <c r="CH1169" s="83"/>
      <c r="CI1169" s="83"/>
      <c r="CJ1169" s="83"/>
      <c r="CK1169" s="83"/>
      <c r="CM1169" s="84"/>
      <c r="CO1169" s="83"/>
      <c r="CP1169" s="84"/>
      <c r="CQ1169" s="85"/>
      <c r="CR1169" s="83"/>
      <c r="CS1169" s="84"/>
      <c r="CT1169" s="83"/>
      <c r="CU1169" s="83"/>
      <c r="CV1169" s="83"/>
      <c r="CW1169" s="83"/>
      <c r="CX1169" s="86"/>
    </row>
    <row r="1170" spans="24:102" x14ac:dyDescent="0.2">
      <c r="X1170" s="83"/>
      <c r="Z1170" s="83"/>
      <c r="AB1170" s="83"/>
      <c r="AD1170" s="83"/>
      <c r="AF1170" s="83"/>
      <c r="AH1170" s="83"/>
      <c r="AJ1170" s="83"/>
      <c r="AL1170" s="83"/>
      <c r="AN1170" s="83"/>
      <c r="AP1170" s="83"/>
      <c r="AR1170" s="83"/>
      <c r="AT1170" s="83"/>
      <c r="AV1170" s="83"/>
      <c r="AX1170" s="83"/>
      <c r="AZ1170" s="83"/>
      <c r="BB1170" s="83"/>
      <c r="BD1170" s="83"/>
      <c r="BF1170" s="83"/>
      <c r="BH1170" s="83"/>
      <c r="BI1170" s="83"/>
      <c r="BJ1170" s="83"/>
      <c r="BK1170" s="83"/>
      <c r="BM1170" s="83"/>
      <c r="BN1170" s="83"/>
      <c r="BO1170" s="83"/>
      <c r="BP1170" s="83"/>
      <c r="BR1170" s="83"/>
      <c r="BS1170" s="83"/>
      <c r="BT1170" s="83"/>
      <c r="BU1170" s="83"/>
      <c r="BV1170" s="83"/>
      <c r="BX1170" s="83"/>
      <c r="BY1170" s="83"/>
      <c r="BZ1170" s="83"/>
      <c r="CA1170" s="83"/>
      <c r="CC1170" s="83"/>
      <c r="CD1170" s="83"/>
      <c r="CE1170" s="83"/>
      <c r="CF1170" s="83"/>
      <c r="CH1170" s="83"/>
      <c r="CI1170" s="83"/>
      <c r="CJ1170" s="83"/>
      <c r="CK1170" s="83"/>
      <c r="CM1170" s="84"/>
      <c r="CO1170" s="83"/>
      <c r="CP1170" s="84"/>
      <c r="CQ1170" s="85"/>
      <c r="CR1170" s="83"/>
      <c r="CS1170" s="84"/>
      <c r="CT1170" s="83"/>
      <c r="CU1170" s="83"/>
      <c r="CV1170" s="83"/>
      <c r="CW1170" s="83"/>
      <c r="CX1170" s="86"/>
    </row>
    <row r="1171" spans="24:102" x14ac:dyDescent="0.2">
      <c r="X1171" s="83"/>
      <c r="Z1171" s="83"/>
      <c r="AB1171" s="83"/>
      <c r="AD1171" s="83"/>
      <c r="AF1171" s="83"/>
      <c r="AH1171" s="83"/>
      <c r="AJ1171" s="83"/>
      <c r="AL1171" s="83"/>
      <c r="AN1171" s="83"/>
      <c r="AP1171" s="83"/>
      <c r="AR1171" s="83"/>
      <c r="AT1171" s="83"/>
      <c r="AV1171" s="83"/>
      <c r="AX1171" s="83"/>
      <c r="AZ1171" s="83"/>
      <c r="BB1171" s="83"/>
      <c r="BD1171" s="83"/>
      <c r="BF1171" s="83"/>
      <c r="BH1171" s="83"/>
      <c r="BI1171" s="83"/>
      <c r="BJ1171" s="83"/>
      <c r="BK1171" s="83"/>
      <c r="BM1171" s="83"/>
      <c r="BN1171" s="83"/>
      <c r="BO1171" s="83"/>
      <c r="BP1171" s="83"/>
      <c r="BR1171" s="83"/>
      <c r="BS1171" s="83"/>
      <c r="BT1171" s="83"/>
      <c r="BU1171" s="83"/>
      <c r="BV1171" s="83"/>
      <c r="BX1171" s="83"/>
      <c r="BY1171" s="83"/>
      <c r="BZ1171" s="83"/>
      <c r="CA1171" s="83"/>
      <c r="CC1171" s="83"/>
      <c r="CD1171" s="83"/>
      <c r="CE1171" s="83"/>
      <c r="CF1171" s="83"/>
      <c r="CH1171" s="83"/>
      <c r="CI1171" s="83"/>
      <c r="CJ1171" s="83"/>
      <c r="CK1171" s="83"/>
      <c r="CM1171" s="84"/>
      <c r="CO1171" s="83"/>
      <c r="CP1171" s="84"/>
      <c r="CQ1171" s="85"/>
      <c r="CR1171" s="83"/>
      <c r="CS1171" s="84"/>
      <c r="CT1171" s="83"/>
      <c r="CU1171" s="83"/>
      <c r="CV1171" s="83"/>
      <c r="CW1171" s="83"/>
      <c r="CX1171" s="86"/>
    </row>
    <row r="1172" spans="24:102" x14ac:dyDescent="0.2">
      <c r="X1172" s="83"/>
      <c r="Z1172" s="83"/>
      <c r="AB1172" s="83"/>
      <c r="AD1172" s="83"/>
      <c r="AF1172" s="83"/>
      <c r="AH1172" s="83"/>
      <c r="AJ1172" s="83"/>
      <c r="AL1172" s="83"/>
      <c r="AN1172" s="83"/>
      <c r="AP1172" s="83"/>
      <c r="AR1172" s="83"/>
      <c r="AT1172" s="83"/>
      <c r="AV1172" s="83"/>
      <c r="AX1172" s="83"/>
      <c r="AZ1172" s="83"/>
      <c r="BB1172" s="83"/>
      <c r="BD1172" s="83"/>
      <c r="BF1172" s="83"/>
      <c r="BH1172" s="83"/>
      <c r="BI1172" s="83"/>
      <c r="BJ1172" s="83"/>
      <c r="BK1172" s="83"/>
      <c r="BM1172" s="83"/>
      <c r="BN1172" s="83"/>
      <c r="BO1172" s="83"/>
      <c r="BP1172" s="83"/>
      <c r="BR1172" s="83"/>
      <c r="BS1172" s="83"/>
      <c r="BT1172" s="83"/>
      <c r="BU1172" s="83"/>
      <c r="BV1172" s="83"/>
      <c r="BX1172" s="83"/>
      <c r="BY1172" s="83"/>
      <c r="BZ1172" s="83"/>
      <c r="CA1172" s="83"/>
      <c r="CC1172" s="83"/>
      <c r="CD1172" s="83"/>
      <c r="CE1172" s="83"/>
      <c r="CF1172" s="83"/>
      <c r="CH1172" s="83"/>
      <c r="CI1172" s="83"/>
      <c r="CJ1172" s="83"/>
      <c r="CK1172" s="83"/>
      <c r="CM1172" s="84"/>
      <c r="CO1172" s="83"/>
      <c r="CP1172" s="84"/>
      <c r="CQ1172" s="85"/>
      <c r="CR1172" s="83"/>
      <c r="CS1172" s="84"/>
      <c r="CT1172" s="83"/>
      <c r="CU1172" s="83"/>
      <c r="CV1172" s="83"/>
      <c r="CW1172" s="83"/>
      <c r="CX1172" s="86"/>
    </row>
    <row r="1173" spans="24:102" x14ac:dyDescent="0.2">
      <c r="X1173" s="83"/>
      <c r="Z1173" s="83"/>
      <c r="AB1173" s="83"/>
      <c r="AD1173" s="83"/>
      <c r="AF1173" s="83"/>
      <c r="AH1173" s="83"/>
      <c r="AJ1173" s="83"/>
      <c r="AL1173" s="83"/>
      <c r="AN1173" s="83"/>
      <c r="AP1173" s="83"/>
      <c r="AR1173" s="83"/>
      <c r="AT1173" s="83"/>
      <c r="AV1173" s="83"/>
      <c r="AX1173" s="83"/>
      <c r="AZ1173" s="83"/>
      <c r="BB1173" s="83"/>
      <c r="BD1173" s="83"/>
      <c r="BF1173" s="83"/>
      <c r="BH1173" s="83"/>
      <c r="BI1173" s="83"/>
      <c r="BJ1173" s="83"/>
      <c r="BK1173" s="83"/>
      <c r="BM1173" s="83"/>
      <c r="BN1173" s="83"/>
      <c r="BO1173" s="83"/>
      <c r="BP1173" s="83"/>
      <c r="BR1173" s="83"/>
      <c r="BS1173" s="83"/>
      <c r="BT1173" s="83"/>
      <c r="BU1173" s="83"/>
      <c r="BV1173" s="83"/>
      <c r="BX1173" s="83"/>
      <c r="BY1173" s="83"/>
      <c r="BZ1173" s="83"/>
      <c r="CA1173" s="83"/>
      <c r="CC1173" s="83"/>
      <c r="CD1173" s="83"/>
      <c r="CE1173" s="83"/>
      <c r="CF1173" s="83"/>
      <c r="CH1173" s="83"/>
      <c r="CI1173" s="83"/>
      <c r="CJ1173" s="83"/>
      <c r="CK1173" s="83"/>
      <c r="CM1173" s="84"/>
      <c r="CO1173" s="83"/>
      <c r="CP1173" s="84"/>
      <c r="CQ1173" s="85"/>
      <c r="CR1173" s="83"/>
      <c r="CS1173" s="84"/>
      <c r="CT1173" s="83"/>
      <c r="CU1173" s="83"/>
      <c r="CV1173" s="83"/>
      <c r="CW1173" s="83"/>
      <c r="CX1173" s="86"/>
    </row>
    <row r="1174" spans="24:102" x14ac:dyDescent="0.2">
      <c r="X1174" s="83"/>
      <c r="Z1174" s="83"/>
      <c r="AB1174" s="83"/>
      <c r="AD1174" s="83"/>
      <c r="AF1174" s="83"/>
      <c r="AH1174" s="83"/>
      <c r="AJ1174" s="83"/>
      <c r="AL1174" s="83"/>
      <c r="AN1174" s="83"/>
      <c r="AP1174" s="83"/>
      <c r="AR1174" s="83"/>
      <c r="AT1174" s="83"/>
      <c r="AV1174" s="83"/>
      <c r="AX1174" s="83"/>
      <c r="AZ1174" s="83"/>
      <c r="BB1174" s="83"/>
      <c r="BD1174" s="83"/>
      <c r="BF1174" s="83"/>
      <c r="BH1174" s="83"/>
      <c r="BI1174" s="83"/>
      <c r="BJ1174" s="83"/>
      <c r="BK1174" s="83"/>
      <c r="BM1174" s="83"/>
      <c r="BN1174" s="83"/>
      <c r="BO1174" s="83"/>
      <c r="BP1174" s="83"/>
      <c r="BR1174" s="83"/>
      <c r="BS1174" s="83"/>
      <c r="BT1174" s="83"/>
      <c r="BU1174" s="83"/>
      <c r="BV1174" s="83"/>
      <c r="BX1174" s="83"/>
      <c r="BY1174" s="83"/>
      <c r="BZ1174" s="83"/>
      <c r="CA1174" s="83"/>
      <c r="CC1174" s="83"/>
      <c r="CD1174" s="83"/>
      <c r="CE1174" s="83"/>
      <c r="CF1174" s="83"/>
      <c r="CH1174" s="83"/>
      <c r="CI1174" s="83"/>
      <c r="CJ1174" s="83"/>
      <c r="CK1174" s="83"/>
      <c r="CM1174" s="84"/>
      <c r="CO1174" s="83"/>
      <c r="CP1174" s="84"/>
      <c r="CQ1174" s="85"/>
      <c r="CR1174" s="83"/>
      <c r="CS1174" s="84"/>
      <c r="CT1174" s="83"/>
      <c r="CU1174" s="83"/>
      <c r="CV1174" s="83"/>
      <c r="CW1174" s="83"/>
      <c r="CX1174" s="86"/>
    </row>
    <row r="1175" spans="24:102" x14ac:dyDescent="0.2">
      <c r="X1175" s="83"/>
      <c r="Z1175" s="83"/>
      <c r="AB1175" s="83"/>
      <c r="AD1175" s="83"/>
      <c r="AF1175" s="83"/>
      <c r="AH1175" s="83"/>
      <c r="AJ1175" s="83"/>
      <c r="AL1175" s="83"/>
      <c r="AN1175" s="83"/>
      <c r="AP1175" s="83"/>
      <c r="AR1175" s="83"/>
      <c r="AT1175" s="83"/>
      <c r="AV1175" s="83"/>
      <c r="AX1175" s="83"/>
      <c r="AZ1175" s="83"/>
      <c r="BB1175" s="83"/>
      <c r="BD1175" s="83"/>
      <c r="BF1175" s="83"/>
      <c r="BH1175" s="83"/>
      <c r="BI1175" s="83"/>
      <c r="BJ1175" s="83"/>
      <c r="BK1175" s="83"/>
      <c r="BM1175" s="83"/>
      <c r="BN1175" s="83"/>
      <c r="BO1175" s="83"/>
      <c r="BP1175" s="83"/>
      <c r="BR1175" s="83"/>
      <c r="BS1175" s="83"/>
      <c r="BT1175" s="83"/>
      <c r="BU1175" s="83"/>
      <c r="BV1175" s="83"/>
      <c r="BX1175" s="83"/>
      <c r="BY1175" s="83"/>
      <c r="BZ1175" s="83"/>
      <c r="CA1175" s="83"/>
      <c r="CC1175" s="83"/>
      <c r="CD1175" s="83"/>
      <c r="CE1175" s="83"/>
      <c r="CF1175" s="83"/>
      <c r="CH1175" s="83"/>
      <c r="CI1175" s="83"/>
      <c r="CJ1175" s="83"/>
      <c r="CK1175" s="83"/>
      <c r="CM1175" s="84"/>
      <c r="CO1175" s="83"/>
      <c r="CP1175" s="84"/>
      <c r="CQ1175" s="85"/>
      <c r="CR1175" s="83"/>
      <c r="CS1175" s="84"/>
      <c r="CT1175" s="83"/>
      <c r="CU1175" s="83"/>
      <c r="CV1175" s="83"/>
      <c r="CW1175" s="83"/>
      <c r="CX1175" s="86"/>
    </row>
    <row r="1176" spans="24:102" x14ac:dyDescent="0.2">
      <c r="X1176" s="83"/>
      <c r="Z1176" s="83"/>
      <c r="AB1176" s="83"/>
      <c r="AD1176" s="83"/>
      <c r="AF1176" s="83"/>
      <c r="AH1176" s="83"/>
      <c r="AJ1176" s="83"/>
      <c r="AL1176" s="83"/>
      <c r="AN1176" s="83"/>
      <c r="AP1176" s="83"/>
      <c r="AR1176" s="83"/>
      <c r="AT1176" s="83"/>
      <c r="AV1176" s="83"/>
      <c r="AX1176" s="83"/>
      <c r="AZ1176" s="83"/>
      <c r="BB1176" s="83"/>
      <c r="BD1176" s="83"/>
      <c r="BF1176" s="83"/>
      <c r="BH1176" s="83"/>
      <c r="BI1176" s="83"/>
      <c r="BJ1176" s="83"/>
      <c r="BK1176" s="83"/>
      <c r="BM1176" s="83"/>
      <c r="BN1176" s="83"/>
      <c r="BO1176" s="83"/>
      <c r="BP1176" s="83"/>
      <c r="BR1176" s="83"/>
      <c r="BS1176" s="83"/>
      <c r="BT1176" s="83"/>
      <c r="BU1176" s="83"/>
      <c r="BV1176" s="83"/>
      <c r="BX1176" s="83"/>
      <c r="BY1176" s="83"/>
      <c r="BZ1176" s="83"/>
      <c r="CA1176" s="83"/>
      <c r="CC1176" s="83"/>
      <c r="CD1176" s="83"/>
      <c r="CE1176" s="83"/>
      <c r="CF1176" s="83"/>
      <c r="CH1176" s="83"/>
      <c r="CI1176" s="83"/>
      <c r="CJ1176" s="83"/>
      <c r="CK1176" s="83"/>
      <c r="CM1176" s="84"/>
      <c r="CO1176" s="83"/>
      <c r="CP1176" s="84"/>
      <c r="CQ1176" s="85"/>
      <c r="CR1176" s="83"/>
      <c r="CS1176" s="84"/>
      <c r="CT1176" s="83"/>
      <c r="CU1176" s="83"/>
      <c r="CV1176" s="83"/>
      <c r="CW1176" s="83"/>
      <c r="CX1176" s="86"/>
    </row>
    <row r="1177" spans="24:102" x14ac:dyDescent="0.2">
      <c r="X1177" s="83"/>
      <c r="Z1177" s="83"/>
      <c r="AB1177" s="83"/>
      <c r="AD1177" s="83"/>
      <c r="AF1177" s="83"/>
      <c r="AH1177" s="83"/>
      <c r="AJ1177" s="83"/>
      <c r="AL1177" s="83"/>
      <c r="AN1177" s="83"/>
      <c r="AP1177" s="83"/>
      <c r="AR1177" s="83"/>
      <c r="AT1177" s="83"/>
      <c r="AV1177" s="83"/>
      <c r="AX1177" s="83"/>
      <c r="AZ1177" s="83"/>
      <c r="BB1177" s="83"/>
      <c r="BD1177" s="83"/>
      <c r="BF1177" s="83"/>
      <c r="BH1177" s="83"/>
      <c r="BI1177" s="83"/>
      <c r="BJ1177" s="83"/>
      <c r="BK1177" s="83"/>
      <c r="BM1177" s="83"/>
      <c r="BN1177" s="83"/>
      <c r="BO1177" s="83"/>
      <c r="BP1177" s="83"/>
      <c r="BR1177" s="83"/>
      <c r="BS1177" s="83"/>
      <c r="BT1177" s="83"/>
      <c r="BU1177" s="83"/>
      <c r="BV1177" s="83"/>
      <c r="BX1177" s="83"/>
      <c r="BY1177" s="83"/>
      <c r="BZ1177" s="83"/>
      <c r="CA1177" s="83"/>
      <c r="CC1177" s="83"/>
      <c r="CD1177" s="83"/>
      <c r="CE1177" s="83"/>
      <c r="CF1177" s="83"/>
      <c r="CH1177" s="83"/>
      <c r="CI1177" s="83"/>
      <c r="CJ1177" s="83"/>
      <c r="CK1177" s="83"/>
      <c r="CM1177" s="84"/>
      <c r="CO1177" s="83"/>
      <c r="CP1177" s="84"/>
      <c r="CQ1177" s="85"/>
      <c r="CR1177" s="83"/>
      <c r="CS1177" s="84"/>
      <c r="CT1177" s="83"/>
      <c r="CU1177" s="83"/>
      <c r="CV1177" s="83"/>
      <c r="CW1177" s="83"/>
      <c r="CX1177" s="86"/>
    </row>
    <row r="1178" spans="24:102" x14ac:dyDescent="0.2">
      <c r="X1178" s="83"/>
      <c r="Z1178" s="83"/>
      <c r="AB1178" s="83"/>
      <c r="AD1178" s="83"/>
      <c r="AF1178" s="83"/>
      <c r="AH1178" s="83"/>
      <c r="AJ1178" s="83"/>
      <c r="AL1178" s="83"/>
      <c r="AN1178" s="83"/>
      <c r="AP1178" s="83"/>
      <c r="AR1178" s="83"/>
      <c r="AT1178" s="83"/>
      <c r="AV1178" s="83"/>
      <c r="AX1178" s="83"/>
      <c r="AZ1178" s="83"/>
      <c r="BB1178" s="83"/>
      <c r="BD1178" s="83"/>
      <c r="BF1178" s="83"/>
      <c r="BH1178" s="83"/>
      <c r="BI1178" s="83"/>
      <c r="BJ1178" s="83"/>
      <c r="BK1178" s="83"/>
      <c r="BM1178" s="83"/>
      <c r="BN1178" s="83"/>
      <c r="BO1178" s="83"/>
      <c r="BP1178" s="83"/>
      <c r="BR1178" s="83"/>
      <c r="BS1178" s="83"/>
      <c r="BT1178" s="83"/>
      <c r="BU1178" s="83"/>
      <c r="BV1178" s="83"/>
      <c r="BX1178" s="83"/>
      <c r="BY1178" s="83"/>
      <c r="BZ1178" s="83"/>
      <c r="CA1178" s="83"/>
      <c r="CC1178" s="83"/>
      <c r="CD1178" s="83"/>
      <c r="CE1178" s="83"/>
      <c r="CF1178" s="83"/>
      <c r="CH1178" s="83"/>
      <c r="CI1178" s="83"/>
      <c r="CJ1178" s="83"/>
      <c r="CK1178" s="83"/>
      <c r="CM1178" s="84"/>
      <c r="CO1178" s="83"/>
      <c r="CP1178" s="84"/>
      <c r="CQ1178" s="85"/>
      <c r="CR1178" s="83"/>
      <c r="CS1178" s="84"/>
      <c r="CT1178" s="83"/>
      <c r="CU1178" s="83"/>
      <c r="CV1178" s="83"/>
      <c r="CW1178" s="83"/>
      <c r="CX1178" s="86"/>
    </row>
    <row r="1179" spans="24:102" x14ac:dyDescent="0.2">
      <c r="X1179" s="83"/>
      <c r="Z1179" s="83"/>
      <c r="AB1179" s="83"/>
      <c r="AD1179" s="83"/>
      <c r="AF1179" s="83"/>
      <c r="AH1179" s="83"/>
      <c r="AJ1179" s="83"/>
      <c r="AL1179" s="83"/>
      <c r="AN1179" s="83"/>
      <c r="AP1179" s="83"/>
      <c r="AR1179" s="83"/>
      <c r="AT1179" s="83"/>
      <c r="AV1179" s="83"/>
      <c r="AX1179" s="83"/>
      <c r="AZ1179" s="83"/>
      <c r="BB1179" s="83"/>
      <c r="BD1179" s="83"/>
      <c r="BF1179" s="83"/>
      <c r="BH1179" s="83"/>
      <c r="BI1179" s="83"/>
      <c r="BJ1179" s="83"/>
      <c r="BK1179" s="83"/>
      <c r="BM1179" s="83"/>
      <c r="BN1179" s="83"/>
      <c r="BO1179" s="83"/>
      <c r="BP1179" s="83"/>
      <c r="BR1179" s="83"/>
      <c r="BS1179" s="83"/>
      <c r="BT1179" s="83"/>
      <c r="BU1179" s="83"/>
      <c r="BV1179" s="83"/>
      <c r="BX1179" s="83"/>
      <c r="BY1179" s="83"/>
      <c r="BZ1179" s="83"/>
      <c r="CA1179" s="83"/>
      <c r="CC1179" s="83"/>
      <c r="CD1179" s="83"/>
      <c r="CE1179" s="83"/>
      <c r="CF1179" s="83"/>
      <c r="CH1179" s="83"/>
      <c r="CI1179" s="83"/>
      <c r="CJ1179" s="83"/>
      <c r="CK1179" s="83"/>
      <c r="CM1179" s="84"/>
      <c r="CO1179" s="83"/>
      <c r="CP1179" s="84"/>
      <c r="CQ1179" s="85"/>
      <c r="CR1179" s="83"/>
      <c r="CS1179" s="84"/>
      <c r="CT1179" s="83"/>
      <c r="CU1179" s="83"/>
      <c r="CV1179" s="83"/>
      <c r="CW1179" s="83"/>
      <c r="CX1179" s="86"/>
    </row>
    <row r="1180" spans="24:102" x14ac:dyDescent="0.2">
      <c r="X1180" s="83"/>
      <c r="Z1180" s="83"/>
      <c r="AB1180" s="83"/>
      <c r="AD1180" s="83"/>
      <c r="AF1180" s="83"/>
      <c r="AH1180" s="83"/>
      <c r="AJ1180" s="83"/>
      <c r="AL1180" s="83"/>
      <c r="AN1180" s="83"/>
      <c r="AP1180" s="83"/>
      <c r="AR1180" s="83"/>
      <c r="AT1180" s="83"/>
      <c r="AV1180" s="83"/>
      <c r="AX1180" s="83"/>
      <c r="AZ1180" s="83"/>
      <c r="BB1180" s="83"/>
      <c r="BD1180" s="83"/>
      <c r="BF1180" s="83"/>
      <c r="BH1180" s="83"/>
      <c r="BI1180" s="83"/>
      <c r="BJ1180" s="83"/>
      <c r="BK1180" s="83"/>
      <c r="BM1180" s="83"/>
      <c r="BN1180" s="83"/>
      <c r="BO1180" s="83"/>
      <c r="BP1180" s="83"/>
      <c r="BR1180" s="83"/>
      <c r="BS1180" s="83"/>
      <c r="BT1180" s="83"/>
      <c r="BU1180" s="83"/>
      <c r="BV1180" s="83"/>
      <c r="BX1180" s="83"/>
      <c r="BY1180" s="83"/>
      <c r="BZ1180" s="83"/>
      <c r="CA1180" s="83"/>
      <c r="CC1180" s="83"/>
      <c r="CD1180" s="83"/>
      <c r="CE1180" s="83"/>
      <c r="CF1180" s="83"/>
      <c r="CH1180" s="83"/>
      <c r="CI1180" s="83"/>
      <c r="CJ1180" s="83"/>
      <c r="CK1180" s="83"/>
      <c r="CM1180" s="84"/>
      <c r="CO1180" s="83"/>
      <c r="CP1180" s="84"/>
      <c r="CQ1180" s="85"/>
      <c r="CR1180" s="83"/>
      <c r="CS1180" s="84"/>
      <c r="CT1180" s="83"/>
      <c r="CU1180" s="83"/>
      <c r="CV1180" s="83"/>
      <c r="CW1180" s="83"/>
      <c r="CX1180" s="86"/>
    </row>
    <row r="1181" spans="24:102" x14ac:dyDescent="0.2">
      <c r="X1181" s="83"/>
      <c r="Z1181" s="83"/>
      <c r="AB1181" s="83"/>
      <c r="AD1181" s="83"/>
      <c r="AF1181" s="83"/>
      <c r="AH1181" s="83"/>
      <c r="AJ1181" s="83"/>
      <c r="AL1181" s="83"/>
      <c r="AN1181" s="83"/>
      <c r="AP1181" s="83"/>
      <c r="AR1181" s="83"/>
      <c r="AT1181" s="83"/>
      <c r="AV1181" s="83"/>
      <c r="AX1181" s="83"/>
      <c r="AZ1181" s="83"/>
      <c r="BB1181" s="83"/>
      <c r="BD1181" s="83"/>
      <c r="BF1181" s="83"/>
      <c r="BH1181" s="83"/>
      <c r="BI1181" s="83"/>
      <c r="BJ1181" s="83"/>
      <c r="BK1181" s="83"/>
      <c r="BM1181" s="83"/>
      <c r="BN1181" s="83"/>
      <c r="BO1181" s="83"/>
      <c r="BP1181" s="83"/>
      <c r="BR1181" s="83"/>
      <c r="BS1181" s="83"/>
      <c r="BT1181" s="83"/>
      <c r="BU1181" s="83"/>
      <c r="BV1181" s="83"/>
      <c r="BX1181" s="83"/>
      <c r="BY1181" s="83"/>
      <c r="BZ1181" s="83"/>
      <c r="CA1181" s="83"/>
      <c r="CC1181" s="83"/>
      <c r="CD1181" s="83"/>
      <c r="CE1181" s="83"/>
      <c r="CF1181" s="83"/>
      <c r="CH1181" s="83"/>
      <c r="CI1181" s="83"/>
      <c r="CJ1181" s="83"/>
      <c r="CK1181" s="83"/>
      <c r="CM1181" s="84"/>
      <c r="CO1181" s="83"/>
      <c r="CP1181" s="84"/>
      <c r="CQ1181" s="85"/>
      <c r="CR1181" s="83"/>
      <c r="CS1181" s="84"/>
      <c r="CT1181" s="83"/>
      <c r="CU1181" s="83"/>
      <c r="CV1181" s="83"/>
      <c r="CW1181" s="83"/>
      <c r="CX1181" s="86"/>
    </row>
    <row r="1182" spans="24:102" x14ac:dyDescent="0.2">
      <c r="X1182" s="83"/>
      <c r="Z1182" s="83"/>
      <c r="AB1182" s="83"/>
      <c r="AD1182" s="83"/>
      <c r="AF1182" s="83"/>
      <c r="AH1182" s="83"/>
      <c r="AJ1182" s="83"/>
      <c r="AL1182" s="83"/>
      <c r="AN1182" s="83"/>
      <c r="AP1182" s="83"/>
      <c r="AR1182" s="83"/>
      <c r="AT1182" s="83"/>
      <c r="AV1182" s="83"/>
      <c r="AX1182" s="83"/>
      <c r="AZ1182" s="83"/>
      <c r="BB1182" s="83"/>
      <c r="BD1182" s="83"/>
      <c r="BF1182" s="83"/>
      <c r="BH1182" s="83"/>
      <c r="BI1182" s="83"/>
      <c r="BJ1182" s="83"/>
      <c r="BK1182" s="83"/>
      <c r="BM1182" s="83"/>
      <c r="BN1182" s="83"/>
      <c r="BO1182" s="83"/>
      <c r="BP1182" s="83"/>
      <c r="BR1182" s="83"/>
      <c r="BS1182" s="83"/>
      <c r="BT1182" s="83"/>
      <c r="BU1182" s="83"/>
      <c r="BV1182" s="83"/>
      <c r="BX1182" s="83"/>
      <c r="BY1182" s="83"/>
      <c r="BZ1182" s="83"/>
      <c r="CA1182" s="83"/>
      <c r="CC1182" s="83"/>
      <c r="CD1182" s="83"/>
      <c r="CE1182" s="83"/>
      <c r="CF1182" s="83"/>
      <c r="CH1182" s="83"/>
      <c r="CI1182" s="83"/>
      <c r="CJ1182" s="83"/>
      <c r="CK1182" s="83"/>
      <c r="CM1182" s="84"/>
      <c r="CO1182" s="83"/>
      <c r="CP1182" s="84"/>
      <c r="CQ1182" s="85"/>
      <c r="CR1182" s="83"/>
      <c r="CS1182" s="84"/>
      <c r="CT1182" s="83"/>
      <c r="CU1182" s="83"/>
      <c r="CV1182" s="83"/>
      <c r="CW1182" s="83"/>
      <c r="CX1182" s="86"/>
    </row>
    <row r="1183" spans="24:102" x14ac:dyDescent="0.2">
      <c r="X1183" s="83"/>
      <c r="Z1183" s="83"/>
      <c r="AB1183" s="83"/>
      <c r="AD1183" s="83"/>
      <c r="AF1183" s="83"/>
      <c r="AH1183" s="83"/>
      <c r="AJ1183" s="83"/>
      <c r="AL1183" s="83"/>
      <c r="AN1183" s="83"/>
      <c r="AP1183" s="83"/>
      <c r="AR1183" s="83"/>
      <c r="AT1183" s="83"/>
      <c r="AV1183" s="83"/>
      <c r="AX1183" s="83"/>
      <c r="AZ1183" s="83"/>
      <c r="BB1183" s="83"/>
      <c r="BD1183" s="83"/>
      <c r="BF1183" s="83"/>
      <c r="BH1183" s="83"/>
      <c r="BI1183" s="83"/>
      <c r="BJ1183" s="83"/>
      <c r="BK1183" s="83"/>
      <c r="BM1183" s="83"/>
      <c r="BN1183" s="83"/>
      <c r="BO1183" s="83"/>
      <c r="BP1183" s="83"/>
      <c r="BR1183" s="83"/>
      <c r="BS1183" s="83"/>
      <c r="BT1183" s="83"/>
      <c r="BU1183" s="83"/>
      <c r="BV1183" s="83"/>
      <c r="BX1183" s="83"/>
      <c r="BY1183" s="83"/>
      <c r="BZ1183" s="83"/>
      <c r="CA1183" s="83"/>
      <c r="CC1183" s="83"/>
      <c r="CD1183" s="83"/>
      <c r="CE1183" s="83"/>
      <c r="CF1183" s="83"/>
      <c r="CH1183" s="83"/>
      <c r="CI1183" s="83"/>
      <c r="CJ1183" s="83"/>
      <c r="CK1183" s="83"/>
      <c r="CM1183" s="84"/>
      <c r="CO1183" s="83"/>
      <c r="CP1183" s="84"/>
      <c r="CQ1183" s="85"/>
      <c r="CR1183" s="83"/>
      <c r="CS1183" s="84"/>
      <c r="CT1183" s="83"/>
      <c r="CU1183" s="83"/>
      <c r="CV1183" s="83"/>
      <c r="CW1183" s="83"/>
      <c r="CX1183" s="86"/>
    </row>
    <row r="1184" spans="24:102" x14ac:dyDescent="0.2">
      <c r="X1184" s="83"/>
      <c r="Z1184" s="83"/>
      <c r="AB1184" s="83"/>
      <c r="AD1184" s="83"/>
      <c r="AF1184" s="83"/>
      <c r="AH1184" s="83"/>
      <c r="AJ1184" s="83"/>
      <c r="AL1184" s="83"/>
      <c r="AN1184" s="83"/>
      <c r="AP1184" s="83"/>
      <c r="AR1184" s="83"/>
      <c r="AT1184" s="83"/>
      <c r="AV1184" s="83"/>
      <c r="AX1184" s="83"/>
      <c r="AZ1184" s="83"/>
      <c r="BB1184" s="83"/>
      <c r="BD1184" s="83"/>
      <c r="BF1184" s="83"/>
      <c r="BH1184" s="83"/>
      <c r="BI1184" s="83"/>
      <c r="BJ1184" s="83"/>
      <c r="BK1184" s="83"/>
      <c r="BM1184" s="83"/>
      <c r="BN1184" s="83"/>
      <c r="BO1184" s="83"/>
      <c r="BP1184" s="83"/>
      <c r="BR1184" s="83"/>
      <c r="BS1184" s="83"/>
      <c r="BT1184" s="83"/>
      <c r="BU1184" s="83"/>
      <c r="BV1184" s="83"/>
      <c r="BX1184" s="83"/>
      <c r="BY1184" s="83"/>
      <c r="BZ1184" s="83"/>
      <c r="CA1184" s="83"/>
      <c r="CC1184" s="83"/>
      <c r="CD1184" s="83"/>
      <c r="CE1184" s="83"/>
      <c r="CF1184" s="83"/>
      <c r="CH1184" s="83"/>
      <c r="CI1184" s="83"/>
      <c r="CJ1184" s="83"/>
      <c r="CK1184" s="83"/>
      <c r="CM1184" s="84"/>
      <c r="CO1184" s="83"/>
      <c r="CP1184" s="84"/>
      <c r="CQ1184" s="85"/>
      <c r="CR1184" s="83"/>
      <c r="CS1184" s="84"/>
      <c r="CT1184" s="83"/>
      <c r="CU1184" s="83"/>
      <c r="CV1184" s="83"/>
      <c r="CW1184" s="83"/>
      <c r="CX1184" s="86"/>
    </row>
    <row r="1185" spans="24:102" x14ac:dyDescent="0.2">
      <c r="X1185" s="83"/>
      <c r="Z1185" s="83"/>
      <c r="AB1185" s="83"/>
      <c r="AD1185" s="83"/>
      <c r="AF1185" s="83"/>
      <c r="AH1185" s="83"/>
      <c r="AJ1185" s="83"/>
      <c r="AL1185" s="83"/>
      <c r="AN1185" s="83"/>
      <c r="AP1185" s="83"/>
      <c r="AR1185" s="83"/>
      <c r="AT1185" s="83"/>
      <c r="AV1185" s="83"/>
      <c r="AX1185" s="83"/>
      <c r="AZ1185" s="83"/>
      <c r="BB1185" s="83"/>
      <c r="BD1185" s="83"/>
      <c r="BF1185" s="83"/>
      <c r="BH1185" s="83"/>
      <c r="BI1185" s="83"/>
      <c r="BJ1185" s="83"/>
      <c r="BK1185" s="83"/>
      <c r="BM1185" s="83"/>
      <c r="BN1185" s="83"/>
      <c r="BO1185" s="83"/>
      <c r="BP1185" s="83"/>
      <c r="BR1185" s="83"/>
      <c r="BS1185" s="83"/>
      <c r="BT1185" s="83"/>
      <c r="BU1185" s="83"/>
      <c r="BV1185" s="83"/>
      <c r="BX1185" s="83"/>
      <c r="BY1185" s="83"/>
      <c r="BZ1185" s="83"/>
      <c r="CA1185" s="83"/>
      <c r="CC1185" s="83"/>
      <c r="CD1185" s="83"/>
      <c r="CE1185" s="83"/>
      <c r="CF1185" s="83"/>
      <c r="CH1185" s="83"/>
      <c r="CI1185" s="83"/>
      <c r="CJ1185" s="83"/>
      <c r="CK1185" s="83"/>
      <c r="CM1185" s="84"/>
      <c r="CO1185" s="83"/>
      <c r="CP1185" s="84"/>
      <c r="CQ1185" s="85"/>
      <c r="CR1185" s="83"/>
      <c r="CS1185" s="84"/>
      <c r="CT1185" s="83"/>
      <c r="CU1185" s="83"/>
      <c r="CV1185" s="83"/>
      <c r="CW1185" s="83"/>
      <c r="CX1185" s="86"/>
    </row>
    <row r="1186" spans="24:102" x14ac:dyDescent="0.2">
      <c r="X1186" s="83"/>
      <c r="Z1186" s="83"/>
      <c r="AB1186" s="83"/>
      <c r="AD1186" s="83"/>
      <c r="AF1186" s="83"/>
      <c r="AH1186" s="83"/>
      <c r="AJ1186" s="83"/>
      <c r="AL1186" s="83"/>
      <c r="AN1186" s="83"/>
      <c r="AP1186" s="83"/>
      <c r="AR1186" s="83"/>
      <c r="AT1186" s="83"/>
      <c r="AV1186" s="83"/>
      <c r="AX1186" s="83"/>
      <c r="AZ1186" s="83"/>
      <c r="BB1186" s="83"/>
      <c r="BD1186" s="83"/>
      <c r="BF1186" s="83"/>
      <c r="BH1186" s="83"/>
      <c r="BI1186" s="83"/>
      <c r="BJ1186" s="83"/>
      <c r="BK1186" s="83"/>
      <c r="BM1186" s="83"/>
      <c r="BN1186" s="83"/>
      <c r="BO1186" s="83"/>
      <c r="BP1186" s="83"/>
      <c r="BR1186" s="83"/>
      <c r="BS1186" s="83"/>
      <c r="BT1186" s="83"/>
      <c r="BU1186" s="83"/>
      <c r="BV1186" s="83"/>
      <c r="BX1186" s="83"/>
      <c r="BY1186" s="83"/>
      <c r="BZ1186" s="83"/>
      <c r="CA1186" s="83"/>
      <c r="CC1186" s="83"/>
      <c r="CD1186" s="83"/>
      <c r="CE1186" s="83"/>
      <c r="CF1186" s="83"/>
      <c r="CH1186" s="83"/>
      <c r="CI1186" s="83"/>
      <c r="CJ1186" s="83"/>
      <c r="CK1186" s="83"/>
      <c r="CM1186" s="84"/>
      <c r="CO1186" s="83"/>
      <c r="CP1186" s="84"/>
      <c r="CQ1186" s="85"/>
      <c r="CR1186" s="83"/>
      <c r="CS1186" s="84"/>
      <c r="CT1186" s="83"/>
      <c r="CU1186" s="83"/>
      <c r="CV1186" s="83"/>
      <c r="CW1186" s="83"/>
      <c r="CX1186" s="86"/>
    </row>
    <row r="1187" spans="24:102" x14ac:dyDescent="0.2">
      <c r="X1187" s="83"/>
      <c r="Z1187" s="83"/>
      <c r="AB1187" s="83"/>
      <c r="AD1187" s="83"/>
      <c r="AF1187" s="83"/>
      <c r="AH1187" s="83"/>
      <c r="AJ1187" s="83"/>
      <c r="AL1187" s="83"/>
      <c r="AN1187" s="83"/>
      <c r="AP1187" s="83"/>
      <c r="AR1187" s="83"/>
      <c r="AT1187" s="83"/>
      <c r="AV1187" s="83"/>
      <c r="AX1187" s="83"/>
      <c r="AZ1187" s="83"/>
      <c r="BB1187" s="83"/>
      <c r="BD1187" s="83"/>
      <c r="BF1187" s="83"/>
      <c r="BH1187" s="83"/>
      <c r="BI1187" s="83"/>
      <c r="BJ1187" s="83"/>
      <c r="BK1187" s="83"/>
      <c r="BM1187" s="83"/>
      <c r="BN1187" s="83"/>
      <c r="BO1187" s="83"/>
      <c r="BP1187" s="83"/>
      <c r="BR1187" s="83"/>
      <c r="BS1187" s="83"/>
      <c r="BT1187" s="83"/>
      <c r="BU1187" s="83"/>
      <c r="BV1187" s="83"/>
      <c r="BX1187" s="83"/>
      <c r="BY1187" s="83"/>
      <c r="BZ1187" s="83"/>
      <c r="CA1187" s="83"/>
      <c r="CC1187" s="83"/>
      <c r="CD1187" s="83"/>
      <c r="CE1187" s="83"/>
      <c r="CF1187" s="83"/>
      <c r="CH1187" s="83"/>
      <c r="CI1187" s="83"/>
      <c r="CJ1187" s="83"/>
      <c r="CK1187" s="83"/>
      <c r="CM1187" s="84"/>
      <c r="CO1187" s="83"/>
      <c r="CP1187" s="84"/>
      <c r="CQ1187" s="85"/>
      <c r="CR1187" s="83"/>
      <c r="CS1187" s="84"/>
      <c r="CT1187" s="83"/>
      <c r="CU1187" s="83"/>
      <c r="CV1187" s="83"/>
      <c r="CW1187" s="83"/>
      <c r="CX1187" s="86"/>
    </row>
    <row r="1188" spans="24:102" x14ac:dyDescent="0.2">
      <c r="X1188" s="83"/>
      <c r="Z1188" s="83"/>
      <c r="AB1188" s="83"/>
      <c r="AD1188" s="83"/>
      <c r="AF1188" s="83"/>
      <c r="AH1188" s="83"/>
      <c r="AJ1188" s="83"/>
      <c r="AL1188" s="83"/>
      <c r="AN1188" s="83"/>
      <c r="AP1188" s="83"/>
      <c r="AR1188" s="83"/>
      <c r="AT1188" s="83"/>
      <c r="AV1188" s="83"/>
      <c r="AX1188" s="83"/>
      <c r="AZ1188" s="83"/>
      <c r="BB1188" s="83"/>
      <c r="BD1188" s="83"/>
      <c r="BF1188" s="83"/>
      <c r="BH1188" s="83"/>
      <c r="BI1188" s="83"/>
      <c r="BJ1188" s="83"/>
      <c r="BK1188" s="83"/>
      <c r="BM1188" s="83"/>
      <c r="BN1188" s="83"/>
      <c r="BO1188" s="83"/>
      <c r="BP1188" s="83"/>
      <c r="BR1188" s="83"/>
      <c r="BS1188" s="83"/>
      <c r="BT1188" s="83"/>
      <c r="BU1188" s="83"/>
      <c r="BV1188" s="83"/>
      <c r="BX1188" s="83"/>
      <c r="BY1188" s="83"/>
      <c r="BZ1188" s="83"/>
      <c r="CA1188" s="83"/>
      <c r="CC1188" s="83"/>
      <c r="CD1188" s="83"/>
      <c r="CE1188" s="83"/>
      <c r="CF1188" s="83"/>
      <c r="CH1188" s="83"/>
      <c r="CI1188" s="83"/>
      <c r="CJ1188" s="83"/>
      <c r="CK1188" s="83"/>
      <c r="CM1188" s="84"/>
      <c r="CO1188" s="83"/>
      <c r="CP1188" s="84"/>
      <c r="CQ1188" s="85"/>
      <c r="CR1188" s="83"/>
      <c r="CS1188" s="84"/>
      <c r="CT1188" s="83"/>
      <c r="CU1188" s="83"/>
      <c r="CV1188" s="83"/>
      <c r="CW1188" s="83"/>
      <c r="CX1188" s="86"/>
    </row>
    <row r="1189" spans="24:102" x14ac:dyDescent="0.2">
      <c r="X1189" s="83"/>
      <c r="Z1189" s="83"/>
      <c r="AB1189" s="83"/>
      <c r="AD1189" s="83"/>
      <c r="AF1189" s="83"/>
      <c r="AH1189" s="83"/>
      <c r="AJ1189" s="83"/>
      <c r="AL1189" s="83"/>
      <c r="AN1189" s="83"/>
      <c r="AP1189" s="83"/>
      <c r="AR1189" s="83"/>
      <c r="AT1189" s="83"/>
      <c r="AV1189" s="83"/>
      <c r="AX1189" s="83"/>
      <c r="AZ1189" s="83"/>
      <c r="BB1189" s="83"/>
      <c r="BD1189" s="83"/>
      <c r="BF1189" s="83"/>
      <c r="BH1189" s="83"/>
      <c r="BI1189" s="83"/>
      <c r="BJ1189" s="83"/>
      <c r="BK1189" s="83"/>
      <c r="BM1189" s="83"/>
      <c r="BN1189" s="83"/>
      <c r="BO1189" s="83"/>
      <c r="BP1189" s="83"/>
      <c r="BR1189" s="83"/>
      <c r="BS1189" s="83"/>
      <c r="BT1189" s="83"/>
      <c r="BU1189" s="83"/>
      <c r="BV1189" s="83"/>
      <c r="BX1189" s="83"/>
      <c r="BY1189" s="83"/>
      <c r="BZ1189" s="83"/>
      <c r="CA1189" s="83"/>
      <c r="CC1189" s="83"/>
      <c r="CD1189" s="83"/>
      <c r="CE1189" s="83"/>
      <c r="CF1189" s="83"/>
      <c r="CH1189" s="83"/>
      <c r="CI1189" s="83"/>
      <c r="CJ1189" s="83"/>
      <c r="CK1189" s="83"/>
      <c r="CM1189" s="84"/>
      <c r="CO1189" s="83"/>
      <c r="CP1189" s="84"/>
      <c r="CQ1189" s="85"/>
      <c r="CR1189" s="83"/>
      <c r="CS1189" s="84"/>
      <c r="CT1189" s="83"/>
      <c r="CU1189" s="83"/>
      <c r="CV1189" s="83"/>
      <c r="CW1189" s="83"/>
      <c r="CX1189" s="86"/>
    </row>
    <row r="1190" spans="24:102" x14ac:dyDescent="0.2">
      <c r="X1190" s="83"/>
      <c r="Z1190" s="83"/>
      <c r="AB1190" s="83"/>
      <c r="AD1190" s="83"/>
      <c r="AF1190" s="83"/>
      <c r="AH1190" s="83"/>
      <c r="AJ1190" s="83"/>
      <c r="AL1190" s="83"/>
      <c r="AN1190" s="83"/>
      <c r="AP1190" s="83"/>
      <c r="AR1190" s="83"/>
      <c r="AT1190" s="83"/>
      <c r="AV1190" s="83"/>
      <c r="AX1190" s="83"/>
      <c r="AZ1190" s="83"/>
      <c r="BB1190" s="83"/>
      <c r="BD1190" s="83"/>
      <c r="BF1190" s="83"/>
      <c r="BH1190" s="83"/>
      <c r="BI1190" s="83"/>
      <c r="BJ1190" s="83"/>
      <c r="BK1190" s="83"/>
      <c r="BM1190" s="83"/>
      <c r="BN1190" s="83"/>
      <c r="BO1190" s="83"/>
      <c r="BP1190" s="83"/>
      <c r="BR1190" s="83"/>
      <c r="BS1190" s="83"/>
      <c r="BT1190" s="83"/>
      <c r="BU1190" s="83"/>
      <c r="BV1190" s="83"/>
      <c r="BX1190" s="83"/>
      <c r="BY1190" s="83"/>
      <c r="BZ1190" s="83"/>
      <c r="CA1190" s="83"/>
      <c r="CC1190" s="83"/>
      <c r="CD1190" s="83"/>
      <c r="CE1190" s="83"/>
      <c r="CF1190" s="83"/>
      <c r="CH1190" s="83"/>
      <c r="CI1190" s="83"/>
      <c r="CJ1190" s="83"/>
      <c r="CK1190" s="83"/>
      <c r="CM1190" s="84"/>
      <c r="CO1190" s="83"/>
      <c r="CP1190" s="84"/>
      <c r="CQ1190" s="85"/>
      <c r="CR1190" s="83"/>
      <c r="CS1190" s="84"/>
      <c r="CT1190" s="83"/>
      <c r="CU1190" s="83"/>
      <c r="CV1190" s="83"/>
      <c r="CW1190" s="83"/>
      <c r="CX1190" s="86"/>
    </row>
    <row r="1191" spans="24:102" x14ac:dyDescent="0.2">
      <c r="X1191" s="83"/>
      <c r="Z1191" s="83"/>
      <c r="AB1191" s="83"/>
      <c r="AD1191" s="83"/>
      <c r="AF1191" s="83"/>
      <c r="AH1191" s="83"/>
      <c r="AJ1191" s="83"/>
      <c r="AL1191" s="83"/>
      <c r="AN1191" s="83"/>
      <c r="AP1191" s="83"/>
      <c r="AR1191" s="83"/>
      <c r="AT1191" s="83"/>
      <c r="AV1191" s="83"/>
      <c r="AX1191" s="83"/>
      <c r="AZ1191" s="83"/>
      <c r="BB1191" s="83"/>
      <c r="BD1191" s="83"/>
      <c r="BF1191" s="83"/>
      <c r="BH1191" s="83"/>
      <c r="BI1191" s="83"/>
      <c r="BJ1191" s="83"/>
      <c r="BK1191" s="83"/>
      <c r="BM1191" s="83"/>
      <c r="BN1191" s="83"/>
      <c r="BO1191" s="83"/>
      <c r="BP1191" s="83"/>
      <c r="BR1191" s="83"/>
      <c r="BS1191" s="83"/>
      <c r="BT1191" s="83"/>
      <c r="BU1191" s="83"/>
      <c r="BV1191" s="83"/>
      <c r="BX1191" s="83"/>
      <c r="BY1191" s="83"/>
      <c r="BZ1191" s="83"/>
      <c r="CA1191" s="83"/>
      <c r="CC1191" s="83"/>
      <c r="CD1191" s="83"/>
      <c r="CE1191" s="83"/>
      <c r="CF1191" s="83"/>
      <c r="CH1191" s="83"/>
      <c r="CI1191" s="83"/>
      <c r="CJ1191" s="83"/>
      <c r="CK1191" s="83"/>
      <c r="CM1191" s="84"/>
      <c r="CO1191" s="83"/>
      <c r="CP1191" s="84"/>
      <c r="CQ1191" s="85"/>
      <c r="CR1191" s="83"/>
      <c r="CS1191" s="84"/>
      <c r="CT1191" s="83"/>
      <c r="CU1191" s="83"/>
      <c r="CV1191" s="83"/>
      <c r="CW1191" s="83"/>
      <c r="CX1191" s="86"/>
    </row>
    <row r="1192" spans="24:102" x14ac:dyDescent="0.2">
      <c r="X1192" s="83"/>
      <c r="Z1192" s="83"/>
      <c r="AB1192" s="83"/>
      <c r="AD1192" s="83"/>
      <c r="AF1192" s="83"/>
      <c r="AH1192" s="83"/>
      <c r="AJ1192" s="83"/>
      <c r="AL1192" s="83"/>
      <c r="AN1192" s="83"/>
      <c r="AP1192" s="83"/>
      <c r="AR1192" s="83"/>
      <c r="AT1192" s="83"/>
      <c r="AV1192" s="83"/>
      <c r="AX1192" s="83"/>
      <c r="AZ1192" s="83"/>
      <c r="BB1192" s="83"/>
      <c r="BD1192" s="83"/>
      <c r="BF1192" s="83"/>
      <c r="BH1192" s="83"/>
      <c r="BI1192" s="83"/>
      <c r="BJ1192" s="83"/>
      <c r="BK1192" s="83"/>
      <c r="BM1192" s="83"/>
      <c r="BN1192" s="83"/>
      <c r="BO1192" s="83"/>
      <c r="BP1192" s="83"/>
      <c r="BR1192" s="83"/>
      <c r="BS1192" s="83"/>
      <c r="BT1192" s="83"/>
      <c r="BU1192" s="83"/>
      <c r="BV1192" s="83"/>
      <c r="BX1192" s="83"/>
      <c r="BY1192" s="83"/>
      <c r="BZ1192" s="83"/>
      <c r="CA1192" s="83"/>
      <c r="CC1192" s="83"/>
      <c r="CD1192" s="83"/>
      <c r="CE1192" s="83"/>
      <c r="CF1192" s="83"/>
      <c r="CH1192" s="83"/>
      <c r="CI1192" s="83"/>
      <c r="CJ1192" s="83"/>
      <c r="CK1192" s="83"/>
      <c r="CM1192" s="84"/>
      <c r="CO1192" s="83"/>
      <c r="CP1192" s="84"/>
      <c r="CQ1192" s="85"/>
      <c r="CR1192" s="83"/>
      <c r="CS1192" s="84"/>
      <c r="CT1192" s="83"/>
      <c r="CU1192" s="83"/>
      <c r="CV1192" s="83"/>
      <c r="CW1192" s="83"/>
      <c r="CX1192" s="86"/>
    </row>
    <row r="1193" spans="24:102" x14ac:dyDescent="0.2">
      <c r="X1193" s="83"/>
      <c r="Z1193" s="83"/>
      <c r="AB1193" s="83"/>
      <c r="AD1193" s="83"/>
      <c r="AF1193" s="83"/>
      <c r="AH1193" s="83"/>
      <c r="AJ1193" s="83"/>
      <c r="AL1193" s="83"/>
      <c r="AN1193" s="83"/>
      <c r="AP1193" s="83"/>
      <c r="AR1193" s="83"/>
      <c r="AT1193" s="83"/>
      <c r="AV1193" s="83"/>
      <c r="AX1193" s="83"/>
      <c r="AZ1193" s="83"/>
      <c r="BB1193" s="83"/>
      <c r="BD1193" s="83"/>
      <c r="BF1193" s="83"/>
      <c r="BH1193" s="83"/>
      <c r="BI1193" s="83"/>
      <c r="BJ1193" s="83"/>
      <c r="BK1193" s="83"/>
      <c r="BM1193" s="83"/>
      <c r="BN1193" s="83"/>
      <c r="BO1193" s="83"/>
      <c r="BP1193" s="83"/>
      <c r="BR1193" s="83"/>
      <c r="BS1193" s="83"/>
      <c r="BT1193" s="83"/>
      <c r="BU1193" s="83"/>
      <c r="BV1193" s="83"/>
      <c r="BX1193" s="83"/>
      <c r="BY1193" s="83"/>
      <c r="BZ1193" s="83"/>
      <c r="CA1193" s="83"/>
      <c r="CC1193" s="83"/>
      <c r="CD1193" s="83"/>
      <c r="CE1193" s="83"/>
      <c r="CF1193" s="83"/>
      <c r="CH1193" s="83"/>
      <c r="CI1193" s="83"/>
      <c r="CJ1193" s="83"/>
      <c r="CK1193" s="83"/>
      <c r="CM1193" s="84"/>
      <c r="CO1193" s="83"/>
      <c r="CP1193" s="84"/>
      <c r="CQ1193" s="85"/>
      <c r="CR1193" s="83"/>
      <c r="CS1193" s="84"/>
      <c r="CT1193" s="83"/>
      <c r="CU1193" s="83"/>
      <c r="CV1193" s="83"/>
      <c r="CW1193" s="83"/>
      <c r="CX1193" s="86"/>
    </row>
    <row r="1194" spans="24:102" x14ac:dyDescent="0.2">
      <c r="X1194" s="83"/>
      <c r="Z1194" s="83"/>
      <c r="AB1194" s="83"/>
      <c r="AD1194" s="83"/>
      <c r="AF1194" s="83"/>
      <c r="AH1194" s="83"/>
      <c r="AJ1194" s="83"/>
      <c r="AL1194" s="83"/>
      <c r="AN1194" s="83"/>
      <c r="AP1194" s="83"/>
      <c r="AR1194" s="83"/>
      <c r="AT1194" s="83"/>
      <c r="AV1194" s="83"/>
      <c r="AX1194" s="83"/>
      <c r="AZ1194" s="83"/>
      <c r="BB1194" s="83"/>
      <c r="BD1194" s="83"/>
      <c r="BF1194" s="83"/>
      <c r="BH1194" s="83"/>
      <c r="BI1194" s="83"/>
      <c r="BJ1194" s="83"/>
      <c r="BK1194" s="83"/>
      <c r="BM1194" s="83"/>
      <c r="BN1194" s="83"/>
      <c r="BO1194" s="83"/>
      <c r="BP1194" s="83"/>
      <c r="BR1194" s="83"/>
      <c r="BS1194" s="83"/>
      <c r="BT1194" s="83"/>
      <c r="BU1194" s="83"/>
      <c r="BV1194" s="83"/>
      <c r="BX1194" s="83"/>
      <c r="BY1194" s="83"/>
      <c r="BZ1194" s="83"/>
      <c r="CA1194" s="83"/>
      <c r="CC1194" s="83"/>
      <c r="CD1194" s="83"/>
      <c r="CE1194" s="83"/>
      <c r="CF1194" s="83"/>
      <c r="CH1194" s="83"/>
      <c r="CI1194" s="83"/>
      <c r="CJ1194" s="83"/>
      <c r="CK1194" s="83"/>
      <c r="CM1194" s="84"/>
      <c r="CO1194" s="83"/>
      <c r="CP1194" s="84"/>
      <c r="CQ1194" s="85"/>
      <c r="CR1194" s="83"/>
      <c r="CS1194" s="84"/>
      <c r="CT1194" s="83"/>
      <c r="CU1194" s="83"/>
      <c r="CV1194" s="83"/>
      <c r="CW1194" s="83"/>
      <c r="CX1194" s="86"/>
    </row>
    <row r="1195" spans="24:102" x14ac:dyDescent="0.2">
      <c r="X1195" s="83"/>
      <c r="Z1195" s="83"/>
      <c r="AB1195" s="83"/>
      <c r="AD1195" s="83"/>
      <c r="AF1195" s="83"/>
      <c r="AH1195" s="83"/>
      <c r="AJ1195" s="83"/>
      <c r="AL1195" s="83"/>
      <c r="AN1195" s="83"/>
      <c r="AP1195" s="83"/>
      <c r="AR1195" s="83"/>
      <c r="AT1195" s="83"/>
      <c r="AV1195" s="83"/>
      <c r="AX1195" s="83"/>
      <c r="AZ1195" s="83"/>
      <c r="BB1195" s="83"/>
      <c r="BD1195" s="83"/>
      <c r="BF1195" s="83"/>
      <c r="BH1195" s="83"/>
      <c r="BI1195" s="83"/>
      <c r="BJ1195" s="83"/>
      <c r="BK1195" s="83"/>
      <c r="BM1195" s="83"/>
      <c r="BN1195" s="83"/>
      <c r="BO1195" s="83"/>
      <c r="BP1195" s="83"/>
      <c r="BR1195" s="83"/>
      <c r="BS1195" s="83"/>
      <c r="BT1195" s="83"/>
      <c r="BU1195" s="83"/>
      <c r="BV1195" s="83"/>
      <c r="BX1195" s="83"/>
      <c r="BY1195" s="83"/>
      <c r="BZ1195" s="83"/>
      <c r="CA1195" s="83"/>
      <c r="CC1195" s="83"/>
      <c r="CD1195" s="83"/>
      <c r="CE1195" s="83"/>
      <c r="CF1195" s="83"/>
      <c r="CH1195" s="83"/>
      <c r="CI1195" s="83"/>
      <c r="CJ1195" s="83"/>
      <c r="CK1195" s="83"/>
      <c r="CM1195" s="84"/>
      <c r="CO1195" s="83"/>
      <c r="CP1195" s="84"/>
      <c r="CQ1195" s="85"/>
      <c r="CR1195" s="83"/>
      <c r="CS1195" s="84"/>
      <c r="CT1195" s="83"/>
      <c r="CU1195" s="83"/>
      <c r="CV1195" s="83"/>
      <c r="CW1195" s="83"/>
      <c r="CX1195" s="86"/>
    </row>
    <row r="1196" spans="24:102" x14ac:dyDescent="0.2">
      <c r="X1196" s="83"/>
      <c r="Z1196" s="83"/>
      <c r="AB1196" s="83"/>
      <c r="AD1196" s="83"/>
      <c r="AF1196" s="83"/>
      <c r="AH1196" s="83"/>
      <c r="AJ1196" s="83"/>
      <c r="AL1196" s="83"/>
      <c r="AN1196" s="83"/>
      <c r="AP1196" s="83"/>
      <c r="AR1196" s="83"/>
      <c r="AT1196" s="83"/>
      <c r="AV1196" s="83"/>
      <c r="AX1196" s="83"/>
      <c r="AZ1196" s="83"/>
      <c r="BB1196" s="83"/>
      <c r="BD1196" s="83"/>
      <c r="BF1196" s="83"/>
      <c r="BH1196" s="83"/>
      <c r="BI1196" s="83"/>
      <c r="BJ1196" s="83"/>
      <c r="BK1196" s="83"/>
      <c r="BM1196" s="83"/>
      <c r="BN1196" s="83"/>
      <c r="BO1196" s="83"/>
      <c r="BP1196" s="83"/>
      <c r="BR1196" s="83"/>
      <c r="BS1196" s="83"/>
      <c r="BT1196" s="83"/>
      <c r="BU1196" s="83"/>
      <c r="BV1196" s="83"/>
      <c r="BX1196" s="83"/>
      <c r="BY1196" s="83"/>
      <c r="BZ1196" s="83"/>
      <c r="CA1196" s="83"/>
      <c r="CC1196" s="83"/>
      <c r="CD1196" s="83"/>
      <c r="CE1196" s="83"/>
      <c r="CF1196" s="83"/>
      <c r="CH1196" s="83"/>
      <c r="CI1196" s="83"/>
      <c r="CJ1196" s="83"/>
      <c r="CK1196" s="83"/>
      <c r="CM1196" s="84"/>
      <c r="CO1196" s="83"/>
      <c r="CP1196" s="84"/>
      <c r="CQ1196" s="85"/>
      <c r="CR1196" s="83"/>
      <c r="CS1196" s="84"/>
      <c r="CT1196" s="83"/>
      <c r="CU1196" s="83"/>
      <c r="CV1196" s="83"/>
      <c r="CW1196" s="83"/>
      <c r="CX1196" s="86"/>
    </row>
    <row r="1197" spans="24:102" x14ac:dyDescent="0.2">
      <c r="X1197" s="83"/>
      <c r="Z1197" s="83"/>
      <c r="AB1197" s="83"/>
      <c r="AD1197" s="83"/>
      <c r="AF1197" s="83"/>
      <c r="AH1197" s="83"/>
      <c r="AJ1197" s="83"/>
      <c r="AL1197" s="83"/>
      <c r="AN1197" s="83"/>
      <c r="AP1197" s="83"/>
      <c r="AR1197" s="83"/>
      <c r="AT1197" s="83"/>
      <c r="AV1197" s="83"/>
      <c r="AX1197" s="83"/>
      <c r="AZ1197" s="83"/>
      <c r="BB1197" s="83"/>
      <c r="BD1197" s="83"/>
      <c r="BF1197" s="83"/>
      <c r="BH1197" s="83"/>
      <c r="BI1197" s="83"/>
      <c r="BJ1197" s="83"/>
      <c r="BK1197" s="83"/>
      <c r="BM1197" s="83"/>
      <c r="BN1197" s="83"/>
      <c r="BO1197" s="83"/>
      <c r="BP1197" s="83"/>
      <c r="BR1197" s="83"/>
      <c r="BS1197" s="83"/>
      <c r="BT1197" s="83"/>
      <c r="BU1197" s="83"/>
      <c r="BV1197" s="83"/>
      <c r="BX1197" s="83"/>
      <c r="BY1197" s="83"/>
      <c r="BZ1197" s="83"/>
      <c r="CA1197" s="83"/>
      <c r="CC1197" s="83"/>
      <c r="CD1197" s="83"/>
      <c r="CE1197" s="83"/>
      <c r="CF1197" s="83"/>
      <c r="CH1197" s="83"/>
      <c r="CI1197" s="83"/>
      <c r="CJ1197" s="83"/>
      <c r="CK1197" s="83"/>
      <c r="CM1197" s="84"/>
      <c r="CO1197" s="83"/>
      <c r="CP1197" s="84"/>
      <c r="CQ1197" s="85"/>
      <c r="CR1197" s="83"/>
      <c r="CS1197" s="84"/>
      <c r="CT1197" s="83"/>
      <c r="CU1197" s="83"/>
      <c r="CV1197" s="83"/>
      <c r="CW1197" s="83"/>
      <c r="CX1197" s="86"/>
    </row>
    <row r="1198" spans="24:102" x14ac:dyDescent="0.2">
      <c r="X1198" s="83"/>
      <c r="Z1198" s="83"/>
      <c r="AB1198" s="83"/>
      <c r="AD1198" s="83"/>
      <c r="AF1198" s="83"/>
      <c r="AH1198" s="83"/>
      <c r="AJ1198" s="83"/>
      <c r="AL1198" s="83"/>
      <c r="AN1198" s="83"/>
      <c r="AP1198" s="83"/>
      <c r="AR1198" s="83"/>
      <c r="AT1198" s="83"/>
      <c r="AV1198" s="83"/>
      <c r="AX1198" s="83"/>
      <c r="AZ1198" s="83"/>
      <c r="BB1198" s="83"/>
      <c r="BD1198" s="83"/>
      <c r="BF1198" s="83"/>
      <c r="BH1198" s="83"/>
      <c r="BI1198" s="83"/>
      <c r="BJ1198" s="83"/>
      <c r="BK1198" s="83"/>
      <c r="BM1198" s="83"/>
      <c r="BN1198" s="83"/>
      <c r="BO1198" s="83"/>
      <c r="BP1198" s="83"/>
      <c r="BR1198" s="83"/>
      <c r="BS1198" s="83"/>
      <c r="BT1198" s="83"/>
      <c r="BU1198" s="83"/>
      <c r="BV1198" s="83"/>
      <c r="BX1198" s="83"/>
      <c r="BY1198" s="83"/>
      <c r="BZ1198" s="83"/>
      <c r="CA1198" s="83"/>
      <c r="CC1198" s="83"/>
      <c r="CD1198" s="83"/>
      <c r="CE1198" s="83"/>
      <c r="CF1198" s="83"/>
      <c r="CH1198" s="83"/>
      <c r="CI1198" s="83"/>
      <c r="CJ1198" s="83"/>
      <c r="CK1198" s="83"/>
      <c r="CM1198" s="84"/>
      <c r="CO1198" s="83"/>
      <c r="CP1198" s="84"/>
      <c r="CQ1198" s="85"/>
      <c r="CR1198" s="83"/>
      <c r="CS1198" s="84"/>
      <c r="CT1198" s="83"/>
      <c r="CU1198" s="83"/>
      <c r="CV1198" s="83"/>
      <c r="CW1198" s="83"/>
      <c r="CX1198" s="86"/>
    </row>
    <row r="1199" spans="24:102" x14ac:dyDescent="0.2">
      <c r="X1199" s="83"/>
      <c r="Z1199" s="83"/>
      <c r="AB1199" s="83"/>
      <c r="AD1199" s="83"/>
      <c r="AF1199" s="83"/>
      <c r="AH1199" s="83"/>
      <c r="AJ1199" s="83"/>
      <c r="AL1199" s="83"/>
      <c r="AN1199" s="83"/>
      <c r="AP1199" s="83"/>
      <c r="AR1199" s="83"/>
      <c r="AT1199" s="83"/>
      <c r="AV1199" s="83"/>
      <c r="AX1199" s="83"/>
      <c r="AZ1199" s="83"/>
      <c r="BB1199" s="83"/>
      <c r="BD1199" s="83"/>
      <c r="BF1199" s="83"/>
      <c r="BH1199" s="83"/>
      <c r="BI1199" s="83"/>
      <c r="BJ1199" s="83"/>
      <c r="BK1199" s="83"/>
      <c r="BM1199" s="83"/>
      <c r="BN1199" s="83"/>
      <c r="BO1199" s="83"/>
      <c r="BP1199" s="83"/>
      <c r="BR1199" s="83"/>
      <c r="BS1199" s="83"/>
      <c r="BT1199" s="83"/>
      <c r="BU1199" s="83"/>
      <c r="BV1199" s="83"/>
      <c r="BX1199" s="83"/>
      <c r="BY1199" s="83"/>
      <c r="BZ1199" s="83"/>
      <c r="CA1199" s="83"/>
      <c r="CC1199" s="83"/>
      <c r="CD1199" s="83"/>
      <c r="CE1199" s="83"/>
      <c r="CF1199" s="83"/>
      <c r="CH1199" s="83"/>
      <c r="CI1199" s="83"/>
      <c r="CJ1199" s="83"/>
      <c r="CK1199" s="83"/>
      <c r="CM1199" s="84"/>
      <c r="CO1199" s="83"/>
      <c r="CP1199" s="84"/>
      <c r="CQ1199" s="85"/>
      <c r="CR1199" s="83"/>
      <c r="CS1199" s="84"/>
      <c r="CT1199" s="83"/>
      <c r="CU1199" s="83"/>
      <c r="CV1199" s="83"/>
      <c r="CW1199" s="83"/>
      <c r="CX1199" s="86"/>
    </row>
    <row r="1200" spans="24:102" x14ac:dyDescent="0.2">
      <c r="X1200" s="83"/>
      <c r="Z1200" s="83"/>
      <c r="AB1200" s="83"/>
      <c r="AD1200" s="83"/>
      <c r="AF1200" s="83"/>
      <c r="AH1200" s="83"/>
      <c r="AJ1200" s="83"/>
      <c r="AL1200" s="83"/>
      <c r="AN1200" s="83"/>
      <c r="AP1200" s="83"/>
      <c r="AR1200" s="83"/>
      <c r="AT1200" s="83"/>
      <c r="AV1200" s="83"/>
      <c r="AX1200" s="83"/>
      <c r="AZ1200" s="83"/>
      <c r="BB1200" s="83"/>
      <c r="BD1200" s="83"/>
      <c r="BF1200" s="83"/>
      <c r="BH1200" s="83"/>
      <c r="BI1200" s="83"/>
      <c r="BJ1200" s="83"/>
      <c r="BK1200" s="83"/>
      <c r="BM1200" s="83"/>
      <c r="BN1200" s="83"/>
      <c r="BO1200" s="83"/>
      <c r="BP1200" s="83"/>
      <c r="BR1200" s="83"/>
      <c r="BS1200" s="83"/>
      <c r="BT1200" s="83"/>
      <c r="BU1200" s="83"/>
      <c r="BV1200" s="83"/>
      <c r="BX1200" s="83"/>
      <c r="BY1200" s="83"/>
      <c r="BZ1200" s="83"/>
      <c r="CA1200" s="83"/>
      <c r="CC1200" s="83"/>
      <c r="CD1200" s="83"/>
      <c r="CE1200" s="83"/>
      <c r="CF1200" s="83"/>
      <c r="CH1200" s="83"/>
      <c r="CI1200" s="83"/>
      <c r="CJ1200" s="83"/>
      <c r="CK1200" s="83"/>
      <c r="CM1200" s="84"/>
      <c r="CO1200" s="83"/>
      <c r="CP1200" s="84"/>
      <c r="CQ1200" s="85"/>
      <c r="CR1200" s="83"/>
      <c r="CS1200" s="84"/>
      <c r="CT1200" s="83"/>
      <c r="CU1200" s="83"/>
      <c r="CV1200" s="83"/>
      <c r="CW1200" s="83"/>
      <c r="CX1200" s="86"/>
    </row>
    <row r="1201" spans="24:102" x14ac:dyDescent="0.2">
      <c r="X1201" s="83"/>
      <c r="Z1201" s="83"/>
      <c r="AB1201" s="83"/>
      <c r="AD1201" s="83"/>
      <c r="AF1201" s="83"/>
      <c r="AH1201" s="83"/>
      <c r="AJ1201" s="83"/>
      <c r="AL1201" s="83"/>
      <c r="AN1201" s="83"/>
      <c r="AP1201" s="83"/>
      <c r="AR1201" s="83"/>
      <c r="AT1201" s="83"/>
      <c r="AV1201" s="83"/>
      <c r="AX1201" s="83"/>
      <c r="AZ1201" s="83"/>
      <c r="BB1201" s="83"/>
      <c r="BD1201" s="83"/>
      <c r="BF1201" s="83"/>
      <c r="BH1201" s="83"/>
      <c r="BI1201" s="83"/>
      <c r="BJ1201" s="83"/>
      <c r="BK1201" s="83"/>
      <c r="BM1201" s="83"/>
      <c r="BN1201" s="83"/>
      <c r="BO1201" s="83"/>
      <c r="BP1201" s="83"/>
      <c r="BR1201" s="83"/>
      <c r="BS1201" s="83"/>
      <c r="BT1201" s="83"/>
      <c r="BU1201" s="83"/>
      <c r="BV1201" s="83"/>
      <c r="BX1201" s="83"/>
      <c r="BY1201" s="83"/>
      <c r="BZ1201" s="83"/>
      <c r="CA1201" s="83"/>
      <c r="CC1201" s="83"/>
      <c r="CD1201" s="83"/>
      <c r="CE1201" s="83"/>
      <c r="CF1201" s="83"/>
      <c r="CH1201" s="83"/>
      <c r="CI1201" s="83"/>
      <c r="CJ1201" s="83"/>
      <c r="CK1201" s="83"/>
      <c r="CM1201" s="84"/>
      <c r="CO1201" s="83"/>
      <c r="CP1201" s="84"/>
      <c r="CQ1201" s="85"/>
      <c r="CR1201" s="83"/>
      <c r="CS1201" s="84"/>
      <c r="CT1201" s="83"/>
      <c r="CU1201" s="83"/>
      <c r="CV1201" s="83"/>
      <c r="CW1201" s="83"/>
      <c r="CX1201" s="86"/>
    </row>
    <row r="1202" spans="24:102" x14ac:dyDescent="0.2">
      <c r="X1202" s="83"/>
      <c r="Z1202" s="83"/>
      <c r="AB1202" s="83"/>
      <c r="AD1202" s="83"/>
      <c r="AF1202" s="83"/>
      <c r="AH1202" s="83"/>
      <c r="AJ1202" s="83"/>
      <c r="AL1202" s="83"/>
      <c r="AN1202" s="83"/>
      <c r="AP1202" s="83"/>
      <c r="AR1202" s="83"/>
      <c r="AT1202" s="83"/>
      <c r="AV1202" s="83"/>
      <c r="AX1202" s="83"/>
      <c r="AZ1202" s="83"/>
      <c r="BB1202" s="83"/>
      <c r="BD1202" s="83"/>
      <c r="BF1202" s="83"/>
      <c r="BH1202" s="83"/>
      <c r="BI1202" s="83"/>
      <c r="BJ1202" s="83"/>
      <c r="BK1202" s="83"/>
      <c r="BM1202" s="83"/>
      <c r="BN1202" s="83"/>
      <c r="BO1202" s="83"/>
      <c r="BP1202" s="83"/>
      <c r="BR1202" s="83"/>
      <c r="BS1202" s="83"/>
      <c r="BT1202" s="83"/>
      <c r="BU1202" s="83"/>
      <c r="BV1202" s="83"/>
      <c r="BX1202" s="83"/>
      <c r="BY1202" s="83"/>
      <c r="BZ1202" s="83"/>
      <c r="CA1202" s="83"/>
      <c r="CC1202" s="83"/>
      <c r="CD1202" s="83"/>
      <c r="CE1202" s="83"/>
      <c r="CF1202" s="83"/>
      <c r="CH1202" s="83"/>
      <c r="CI1202" s="83"/>
      <c r="CJ1202" s="83"/>
      <c r="CK1202" s="83"/>
      <c r="CM1202" s="84"/>
      <c r="CO1202" s="83"/>
      <c r="CP1202" s="84"/>
      <c r="CQ1202" s="85"/>
      <c r="CR1202" s="83"/>
      <c r="CS1202" s="84"/>
      <c r="CT1202" s="83"/>
      <c r="CU1202" s="83"/>
      <c r="CV1202" s="83"/>
      <c r="CW1202" s="83"/>
      <c r="CX1202" s="86"/>
    </row>
    <row r="1203" spans="24:102" x14ac:dyDescent="0.2">
      <c r="X1203" s="83"/>
      <c r="Z1203" s="83"/>
      <c r="AB1203" s="83"/>
      <c r="AD1203" s="83"/>
      <c r="AF1203" s="83"/>
      <c r="AH1203" s="83"/>
      <c r="AJ1203" s="83"/>
      <c r="AL1203" s="83"/>
      <c r="AN1203" s="83"/>
      <c r="AP1203" s="83"/>
      <c r="AR1203" s="83"/>
      <c r="AT1203" s="83"/>
      <c r="AV1203" s="83"/>
      <c r="AX1203" s="83"/>
      <c r="AZ1203" s="83"/>
      <c r="BB1203" s="83"/>
      <c r="BD1203" s="83"/>
      <c r="BF1203" s="83"/>
      <c r="BH1203" s="83"/>
      <c r="BI1203" s="83"/>
      <c r="BJ1203" s="83"/>
      <c r="BK1203" s="83"/>
      <c r="BM1203" s="83"/>
      <c r="BN1203" s="83"/>
      <c r="BO1203" s="83"/>
      <c r="BP1203" s="83"/>
      <c r="BR1203" s="83"/>
      <c r="BS1203" s="83"/>
      <c r="BT1203" s="83"/>
      <c r="BU1203" s="83"/>
      <c r="BV1203" s="83"/>
      <c r="BX1203" s="83"/>
      <c r="BY1203" s="83"/>
      <c r="BZ1203" s="83"/>
      <c r="CA1203" s="83"/>
      <c r="CC1203" s="83"/>
      <c r="CD1203" s="83"/>
      <c r="CE1203" s="83"/>
      <c r="CF1203" s="83"/>
      <c r="CH1203" s="83"/>
      <c r="CI1203" s="83"/>
      <c r="CJ1203" s="83"/>
      <c r="CK1203" s="83"/>
      <c r="CM1203" s="84"/>
      <c r="CO1203" s="83"/>
      <c r="CP1203" s="84"/>
      <c r="CQ1203" s="85"/>
      <c r="CR1203" s="83"/>
      <c r="CS1203" s="84"/>
      <c r="CT1203" s="83"/>
      <c r="CU1203" s="83"/>
      <c r="CV1203" s="83"/>
      <c r="CW1203" s="83"/>
      <c r="CX1203" s="86"/>
    </row>
    <row r="1204" spans="24:102" x14ac:dyDescent="0.2">
      <c r="X1204" s="83"/>
      <c r="Z1204" s="83"/>
      <c r="AB1204" s="83"/>
      <c r="AD1204" s="83"/>
      <c r="AF1204" s="83"/>
      <c r="AH1204" s="83"/>
      <c r="AJ1204" s="83"/>
      <c r="AL1204" s="83"/>
      <c r="AN1204" s="83"/>
      <c r="AP1204" s="83"/>
      <c r="AR1204" s="83"/>
      <c r="AT1204" s="83"/>
      <c r="AV1204" s="83"/>
      <c r="AX1204" s="83"/>
      <c r="AZ1204" s="83"/>
      <c r="BB1204" s="83"/>
      <c r="BD1204" s="83"/>
      <c r="BF1204" s="83"/>
      <c r="BH1204" s="83"/>
      <c r="BI1204" s="83"/>
      <c r="BJ1204" s="83"/>
      <c r="BK1204" s="83"/>
      <c r="BM1204" s="83"/>
      <c r="BN1204" s="83"/>
      <c r="BO1204" s="83"/>
      <c r="BP1204" s="83"/>
      <c r="BR1204" s="83"/>
      <c r="BS1204" s="83"/>
      <c r="BT1204" s="83"/>
      <c r="BU1204" s="83"/>
      <c r="BV1204" s="83"/>
      <c r="BX1204" s="83"/>
      <c r="BY1204" s="83"/>
      <c r="BZ1204" s="83"/>
      <c r="CA1204" s="83"/>
      <c r="CC1204" s="83"/>
      <c r="CD1204" s="83"/>
      <c r="CE1204" s="83"/>
      <c r="CF1204" s="83"/>
      <c r="CH1204" s="83"/>
      <c r="CI1204" s="83"/>
      <c r="CJ1204" s="83"/>
      <c r="CK1204" s="83"/>
      <c r="CM1204" s="84"/>
      <c r="CO1204" s="83"/>
      <c r="CP1204" s="84"/>
      <c r="CQ1204" s="85"/>
      <c r="CR1204" s="83"/>
      <c r="CS1204" s="84"/>
      <c r="CT1204" s="83"/>
      <c r="CU1204" s="83"/>
      <c r="CV1204" s="83"/>
      <c r="CW1204" s="83"/>
      <c r="CX1204" s="86"/>
    </row>
    <row r="1205" spans="24:102" x14ac:dyDescent="0.2">
      <c r="X1205" s="83"/>
      <c r="Z1205" s="83"/>
      <c r="AB1205" s="83"/>
      <c r="AD1205" s="83"/>
      <c r="AF1205" s="83"/>
      <c r="AH1205" s="83"/>
      <c r="AJ1205" s="83"/>
      <c r="AL1205" s="83"/>
      <c r="AN1205" s="83"/>
      <c r="AP1205" s="83"/>
      <c r="AR1205" s="83"/>
      <c r="AT1205" s="83"/>
      <c r="AV1205" s="83"/>
      <c r="AX1205" s="83"/>
      <c r="AZ1205" s="83"/>
      <c r="BB1205" s="83"/>
      <c r="BD1205" s="83"/>
      <c r="BF1205" s="83"/>
      <c r="BH1205" s="83"/>
      <c r="BI1205" s="83"/>
      <c r="BJ1205" s="83"/>
      <c r="BK1205" s="83"/>
      <c r="BM1205" s="83"/>
      <c r="BN1205" s="83"/>
      <c r="BO1205" s="83"/>
      <c r="BP1205" s="83"/>
      <c r="BR1205" s="83"/>
      <c r="BS1205" s="83"/>
      <c r="BT1205" s="83"/>
      <c r="BU1205" s="83"/>
      <c r="BV1205" s="83"/>
      <c r="BX1205" s="83"/>
      <c r="BY1205" s="83"/>
      <c r="BZ1205" s="83"/>
      <c r="CA1205" s="83"/>
      <c r="CC1205" s="83"/>
      <c r="CD1205" s="83"/>
      <c r="CE1205" s="83"/>
      <c r="CF1205" s="83"/>
      <c r="CH1205" s="83"/>
      <c r="CI1205" s="83"/>
      <c r="CJ1205" s="83"/>
      <c r="CK1205" s="83"/>
      <c r="CM1205" s="84"/>
      <c r="CO1205" s="83"/>
      <c r="CP1205" s="84"/>
      <c r="CQ1205" s="85"/>
      <c r="CR1205" s="83"/>
      <c r="CS1205" s="84"/>
      <c r="CT1205" s="83"/>
      <c r="CU1205" s="83"/>
      <c r="CV1205" s="83"/>
      <c r="CW1205" s="83"/>
      <c r="CX1205" s="86"/>
    </row>
    <row r="1206" spans="24:102" x14ac:dyDescent="0.2">
      <c r="X1206" s="83"/>
      <c r="Z1206" s="83"/>
      <c r="AB1206" s="83"/>
      <c r="AD1206" s="83"/>
      <c r="AF1206" s="83"/>
      <c r="AH1206" s="83"/>
      <c r="AJ1206" s="83"/>
      <c r="AL1206" s="83"/>
      <c r="AN1206" s="83"/>
      <c r="AP1206" s="83"/>
      <c r="AR1206" s="83"/>
      <c r="AT1206" s="83"/>
      <c r="AV1206" s="83"/>
      <c r="AX1206" s="83"/>
      <c r="AZ1206" s="83"/>
      <c r="BB1206" s="83"/>
      <c r="BD1206" s="83"/>
      <c r="BF1206" s="83"/>
      <c r="BH1206" s="83"/>
      <c r="BI1206" s="83"/>
      <c r="BJ1206" s="83"/>
      <c r="BK1206" s="83"/>
      <c r="BM1206" s="83"/>
      <c r="BN1206" s="83"/>
      <c r="BO1206" s="83"/>
      <c r="BP1206" s="83"/>
      <c r="BR1206" s="83"/>
      <c r="BS1206" s="83"/>
      <c r="BT1206" s="83"/>
      <c r="BU1206" s="83"/>
      <c r="BV1206" s="83"/>
      <c r="BX1206" s="83"/>
      <c r="BY1206" s="83"/>
      <c r="BZ1206" s="83"/>
      <c r="CA1206" s="83"/>
      <c r="CC1206" s="83"/>
      <c r="CD1206" s="83"/>
      <c r="CE1206" s="83"/>
      <c r="CF1206" s="83"/>
      <c r="CH1206" s="83"/>
      <c r="CI1206" s="83"/>
      <c r="CJ1206" s="83"/>
      <c r="CK1206" s="83"/>
      <c r="CM1206" s="84"/>
      <c r="CO1206" s="83"/>
      <c r="CP1206" s="84"/>
      <c r="CQ1206" s="85"/>
      <c r="CR1206" s="83"/>
      <c r="CS1206" s="84"/>
      <c r="CT1206" s="83"/>
      <c r="CU1206" s="83"/>
      <c r="CV1206" s="83"/>
      <c r="CW1206" s="83"/>
      <c r="CX1206" s="86"/>
    </row>
    <row r="1207" spans="24:102" x14ac:dyDescent="0.2">
      <c r="X1207" s="83"/>
      <c r="Z1207" s="83"/>
      <c r="AB1207" s="83"/>
      <c r="AD1207" s="83"/>
      <c r="AF1207" s="83"/>
      <c r="AH1207" s="83"/>
      <c r="AJ1207" s="83"/>
      <c r="AL1207" s="83"/>
      <c r="AN1207" s="83"/>
      <c r="AP1207" s="83"/>
      <c r="AR1207" s="83"/>
      <c r="AT1207" s="83"/>
      <c r="AV1207" s="83"/>
      <c r="AX1207" s="83"/>
      <c r="AZ1207" s="83"/>
      <c r="BB1207" s="83"/>
      <c r="BD1207" s="83"/>
      <c r="BF1207" s="83"/>
      <c r="BH1207" s="83"/>
      <c r="BI1207" s="83"/>
      <c r="BJ1207" s="83"/>
      <c r="BK1207" s="83"/>
      <c r="BM1207" s="83"/>
      <c r="BN1207" s="83"/>
      <c r="BO1207" s="83"/>
      <c r="BP1207" s="83"/>
      <c r="BR1207" s="83"/>
      <c r="BS1207" s="83"/>
      <c r="BT1207" s="83"/>
      <c r="BU1207" s="83"/>
      <c r="BV1207" s="83"/>
      <c r="BX1207" s="83"/>
      <c r="BY1207" s="83"/>
      <c r="BZ1207" s="83"/>
      <c r="CA1207" s="83"/>
      <c r="CC1207" s="83"/>
      <c r="CD1207" s="83"/>
      <c r="CE1207" s="83"/>
      <c r="CF1207" s="83"/>
      <c r="CH1207" s="83"/>
      <c r="CI1207" s="83"/>
      <c r="CJ1207" s="83"/>
      <c r="CK1207" s="83"/>
      <c r="CM1207" s="84"/>
      <c r="CO1207" s="83"/>
      <c r="CP1207" s="84"/>
      <c r="CQ1207" s="85"/>
      <c r="CR1207" s="83"/>
      <c r="CS1207" s="84"/>
      <c r="CT1207" s="83"/>
      <c r="CU1207" s="83"/>
      <c r="CV1207" s="83"/>
      <c r="CW1207" s="83"/>
      <c r="CX1207" s="86"/>
    </row>
    <row r="1208" spans="24:102" x14ac:dyDescent="0.2">
      <c r="X1208" s="83"/>
      <c r="Z1208" s="83"/>
      <c r="AB1208" s="83"/>
      <c r="AD1208" s="83"/>
      <c r="AF1208" s="83"/>
      <c r="AH1208" s="83"/>
      <c r="AJ1208" s="83"/>
      <c r="AL1208" s="83"/>
      <c r="AN1208" s="83"/>
      <c r="AP1208" s="83"/>
      <c r="AR1208" s="83"/>
      <c r="AT1208" s="83"/>
      <c r="AV1208" s="83"/>
      <c r="AX1208" s="83"/>
      <c r="AZ1208" s="83"/>
      <c r="BB1208" s="83"/>
      <c r="BD1208" s="83"/>
      <c r="BF1208" s="83"/>
      <c r="BH1208" s="83"/>
      <c r="BI1208" s="83"/>
      <c r="BJ1208" s="83"/>
      <c r="BK1208" s="83"/>
      <c r="BM1208" s="83"/>
      <c r="BN1208" s="83"/>
      <c r="BO1208" s="83"/>
      <c r="BP1208" s="83"/>
      <c r="BR1208" s="83"/>
      <c r="BS1208" s="83"/>
      <c r="BT1208" s="83"/>
      <c r="BU1208" s="83"/>
      <c r="BV1208" s="83"/>
      <c r="BX1208" s="83"/>
      <c r="BY1208" s="83"/>
      <c r="BZ1208" s="83"/>
      <c r="CA1208" s="83"/>
      <c r="CC1208" s="83"/>
      <c r="CD1208" s="83"/>
      <c r="CE1208" s="83"/>
      <c r="CF1208" s="83"/>
      <c r="CH1208" s="83"/>
      <c r="CI1208" s="83"/>
      <c r="CJ1208" s="83"/>
      <c r="CK1208" s="83"/>
      <c r="CM1208" s="84"/>
      <c r="CO1208" s="83"/>
      <c r="CP1208" s="84"/>
      <c r="CQ1208" s="85"/>
      <c r="CR1208" s="83"/>
      <c r="CS1208" s="84"/>
      <c r="CT1208" s="83"/>
      <c r="CU1208" s="83"/>
      <c r="CV1208" s="83"/>
      <c r="CW1208" s="83"/>
      <c r="CX1208" s="86"/>
    </row>
    <row r="1209" spans="24:102" x14ac:dyDescent="0.2">
      <c r="X1209" s="83"/>
      <c r="Z1209" s="83"/>
      <c r="AB1209" s="83"/>
      <c r="AD1209" s="83"/>
      <c r="AF1209" s="83"/>
      <c r="AH1209" s="83"/>
      <c r="AJ1209" s="83"/>
      <c r="AL1209" s="83"/>
      <c r="AN1209" s="83"/>
      <c r="AP1209" s="83"/>
      <c r="AR1209" s="83"/>
      <c r="AT1209" s="83"/>
      <c r="AV1209" s="83"/>
      <c r="AX1209" s="83"/>
      <c r="AZ1209" s="83"/>
      <c r="BB1209" s="83"/>
      <c r="BD1209" s="83"/>
      <c r="BF1209" s="83"/>
      <c r="BH1209" s="83"/>
      <c r="BI1209" s="83"/>
      <c r="BJ1209" s="83"/>
      <c r="BK1209" s="83"/>
      <c r="BM1209" s="83"/>
      <c r="BN1209" s="83"/>
      <c r="BO1209" s="83"/>
      <c r="BP1209" s="83"/>
      <c r="BR1209" s="83"/>
      <c r="BS1209" s="83"/>
      <c r="BT1209" s="83"/>
      <c r="BU1209" s="83"/>
      <c r="BV1209" s="83"/>
      <c r="BX1209" s="83"/>
      <c r="BY1209" s="83"/>
      <c r="BZ1209" s="83"/>
      <c r="CA1209" s="83"/>
      <c r="CC1209" s="83"/>
      <c r="CD1209" s="83"/>
      <c r="CE1209" s="83"/>
      <c r="CF1209" s="83"/>
      <c r="CH1209" s="83"/>
      <c r="CI1209" s="83"/>
      <c r="CJ1209" s="83"/>
      <c r="CK1209" s="83"/>
      <c r="CM1209" s="84"/>
      <c r="CO1209" s="83"/>
      <c r="CP1209" s="84"/>
      <c r="CQ1209" s="85"/>
      <c r="CR1209" s="83"/>
      <c r="CS1209" s="84"/>
      <c r="CT1209" s="83"/>
      <c r="CU1209" s="83"/>
      <c r="CV1209" s="83"/>
      <c r="CW1209" s="83"/>
      <c r="CX1209" s="86"/>
    </row>
    <row r="1210" spans="24:102" x14ac:dyDescent="0.2">
      <c r="X1210" s="83"/>
      <c r="Z1210" s="83"/>
      <c r="AB1210" s="83"/>
      <c r="AD1210" s="83"/>
      <c r="AF1210" s="83"/>
      <c r="AH1210" s="83"/>
      <c r="AJ1210" s="83"/>
      <c r="AL1210" s="83"/>
      <c r="AN1210" s="83"/>
      <c r="AP1210" s="83"/>
      <c r="AR1210" s="83"/>
      <c r="AT1210" s="83"/>
      <c r="AV1210" s="83"/>
      <c r="AX1210" s="83"/>
      <c r="AZ1210" s="83"/>
      <c r="BB1210" s="83"/>
      <c r="BD1210" s="83"/>
      <c r="BF1210" s="83"/>
      <c r="BH1210" s="83"/>
      <c r="BI1210" s="83"/>
      <c r="BJ1210" s="83"/>
      <c r="BK1210" s="83"/>
      <c r="BM1210" s="83"/>
      <c r="BN1210" s="83"/>
      <c r="BO1210" s="83"/>
      <c r="BP1210" s="83"/>
      <c r="BR1210" s="83"/>
      <c r="BS1210" s="83"/>
      <c r="BT1210" s="83"/>
      <c r="BU1210" s="83"/>
      <c r="BV1210" s="83"/>
      <c r="BX1210" s="83"/>
      <c r="BY1210" s="83"/>
      <c r="BZ1210" s="83"/>
      <c r="CA1210" s="83"/>
      <c r="CC1210" s="83"/>
      <c r="CD1210" s="83"/>
      <c r="CE1210" s="83"/>
      <c r="CF1210" s="83"/>
      <c r="CH1210" s="83"/>
      <c r="CI1210" s="83"/>
      <c r="CJ1210" s="83"/>
      <c r="CK1210" s="83"/>
      <c r="CM1210" s="84"/>
      <c r="CO1210" s="83"/>
      <c r="CP1210" s="84"/>
      <c r="CQ1210" s="85"/>
      <c r="CR1210" s="83"/>
      <c r="CS1210" s="84"/>
      <c r="CT1210" s="83"/>
      <c r="CU1210" s="83"/>
      <c r="CV1210" s="83"/>
      <c r="CW1210" s="83"/>
      <c r="CX1210" s="86"/>
    </row>
    <row r="1211" spans="24:102" x14ac:dyDescent="0.2">
      <c r="X1211" s="83"/>
      <c r="Z1211" s="83"/>
      <c r="AB1211" s="83"/>
      <c r="AD1211" s="83"/>
      <c r="AF1211" s="83"/>
      <c r="AH1211" s="83"/>
      <c r="AJ1211" s="83"/>
      <c r="AL1211" s="83"/>
      <c r="AN1211" s="83"/>
      <c r="AP1211" s="83"/>
      <c r="AR1211" s="83"/>
      <c r="AT1211" s="83"/>
      <c r="AV1211" s="83"/>
      <c r="AX1211" s="83"/>
      <c r="AZ1211" s="83"/>
      <c r="BB1211" s="83"/>
      <c r="BD1211" s="83"/>
      <c r="BF1211" s="83"/>
      <c r="BH1211" s="83"/>
      <c r="BI1211" s="83"/>
      <c r="BJ1211" s="83"/>
      <c r="BK1211" s="83"/>
      <c r="BM1211" s="83"/>
      <c r="BN1211" s="83"/>
      <c r="BO1211" s="83"/>
      <c r="BP1211" s="83"/>
      <c r="BR1211" s="83"/>
      <c r="BS1211" s="83"/>
      <c r="BT1211" s="83"/>
      <c r="BU1211" s="83"/>
      <c r="BV1211" s="83"/>
      <c r="BX1211" s="83"/>
      <c r="BY1211" s="83"/>
      <c r="BZ1211" s="83"/>
      <c r="CA1211" s="83"/>
      <c r="CC1211" s="83"/>
      <c r="CD1211" s="83"/>
      <c r="CE1211" s="83"/>
      <c r="CF1211" s="83"/>
      <c r="CH1211" s="83"/>
      <c r="CI1211" s="83"/>
      <c r="CJ1211" s="83"/>
      <c r="CK1211" s="83"/>
      <c r="CM1211" s="84"/>
      <c r="CO1211" s="83"/>
      <c r="CP1211" s="84"/>
      <c r="CQ1211" s="85"/>
      <c r="CR1211" s="83"/>
      <c r="CS1211" s="84"/>
      <c r="CT1211" s="83"/>
      <c r="CU1211" s="83"/>
      <c r="CV1211" s="83"/>
      <c r="CW1211" s="83"/>
      <c r="CX1211" s="86"/>
    </row>
    <row r="1212" spans="24:102" x14ac:dyDescent="0.2">
      <c r="X1212" s="83"/>
      <c r="Z1212" s="83"/>
      <c r="AB1212" s="83"/>
      <c r="AD1212" s="83"/>
      <c r="AF1212" s="83"/>
      <c r="AH1212" s="83"/>
      <c r="AJ1212" s="83"/>
      <c r="AL1212" s="83"/>
      <c r="AN1212" s="83"/>
      <c r="AP1212" s="83"/>
      <c r="AR1212" s="83"/>
      <c r="AT1212" s="83"/>
      <c r="AV1212" s="83"/>
      <c r="AX1212" s="83"/>
      <c r="AZ1212" s="83"/>
      <c r="BB1212" s="83"/>
      <c r="BD1212" s="83"/>
      <c r="BF1212" s="83"/>
      <c r="BH1212" s="83"/>
      <c r="BI1212" s="83"/>
      <c r="BJ1212" s="83"/>
      <c r="BK1212" s="83"/>
      <c r="BM1212" s="83"/>
      <c r="BN1212" s="83"/>
      <c r="BO1212" s="83"/>
      <c r="BP1212" s="83"/>
      <c r="BR1212" s="83"/>
      <c r="BS1212" s="83"/>
      <c r="BT1212" s="83"/>
      <c r="BU1212" s="83"/>
      <c r="BV1212" s="83"/>
      <c r="BX1212" s="83"/>
      <c r="BY1212" s="83"/>
      <c r="BZ1212" s="83"/>
      <c r="CA1212" s="83"/>
      <c r="CC1212" s="83"/>
      <c r="CD1212" s="83"/>
      <c r="CE1212" s="83"/>
      <c r="CF1212" s="83"/>
      <c r="CH1212" s="83"/>
      <c r="CI1212" s="83"/>
      <c r="CJ1212" s="83"/>
      <c r="CK1212" s="83"/>
      <c r="CM1212" s="84"/>
      <c r="CO1212" s="83"/>
      <c r="CP1212" s="84"/>
      <c r="CQ1212" s="85"/>
      <c r="CR1212" s="83"/>
      <c r="CS1212" s="84"/>
      <c r="CT1212" s="83"/>
      <c r="CU1212" s="83"/>
      <c r="CV1212" s="83"/>
      <c r="CW1212" s="83"/>
      <c r="CX1212" s="86"/>
    </row>
    <row r="1213" spans="24:102" x14ac:dyDescent="0.2">
      <c r="X1213" s="83"/>
      <c r="Z1213" s="83"/>
      <c r="AB1213" s="83"/>
      <c r="AD1213" s="83"/>
      <c r="AF1213" s="83"/>
      <c r="AH1213" s="83"/>
      <c r="AJ1213" s="83"/>
      <c r="AL1213" s="83"/>
      <c r="AN1213" s="83"/>
      <c r="AP1213" s="83"/>
      <c r="AR1213" s="83"/>
      <c r="AT1213" s="83"/>
      <c r="AV1213" s="83"/>
      <c r="AX1213" s="83"/>
      <c r="AZ1213" s="83"/>
      <c r="BB1213" s="83"/>
      <c r="BD1213" s="83"/>
      <c r="BF1213" s="83"/>
      <c r="BH1213" s="83"/>
      <c r="BI1213" s="83"/>
      <c r="BJ1213" s="83"/>
      <c r="BK1213" s="83"/>
      <c r="BM1213" s="83"/>
      <c r="BN1213" s="83"/>
      <c r="BO1213" s="83"/>
      <c r="BP1213" s="83"/>
      <c r="BR1213" s="83"/>
      <c r="BS1213" s="83"/>
      <c r="BT1213" s="83"/>
      <c r="BU1213" s="83"/>
      <c r="BV1213" s="83"/>
      <c r="BX1213" s="83"/>
      <c r="BY1213" s="83"/>
      <c r="BZ1213" s="83"/>
      <c r="CA1213" s="83"/>
      <c r="CC1213" s="83"/>
      <c r="CD1213" s="83"/>
      <c r="CE1213" s="83"/>
      <c r="CF1213" s="83"/>
      <c r="CH1213" s="83"/>
      <c r="CI1213" s="83"/>
      <c r="CJ1213" s="83"/>
      <c r="CK1213" s="83"/>
      <c r="CM1213" s="84"/>
      <c r="CO1213" s="83"/>
      <c r="CP1213" s="84"/>
      <c r="CQ1213" s="85"/>
      <c r="CR1213" s="83"/>
      <c r="CS1213" s="84"/>
      <c r="CT1213" s="83"/>
      <c r="CU1213" s="83"/>
      <c r="CV1213" s="83"/>
      <c r="CW1213" s="83"/>
      <c r="CX1213" s="86"/>
    </row>
    <row r="1214" spans="24:102" x14ac:dyDescent="0.2">
      <c r="X1214" s="83"/>
      <c r="Z1214" s="83"/>
      <c r="AB1214" s="83"/>
      <c r="AD1214" s="83"/>
      <c r="AF1214" s="83"/>
      <c r="AH1214" s="83"/>
      <c r="AJ1214" s="83"/>
      <c r="AL1214" s="83"/>
      <c r="AN1214" s="83"/>
      <c r="AP1214" s="83"/>
      <c r="AR1214" s="83"/>
      <c r="AT1214" s="83"/>
      <c r="AV1214" s="83"/>
      <c r="AX1214" s="83"/>
      <c r="AZ1214" s="83"/>
      <c r="BB1214" s="83"/>
      <c r="BD1214" s="83"/>
      <c r="BF1214" s="83"/>
      <c r="BH1214" s="83"/>
      <c r="BI1214" s="83"/>
      <c r="BJ1214" s="83"/>
      <c r="BK1214" s="83"/>
      <c r="BM1214" s="83"/>
      <c r="BN1214" s="83"/>
      <c r="BO1214" s="83"/>
      <c r="BP1214" s="83"/>
      <c r="BR1214" s="83"/>
      <c r="BS1214" s="83"/>
      <c r="BT1214" s="83"/>
      <c r="BU1214" s="83"/>
      <c r="BV1214" s="83"/>
      <c r="BX1214" s="83"/>
      <c r="BY1214" s="83"/>
      <c r="BZ1214" s="83"/>
      <c r="CA1214" s="83"/>
      <c r="CC1214" s="83"/>
      <c r="CD1214" s="83"/>
      <c r="CE1214" s="83"/>
      <c r="CF1214" s="83"/>
      <c r="CH1214" s="83"/>
      <c r="CI1214" s="83"/>
      <c r="CJ1214" s="83"/>
      <c r="CK1214" s="83"/>
      <c r="CM1214" s="84"/>
      <c r="CO1214" s="83"/>
      <c r="CP1214" s="84"/>
      <c r="CQ1214" s="85"/>
      <c r="CR1214" s="83"/>
      <c r="CS1214" s="84"/>
      <c r="CT1214" s="83"/>
      <c r="CU1214" s="83"/>
      <c r="CV1214" s="83"/>
      <c r="CW1214" s="83"/>
      <c r="CX1214" s="86"/>
    </row>
    <row r="1215" spans="24:102" x14ac:dyDescent="0.2">
      <c r="X1215" s="83"/>
      <c r="Z1215" s="83"/>
      <c r="AB1215" s="83"/>
      <c r="AD1215" s="83"/>
      <c r="AF1215" s="83"/>
      <c r="AH1215" s="83"/>
      <c r="AJ1215" s="83"/>
      <c r="AL1215" s="83"/>
      <c r="AN1215" s="83"/>
      <c r="AP1215" s="83"/>
      <c r="AR1215" s="83"/>
      <c r="AT1215" s="83"/>
      <c r="AV1215" s="83"/>
      <c r="AX1215" s="83"/>
      <c r="AZ1215" s="83"/>
      <c r="BB1215" s="83"/>
      <c r="BD1215" s="83"/>
      <c r="BF1215" s="83"/>
      <c r="BH1215" s="83"/>
      <c r="BI1215" s="83"/>
      <c r="BJ1215" s="83"/>
      <c r="BK1215" s="83"/>
      <c r="BM1215" s="83"/>
      <c r="BN1215" s="83"/>
      <c r="BO1215" s="83"/>
      <c r="BP1215" s="83"/>
      <c r="BR1215" s="83"/>
      <c r="BS1215" s="83"/>
      <c r="BT1215" s="83"/>
      <c r="BU1215" s="83"/>
      <c r="BV1215" s="83"/>
      <c r="BX1215" s="83"/>
      <c r="BY1215" s="83"/>
      <c r="BZ1215" s="83"/>
      <c r="CA1215" s="83"/>
      <c r="CC1215" s="83"/>
      <c r="CD1215" s="83"/>
      <c r="CE1215" s="83"/>
      <c r="CF1215" s="83"/>
      <c r="CH1215" s="83"/>
      <c r="CI1215" s="83"/>
      <c r="CJ1215" s="83"/>
      <c r="CK1215" s="83"/>
      <c r="CM1215" s="84"/>
      <c r="CO1215" s="83"/>
      <c r="CP1215" s="84"/>
      <c r="CQ1215" s="85"/>
      <c r="CR1215" s="83"/>
      <c r="CS1215" s="84"/>
      <c r="CT1215" s="83"/>
      <c r="CU1215" s="83"/>
      <c r="CV1215" s="83"/>
      <c r="CW1215" s="83"/>
      <c r="CX1215" s="86"/>
    </row>
    <row r="1216" spans="24:102" x14ac:dyDescent="0.2">
      <c r="X1216" s="83"/>
      <c r="Z1216" s="83"/>
      <c r="AB1216" s="83"/>
      <c r="AD1216" s="83"/>
      <c r="AF1216" s="83"/>
      <c r="AH1216" s="83"/>
      <c r="AJ1216" s="83"/>
      <c r="AL1216" s="83"/>
      <c r="AN1216" s="83"/>
      <c r="AP1216" s="83"/>
      <c r="AR1216" s="83"/>
      <c r="AT1216" s="83"/>
      <c r="AV1216" s="83"/>
      <c r="AX1216" s="83"/>
      <c r="AZ1216" s="83"/>
      <c r="BB1216" s="83"/>
      <c r="BD1216" s="83"/>
      <c r="BF1216" s="83"/>
      <c r="BH1216" s="83"/>
      <c r="BI1216" s="83"/>
      <c r="BJ1216" s="83"/>
      <c r="BK1216" s="83"/>
      <c r="BM1216" s="83"/>
      <c r="BN1216" s="83"/>
      <c r="BO1216" s="83"/>
      <c r="BP1216" s="83"/>
      <c r="BR1216" s="83"/>
      <c r="BS1216" s="83"/>
      <c r="BT1216" s="83"/>
      <c r="BU1216" s="83"/>
      <c r="BV1216" s="83"/>
      <c r="BX1216" s="83"/>
      <c r="BY1216" s="83"/>
      <c r="BZ1216" s="83"/>
      <c r="CA1216" s="83"/>
      <c r="CC1216" s="83"/>
      <c r="CD1216" s="83"/>
      <c r="CE1216" s="83"/>
      <c r="CF1216" s="83"/>
      <c r="CH1216" s="83"/>
      <c r="CI1216" s="83"/>
      <c r="CJ1216" s="83"/>
      <c r="CK1216" s="83"/>
      <c r="CM1216" s="84"/>
      <c r="CO1216" s="83"/>
      <c r="CP1216" s="84"/>
      <c r="CQ1216" s="85"/>
      <c r="CR1216" s="83"/>
      <c r="CS1216" s="84"/>
      <c r="CT1216" s="83"/>
      <c r="CU1216" s="83"/>
      <c r="CV1216" s="83"/>
      <c r="CW1216" s="83"/>
      <c r="CX1216" s="86"/>
    </row>
    <row r="1217" spans="24:102" x14ac:dyDescent="0.2">
      <c r="X1217" s="83"/>
      <c r="Z1217" s="83"/>
      <c r="AB1217" s="83"/>
      <c r="AD1217" s="83"/>
      <c r="AF1217" s="83"/>
      <c r="AH1217" s="83"/>
      <c r="AJ1217" s="83"/>
      <c r="AL1217" s="83"/>
      <c r="AN1217" s="83"/>
      <c r="AP1217" s="83"/>
      <c r="AR1217" s="83"/>
      <c r="AT1217" s="83"/>
      <c r="AV1217" s="83"/>
      <c r="AX1217" s="83"/>
      <c r="AZ1217" s="83"/>
      <c r="BB1217" s="83"/>
      <c r="BD1217" s="83"/>
      <c r="BF1217" s="83"/>
      <c r="BH1217" s="83"/>
      <c r="BI1217" s="83"/>
      <c r="BJ1217" s="83"/>
      <c r="BK1217" s="83"/>
      <c r="BM1217" s="83"/>
      <c r="BN1217" s="83"/>
      <c r="BO1217" s="83"/>
      <c r="BP1217" s="83"/>
      <c r="BR1217" s="83"/>
      <c r="BS1217" s="83"/>
      <c r="BT1217" s="83"/>
      <c r="BU1217" s="83"/>
      <c r="BV1217" s="83"/>
      <c r="BX1217" s="83"/>
      <c r="BY1217" s="83"/>
      <c r="BZ1217" s="83"/>
      <c r="CA1217" s="83"/>
      <c r="CC1217" s="83"/>
      <c r="CD1217" s="83"/>
      <c r="CE1217" s="83"/>
      <c r="CF1217" s="83"/>
      <c r="CH1217" s="83"/>
      <c r="CI1217" s="83"/>
      <c r="CJ1217" s="83"/>
      <c r="CK1217" s="83"/>
      <c r="CM1217" s="84"/>
      <c r="CO1217" s="83"/>
      <c r="CP1217" s="84"/>
      <c r="CQ1217" s="85"/>
      <c r="CR1217" s="83"/>
      <c r="CS1217" s="84"/>
      <c r="CT1217" s="83"/>
      <c r="CU1217" s="83"/>
      <c r="CV1217" s="83"/>
      <c r="CW1217" s="83"/>
      <c r="CX1217" s="86"/>
    </row>
    <row r="1218" spans="24:102" x14ac:dyDescent="0.2">
      <c r="X1218" s="83"/>
      <c r="Z1218" s="83"/>
      <c r="AB1218" s="83"/>
      <c r="AD1218" s="83"/>
      <c r="AF1218" s="83"/>
      <c r="AH1218" s="83"/>
      <c r="AJ1218" s="83"/>
      <c r="AL1218" s="83"/>
      <c r="AN1218" s="83"/>
      <c r="AP1218" s="83"/>
      <c r="AR1218" s="83"/>
      <c r="AT1218" s="83"/>
      <c r="AV1218" s="83"/>
      <c r="AX1218" s="83"/>
      <c r="AZ1218" s="83"/>
      <c r="BB1218" s="83"/>
      <c r="BD1218" s="83"/>
      <c r="BF1218" s="83"/>
      <c r="BH1218" s="83"/>
      <c r="BI1218" s="83"/>
      <c r="BJ1218" s="83"/>
      <c r="BK1218" s="83"/>
      <c r="BM1218" s="83"/>
      <c r="BN1218" s="83"/>
      <c r="BO1218" s="83"/>
      <c r="BP1218" s="83"/>
      <c r="BR1218" s="83"/>
      <c r="BS1218" s="83"/>
      <c r="BT1218" s="83"/>
      <c r="BU1218" s="83"/>
      <c r="BV1218" s="83"/>
      <c r="BX1218" s="83"/>
      <c r="BY1218" s="83"/>
      <c r="BZ1218" s="83"/>
      <c r="CA1218" s="83"/>
      <c r="CC1218" s="83"/>
      <c r="CD1218" s="83"/>
      <c r="CE1218" s="83"/>
      <c r="CF1218" s="83"/>
      <c r="CH1218" s="83"/>
      <c r="CI1218" s="83"/>
      <c r="CJ1218" s="83"/>
      <c r="CK1218" s="83"/>
      <c r="CM1218" s="84"/>
      <c r="CO1218" s="83"/>
      <c r="CP1218" s="84"/>
      <c r="CQ1218" s="85"/>
      <c r="CR1218" s="83"/>
      <c r="CS1218" s="84"/>
      <c r="CT1218" s="83"/>
      <c r="CU1218" s="83"/>
      <c r="CV1218" s="83"/>
      <c r="CW1218" s="83"/>
      <c r="CX1218" s="86"/>
    </row>
    <row r="1219" spans="24:102" x14ac:dyDescent="0.2">
      <c r="X1219" s="83"/>
      <c r="Z1219" s="83"/>
      <c r="AB1219" s="83"/>
      <c r="AD1219" s="83"/>
      <c r="AF1219" s="83"/>
      <c r="AH1219" s="83"/>
      <c r="AJ1219" s="83"/>
      <c r="AL1219" s="83"/>
      <c r="AN1219" s="83"/>
      <c r="AP1219" s="83"/>
      <c r="AR1219" s="83"/>
      <c r="AT1219" s="83"/>
      <c r="AV1219" s="83"/>
      <c r="AX1219" s="83"/>
      <c r="AZ1219" s="83"/>
      <c r="BB1219" s="83"/>
      <c r="BD1219" s="83"/>
      <c r="BF1219" s="83"/>
      <c r="BH1219" s="83"/>
      <c r="BI1219" s="83"/>
      <c r="BJ1219" s="83"/>
      <c r="BK1219" s="83"/>
      <c r="BM1219" s="83"/>
      <c r="BN1219" s="83"/>
      <c r="BO1219" s="83"/>
      <c r="BP1219" s="83"/>
      <c r="BR1219" s="83"/>
      <c r="BS1219" s="83"/>
      <c r="BT1219" s="83"/>
      <c r="BU1219" s="83"/>
      <c r="BV1219" s="83"/>
      <c r="BX1219" s="83"/>
      <c r="BY1219" s="83"/>
      <c r="BZ1219" s="83"/>
      <c r="CA1219" s="83"/>
      <c r="CC1219" s="83"/>
      <c r="CD1219" s="83"/>
      <c r="CE1219" s="83"/>
      <c r="CF1219" s="83"/>
      <c r="CH1219" s="83"/>
      <c r="CI1219" s="83"/>
      <c r="CJ1219" s="83"/>
      <c r="CK1219" s="83"/>
      <c r="CM1219" s="84"/>
      <c r="CO1219" s="83"/>
      <c r="CP1219" s="84"/>
      <c r="CQ1219" s="85"/>
      <c r="CR1219" s="83"/>
      <c r="CS1219" s="84"/>
      <c r="CT1219" s="83"/>
      <c r="CU1219" s="83"/>
      <c r="CV1219" s="83"/>
      <c r="CW1219" s="83"/>
      <c r="CX1219" s="86"/>
    </row>
    <row r="1220" spans="24:102" x14ac:dyDescent="0.2">
      <c r="X1220" s="83"/>
      <c r="Z1220" s="83"/>
      <c r="AB1220" s="83"/>
      <c r="AD1220" s="83"/>
      <c r="AF1220" s="83"/>
      <c r="AH1220" s="83"/>
      <c r="AJ1220" s="83"/>
      <c r="AL1220" s="83"/>
      <c r="AN1220" s="83"/>
      <c r="AP1220" s="83"/>
      <c r="AR1220" s="83"/>
      <c r="AT1220" s="83"/>
      <c r="AV1220" s="83"/>
      <c r="AX1220" s="83"/>
      <c r="AZ1220" s="83"/>
      <c r="BB1220" s="83"/>
      <c r="BD1220" s="83"/>
      <c r="BF1220" s="83"/>
      <c r="BH1220" s="83"/>
      <c r="BI1220" s="83"/>
      <c r="BJ1220" s="83"/>
      <c r="BK1220" s="83"/>
      <c r="BM1220" s="83"/>
      <c r="BN1220" s="83"/>
      <c r="BO1220" s="83"/>
      <c r="BP1220" s="83"/>
      <c r="BR1220" s="83"/>
      <c r="BS1220" s="83"/>
      <c r="BT1220" s="83"/>
      <c r="BU1220" s="83"/>
      <c r="BV1220" s="83"/>
      <c r="BX1220" s="83"/>
      <c r="BY1220" s="83"/>
      <c r="BZ1220" s="83"/>
      <c r="CA1220" s="83"/>
      <c r="CC1220" s="83"/>
      <c r="CD1220" s="83"/>
      <c r="CE1220" s="83"/>
      <c r="CF1220" s="83"/>
      <c r="CH1220" s="83"/>
      <c r="CI1220" s="83"/>
      <c r="CJ1220" s="83"/>
      <c r="CK1220" s="83"/>
      <c r="CM1220" s="84"/>
      <c r="CO1220" s="83"/>
      <c r="CP1220" s="84"/>
      <c r="CQ1220" s="85"/>
      <c r="CR1220" s="83"/>
      <c r="CS1220" s="84"/>
      <c r="CT1220" s="83"/>
      <c r="CU1220" s="83"/>
      <c r="CV1220" s="83"/>
      <c r="CW1220" s="83"/>
      <c r="CX1220" s="86"/>
    </row>
    <row r="1221" spans="24:102" x14ac:dyDescent="0.2">
      <c r="X1221" s="83"/>
      <c r="Z1221" s="83"/>
      <c r="AB1221" s="83"/>
      <c r="AD1221" s="83"/>
      <c r="AF1221" s="83"/>
      <c r="AH1221" s="83"/>
      <c r="AJ1221" s="83"/>
      <c r="AL1221" s="83"/>
      <c r="AN1221" s="83"/>
      <c r="AP1221" s="83"/>
      <c r="AR1221" s="83"/>
      <c r="AT1221" s="83"/>
      <c r="AV1221" s="83"/>
      <c r="AX1221" s="83"/>
      <c r="AZ1221" s="83"/>
      <c r="BB1221" s="83"/>
      <c r="BD1221" s="83"/>
      <c r="BF1221" s="83"/>
      <c r="BH1221" s="83"/>
      <c r="BI1221" s="83"/>
      <c r="BJ1221" s="83"/>
      <c r="BK1221" s="83"/>
      <c r="BM1221" s="83"/>
      <c r="BN1221" s="83"/>
      <c r="BO1221" s="83"/>
      <c r="BP1221" s="83"/>
      <c r="BR1221" s="83"/>
      <c r="BS1221" s="83"/>
      <c r="BT1221" s="83"/>
      <c r="BU1221" s="83"/>
      <c r="BV1221" s="83"/>
      <c r="BX1221" s="83"/>
      <c r="BY1221" s="83"/>
      <c r="BZ1221" s="83"/>
      <c r="CA1221" s="83"/>
      <c r="CC1221" s="83"/>
      <c r="CD1221" s="83"/>
      <c r="CE1221" s="83"/>
      <c r="CF1221" s="83"/>
      <c r="CH1221" s="83"/>
      <c r="CI1221" s="83"/>
      <c r="CJ1221" s="83"/>
      <c r="CK1221" s="83"/>
      <c r="CM1221" s="84"/>
      <c r="CO1221" s="83"/>
      <c r="CP1221" s="84"/>
      <c r="CQ1221" s="85"/>
      <c r="CR1221" s="83"/>
      <c r="CS1221" s="84"/>
      <c r="CT1221" s="83"/>
      <c r="CU1221" s="83"/>
      <c r="CV1221" s="83"/>
      <c r="CW1221" s="83"/>
      <c r="CX1221" s="86"/>
    </row>
    <row r="1222" spans="24:102" x14ac:dyDescent="0.2">
      <c r="X1222" s="83"/>
      <c r="Z1222" s="83"/>
      <c r="AB1222" s="83"/>
      <c r="AD1222" s="83"/>
      <c r="AF1222" s="83"/>
      <c r="AH1222" s="83"/>
      <c r="AJ1222" s="83"/>
      <c r="AL1222" s="83"/>
      <c r="AN1222" s="83"/>
      <c r="AP1222" s="83"/>
      <c r="AR1222" s="83"/>
      <c r="AT1222" s="83"/>
      <c r="AV1222" s="83"/>
      <c r="AX1222" s="83"/>
      <c r="AZ1222" s="83"/>
      <c r="BB1222" s="83"/>
      <c r="BD1222" s="83"/>
      <c r="BF1222" s="83"/>
      <c r="BH1222" s="83"/>
      <c r="BI1222" s="83"/>
      <c r="BJ1222" s="83"/>
      <c r="BK1222" s="83"/>
      <c r="BM1222" s="83"/>
      <c r="BN1222" s="83"/>
      <c r="BO1222" s="83"/>
      <c r="BP1222" s="83"/>
      <c r="BR1222" s="83"/>
      <c r="BS1222" s="83"/>
      <c r="BT1222" s="83"/>
      <c r="BU1222" s="83"/>
      <c r="BV1222" s="83"/>
      <c r="BX1222" s="83"/>
      <c r="BY1222" s="83"/>
      <c r="BZ1222" s="83"/>
      <c r="CA1222" s="83"/>
      <c r="CC1222" s="83"/>
      <c r="CD1222" s="83"/>
      <c r="CE1222" s="83"/>
      <c r="CF1222" s="83"/>
      <c r="CH1222" s="83"/>
      <c r="CI1222" s="83"/>
      <c r="CJ1222" s="83"/>
      <c r="CK1222" s="83"/>
      <c r="CM1222" s="84"/>
      <c r="CO1222" s="83"/>
      <c r="CP1222" s="84"/>
      <c r="CQ1222" s="85"/>
      <c r="CR1222" s="83"/>
      <c r="CS1222" s="84"/>
      <c r="CT1222" s="83"/>
      <c r="CU1222" s="83"/>
      <c r="CV1222" s="83"/>
      <c r="CW1222" s="83"/>
      <c r="CX1222" s="86"/>
    </row>
    <row r="1223" spans="24:102" x14ac:dyDescent="0.2">
      <c r="X1223" s="83"/>
      <c r="Z1223" s="83"/>
      <c r="AB1223" s="83"/>
      <c r="AD1223" s="83"/>
      <c r="AF1223" s="83"/>
      <c r="AH1223" s="83"/>
      <c r="AJ1223" s="83"/>
      <c r="AL1223" s="83"/>
      <c r="AN1223" s="83"/>
      <c r="AP1223" s="83"/>
      <c r="AR1223" s="83"/>
      <c r="AT1223" s="83"/>
      <c r="AV1223" s="83"/>
      <c r="AX1223" s="83"/>
      <c r="AZ1223" s="83"/>
      <c r="BB1223" s="83"/>
      <c r="BD1223" s="83"/>
      <c r="BF1223" s="83"/>
      <c r="BH1223" s="83"/>
      <c r="BI1223" s="83"/>
      <c r="BJ1223" s="83"/>
      <c r="BK1223" s="83"/>
      <c r="BM1223" s="83"/>
      <c r="BN1223" s="83"/>
      <c r="BO1223" s="83"/>
      <c r="BP1223" s="83"/>
      <c r="BR1223" s="83"/>
      <c r="BS1223" s="83"/>
      <c r="BT1223" s="83"/>
      <c r="BU1223" s="83"/>
      <c r="BV1223" s="83"/>
      <c r="BX1223" s="83"/>
      <c r="BY1223" s="83"/>
      <c r="BZ1223" s="83"/>
      <c r="CA1223" s="83"/>
      <c r="CC1223" s="83"/>
      <c r="CD1223" s="83"/>
      <c r="CE1223" s="83"/>
      <c r="CF1223" s="83"/>
      <c r="CH1223" s="83"/>
      <c r="CI1223" s="83"/>
      <c r="CJ1223" s="83"/>
      <c r="CK1223" s="83"/>
      <c r="CM1223" s="84"/>
      <c r="CO1223" s="83"/>
      <c r="CP1223" s="84"/>
      <c r="CQ1223" s="85"/>
      <c r="CR1223" s="83"/>
      <c r="CS1223" s="84"/>
      <c r="CT1223" s="83"/>
      <c r="CU1223" s="83"/>
      <c r="CV1223" s="83"/>
      <c r="CW1223" s="83"/>
      <c r="CX1223" s="86"/>
    </row>
    <row r="1224" spans="24:102" x14ac:dyDescent="0.2">
      <c r="X1224" s="83"/>
      <c r="Z1224" s="83"/>
      <c r="AB1224" s="83"/>
      <c r="AD1224" s="83"/>
      <c r="AF1224" s="83"/>
      <c r="AH1224" s="83"/>
      <c r="AJ1224" s="83"/>
      <c r="AL1224" s="83"/>
      <c r="AN1224" s="83"/>
      <c r="AP1224" s="83"/>
      <c r="AR1224" s="83"/>
      <c r="AT1224" s="83"/>
      <c r="AV1224" s="83"/>
      <c r="AX1224" s="83"/>
      <c r="AZ1224" s="83"/>
      <c r="BB1224" s="83"/>
      <c r="BD1224" s="83"/>
      <c r="BF1224" s="83"/>
      <c r="BH1224" s="83"/>
      <c r="BI1224" s="83"/>
      <c r="BJ1224" s="83"/>
      <c r="BK1224" s="83"/>
      <c r="BM1224" s="83"/>
      <c r="BN1224" s="83"/>
      <c r="BO1224" s="83"/>
      <c r="BP1224" s="83"/>
      <c r="BR1224" s="83"/>
      <c r="BS1224" s="83"/>
      <c r="BT1224" s="83"/>
      <c r="BU1224" s="83"/>
      <c r="BV1224" s="83"/>
      <c r="BX1224" s="83"/>
      <c r="BY1224" s="83"/>
      <c r="BZ1224" s="83"/>
      <c r="CA1224" s="83"/>
      <c r="CC1224" s="83"/>
      <c r="CD1224" s="83"/>
      <c r="CE1224" s="83"/>
      <c r="CF1224" s="83"/>
      <c r="CH1224" s="83"/>
      <c r="CI1224" s="83"/>
      <c r="CJ1224" s="83"/>
      <c r="CK1224" s="83"/>
      <c r="CM1224" s="84"/>
      <c r="CO1224" s="83"/>
      <c r="CP1224" s="84"/>
      <c r="CQ1224" s="85"/>
      <c r="CR1224" s="83"/>
      <c r="CS1224" s="84"/>
      <c r="CT1224" s="83"/>
      <c r="CU1224" s="83"/>
      <c r="CV1224" s="83"/>
      <c r="CW1224" s="83"/>
      <c r="CX1224" s="86"/>
    </row>
    <row r="1225" spans="24:102" x14ac:dyDescent="0.2">
      <c r="X1225" s="83"/>
      <c r="Z1225" s="83"/>
      <c r="AB1225" s="83"/>
      <c r="AD1225" s="83"/>
      <c r="AF1225" s="83"/>
      <c r="AH1225" s="83"/>
      <c r="AJ1225" s="83"/>
      <c r="AL1225" s="83"/>
      <c r="AN1225" s="83"/>
      <c r="AP1225" s="83"/>
      <c r="AR1225" s="83"/>
      <c r="AT1225" s="83"/>
      <c r="AV1225" s="83"/>
      <c r="AX1225" s="83"/>
      <c r="AZ1225" s="83"/>
      <c r="BB1225" s="83"/>
      <c r="BD1225" s="83"/>
      <c r="BF1225" s="83"/>
      <c r="BH1225" s="83"/>
      <c r="BI1225" s="83"/>
      <c r="BJ1225" s="83"/>
      <c r="BK1225" s="83"/>
      <c r="BM1225" s="83"/>
      <c r="BN1225" s="83"/>
      <c r="BO1225" s="83"/>
      <c r="BP1225" s="83"/>
      <c r="BR1225" s="83"/>
      <c r="BS1225" s="83"/>
      <c r="BT1225" s="83"/>
      <c r="BU1225" s="83"/>
      <c r="BV1225" s="83"/>
      <c r="BX1225" s="83"/>
      <c r="BY1225" s="83"/>
      <c r="BZ1225" s="83"/>
      <c r="CA1225" s="83"/>
      <c r="CC1225" s="83"/>
      <c r="CD1225" s="83"/>
      <c r="CE1225" s="83"/>
      <c r="CF1225" s="83"/>
      <c r="CH1225" s="83"/>
      <c r="CI1225" s="83"/>
      <c r="CJ1225" s="83"/>
      <c r="CK1225" s="83"/>
      <c r="CM1225" s="84"/>
      <c r="CO1225" s="83"/>
      <c r="CP1225" s="84"/>
      <c r="CQ1225" s="85"/>
      <c r="CR1225" s="83"/>
      <c r="CS1225" s="84"/>
      <c r="CT1225" s="83"/>
      <c r="CU1225" s="83"/>
      <c r="CV1225" s="83"/>
      <c r="CW1225" s="83"/>
      <c r="CX1225" s="86"/>
    </row>
    <row r="1226" spans="24:102" x14ac:dyDescent="0.2">
      <c r="X1226" s="83"/>
      <c r="Z1226" s="83"/>
      <c r="AB1226" s="83"/>
      <c r="AD1226" s="83"/>
      <c r="AF1226" s="83"/>
      <c r="AH1226" s="83"/>
      <c r="AJ1226" s="83"/>
      <c r="AL1226" s="83"/>
      <c r="AN1226" s="83"/>
      <c r="AP1226" s="83"/>
      <c r="AR1226" s="83"/>
      <c r="AT1226" s="83"/>
      <c r="AV1226" s="83"/>
      <c r="AX1226" s="83"/>
      <c r="AZ1226" s="83"/>
      <c r="BB1226" s="83"/>
      <c r="BD1226" s="83"/>
      <c r="BF1226" s="83"/>
      <c r="BH1226" s="83"/>
      <c r="BI1226" s="83"/>
      <c r="BJ1226" s="83"/>
      <c r="BK1226" s="83"/>
      <c r="BM1226" s="83"/>
      <c r="BN1226" s="83"/>
      <c r="BO1226" s="83"/>
      <c r="BP1226" s="83"/>
      <c r="BR1226" s="83"/>
      <c r="BS1226" s="83"/>
      <c r="BT1226" s="83"/>
      <c r="BU1226" s="83"/>
      <c r="BV1226" s="83"/>
      <c r="BX1226" s="83"/>
      <c r="BY1226" s="83"/>
      <c r="BZ1226" s="83"/>
      <c r="CA1226" s="83"/>
      <c r="CC1226" s="83"/>
      <c r="CD1226" s="83"/>
      <c r="CE1226" s="83"/>
      <c r="CF1226" s="83"/>
      <c r="CH1226" s="83"/>
      <c r="CI1226" s="83"/>
      <c r="CJ1226" s="83"/>
      <c r="CK1226" s="83"/>
      <c r="CM1226" s="84"/>
      <c r="CO1226" s="83"/>
      <c r="CP1226" s="84"/>
      <c r="CQ1226" s="85"/>
      <c r="CR1226" s="83"/>
      <c r="CS1226" s="84"/>
      <c r="CT1226" s="83"/>
      <c r="CU1226" s="83"/>
      <c r="CV1226" s="83"/>
      <c r="CW1226" s="83"/>
      <c r="CX1226" s="86"/>
    </row>
    <row r="1227" spans="24:102" x14ac:dyDescent="0.2">
      <c r="X1227" s="83"/>
      <c r="Z1227" s="83"/>
      <c r="AB1227" s="83"/>
      <c r="AD1227" s="83"/>
      <c r="AF1227" s="83"/>
      <c r="AH1227" s="83"/>
      <c r="AJ1227" s="83"/>
      <c r="AL1227" s="83"/>
      <c r="AN1227" s="83"/>
      <c r="AP1227" s="83"/>
      <c r="AR1227" s="83"/>
      <c r="AT1227" s="83"/>
      <c r="AV1227" s="83"/>
      <c r="AX1227" s="83"/>
      <c r="AZ1227" s="83"/>
      <c r="BB1227" s="83"/>
      <c r="BD1227" s="83"/>
      <c r="BF1227" s="83"/>
      <c r="BH1227" s="83"/>
      <c r="BI1227" s="83"/>
      <c r="BJ1227" s="83"/>
      <c r="BK1227" s="83"/>
      <c r="BM1227" s="83"/>
      <c r="BN1227" s="83"/>
      <c r="BO1227" s="83"/>
      <c r="BP1227" s="83"/>
      <c r="BR1227" s="83"/>
      <c r="BS1227" s="83"/>
      <c r="BT1227" s="83"/>
      <c r="BU1227" s="83"/>
      <c r="BV1227" s="83"/>
      <c r="BX1227" s="83"/>
      <c r="BY1227" s="83"/>
      <c r="BZ1227" s="83"/>
      <c r="CA1227" s="83"/>
      <c r="CC1227" s="83"/>
      <c r="CD1227" s="83"/>
      <c r="CE1227" s="83"/>
      <c r="CF1227" s="83"/>
      <c r="CH1227" s="83"/>
      <c r="CI1227" s="83"/>
      <c r="CJ1227" s="83"/>
      <c r="CK1227" s="83"/>
      <c r="CM1227" s="84"/>
      <c r="CO1227" s="83"/>
      <c r="CP1227" s="84"/>
      <c r="CQ1227" s="85"/>
      <c r="CR1227" s="83"/>
      <c r="CS1227" s="84"/>
      <c r="CT1227" s="83"/>
      <c r="CU1227" s="83"/>
      <c r="CV1227" s="83"/>
      <c r="CW1227" s="83"/>
      <c r="CX1227" s="86"/>
    </row>
    <row r="1228" spans="24:102" x14ac:dyDescent="0.2">
      <c r="X1228" s="83"/>
      <c r="Z1228" s="83"/>
      <c r="AB1228" s="83"/>
      <c r="AD1228" s="83"/>
      <c r="AF1228" s="83"/>
      <c r="AH1228" s="83"/>
      <c r="AJ1228" s="83"/>
      <c r="AL1228" s="83"/>
      <c r="AN1228" s="83"/>
      <c r="AP1228" s="83"/>
      <c r="AR1228" s="83"/>
      <c r="AT1228" s="83"/>
      <c r="AV1228" s="83"/>
      <c r="AX1228" s="83"/>
      <c r="AZ1228" s="83"/>
      <c r="BB1228" s="83"/>
      <c r="BD1228" s="83"/>
      <c r="BF1228" s="83"/>
      <c r="BH1228" s="83"/>
      <c r="BI1228" s="83"/>
      <c r="BJ1228" s="83"/>
      <c r="BK1228" s="83"/>
      <c r="BM1228" s="83"/>
      <c r="BN1228" s="83"/>
      <c r="BO1228" s="83"/>
      <c r="BP1228" s="83"/>
      <c r="BR1228" s="83"/>
      <c r="BS1228" s="83"/>
      <c r="BT1228" s="83"/>
      <c r="BU1228" s="83"/>
      <c r="BV1228" s="83"/>
      <c r="BX1228" s="83"/>
      <c r="BY1228" s="83"/>
      <c r="BZ1228" s="83"/>
      <c r="CA1228" s="83"/>
      <c r="CC1228" s="83"/>
      <c r="CD1228" s="83"/>
      <c r="CE1228" s="83"/>
      <c r="CF1228" s="83"/>
      <c r="CH1228" s="83"/>
      <c r="CI1228" s="83"/>
      <c r="CJ1228" s="83"/>
      <c r="CK1228" s="83"/>
      <c r="CM1228" s="84"/>
      <c r="CO1228" s="83"/>
      <c r="CP1228" s="84"/>
      <c r="CQ1228" s="85"/>
      <c r="CR1228" s="83"/>
      <c r="CS1228" s="84"/>
      <c r="CT1228" s="83"/>
      <c r="CU1228" s="83"/>
      <c r="CV1228" s="83"/>
      <c r="CW1228" s="83"/>
      <c r="CX1228" s="86"/>
    </row>
    <row r="1229" spans="24:102" x14ac:dyDescent="0.2">
      <c r="X1229" s="83"/>
      <c r="Z1229" s="83"/>
      <c r="AB1229" s="83"/>
      <c r="AD1229" s="83"/>
      <c r="AF1229" s="83"/>
      <c r="AH1229" s="83"/>
      <c r="AJ1229" s="83"/>
      <c r="AL1229" s="83"/>
      <c r="AN1229" s="83"/>
      <c r="AP1229" s="83"/>
      <c r="AR1229" s="83"/>
      <c r="AT1229" s="83"/>
      <c r="AV1229" s="83"/>
      <c r="AX1229" s="83"/>
      <c r="AZ1229" s="83"/>
      <c r="BB1229" s="83"/>
      <c r="BD1229" s="83"/>
      <c r="BF1229" s="83"/>
      <c r="BH1229" s="83"/>
      <c r="BI1229" s="83"/>
      <c r="BJ1229" s="83"/>
      <c r="BK1229" s="83"/>
      <c r="BM1229" s="83"/>
      <c r="BN1229" s="83"/>
      <c r="BO1229" s="83"/>
      <c r="BP1229" s="83"/>
      <c r="BR1229" s="83"/>
      <c r="BS1229" s="83"/>
      <c r="BT1229" s="83"/>
      <c r="BU1229" s="83"/>
      <c r="BV1229" s="83"/>
      <c r="BX1229" s="83"/>
      <c r="BY1229" s="83"/>
      <c r="BZ1229" s="83"/>
      <c r="CA1229" s="83"/>
      <c r="CC1229" s="83"/>
      <c r="CD1229" s="83"/>
      <c r="CE1229" s="83"/>
      <c r="CF1229" s="83"/>
      <c r="CH1229" s="83"/>
      <c r="CI1229" s="83"/>
      <c r="CJ1229" s="83"/>
      <c r="CK1229" s="83"/>
      <c r="CM1229" s="84"/>
      <c r="CO1229" s="83"/>
      <c r="CP1229" s="84"/>
      <c r="CQ1229" s="85"/>
      <c r="CR1229" s="83"/>
      <c r="CS1229" s="84"/>
      <c r="CT1229" s="83"/>
      <c r="CU1229" s="83"/>
      <c r="CV1229" s="83"/>
      <c r="CW1229" s="83"/>
      <c r="CX1229" s="86"/>
    </row>
    <row r="1230" spans="24:102" x14ac:dyDescent="0.2">
      <c r="X1230" s="83"/>
      <c r="Z1230" s="83"/>
      <c r="AB1230" s="83"/>
      <c r="AD1230" s="83"/>
      <c r="AF1230" s="83"/>
      <c r="AH1230" s="83"/>
      <c r="AJ1230" s="83"/>
      <c r="AL1230" s="83"/>
      <c r="AN1230" s="83"/>
      <c r="AP1230" s="83"/>
      <c r="AR1230" s="83"/>
      <c r="AT1230" s="83"/>
      <c r="AV1230" s="83"/>
      <c r="AX1230" s="83"/>
      <c r="AZ1230" s="83"/>
      <c r="BB1230" s="83"/>
      <c r="BD1230" s="83"/>
      <c r="BF1230" s="83"/>
      <c r="BH1230" s="83"/>
      <c r="BI1230" s="83"/>
      <c r="BJ1230" s="83"/>
      <c r="BK1230" s="83"/>
      <c r="BM1230" s="83"/>
      <c r="BN1230" s="83"/>
      <c r="BO1230" s="83"/>
      <c r="BP1230" s="83"/>
      <c r="BR1230" s="83"/>
      <c r="BS1230" s="83"/>
      <c r="BT1230" s="83"/>
      <c r="BU1230" s="83"/>
      <c r="BV1230" s="83"/>
      <c r="BX1230" s="83"/>
      <c r="BY1230" s="83"/>
      <c r="BZ1230" s="83"/>
      <c r="CA1230" s="83"/>
      <c r="CC1230" s="83"/>
      <c r="CD1230" s="83"/>
      <c r="CE1230" s="83"/>
      <c r="CF1230" s="83"/>
      <c r="CH1230" s="83"/>
      <c r="CI1230" s="83"/>
      <c r="CJ1230" s="83"/>
      <c r="CK1230" s="83"/>
      <c r="CM1230" s="84"/>
      <c r="CO1230" s="83"/>
      <c r="CP1230" s="84"/>
      <c r="CQ1230" s="85"/>
      <c r="CR1230" s="83"/>
      <c r="CS1230" s="84"/>
      <c r="CT1230" s="83"/>
      <c r="CU1230" s="83"/>
      <c r="CV1230" s="83"/>
      <c r="CW1230" s="83"/>
      <c r="CX1230" s="86"/>
    </row>
    <row r="1231" spans="24:102" x14ac:dyDescent="0.2">
      <c r="X1231" s="83"/>
      <c r="Z1231" s="83"/>
      <c r="AB1231" s="83"/>
      <c r="AD1231" s="83"/>
      <c r="AF1231" s="83"/>
      <c r="AH1231" s="83"/>
      <c r="AJ1231" s="83"/>
      <c r="AL1231" s="83"/>
      <c r="AN1231" s="83"/>
      <c r="AP1231" s="83"/>
      <c r="AR1231" s="83"/>
      <c r="AT1231" s="83"/>
      <c r="AV1231" s="83"/>
      <c r="AX1231" s="83"/>
      <c r="AZ1231" s="83"/>
      <c r="BB1231" s="83"/>
      <c r="BD1231" s="83"/>
      <c r="BF1231" s="83"/>
      <c r="BH1231" s="83"/>
      <c r="BI1231" s="83"/>
      <c r="BJ1231" s="83"/>
      <c r="BK1231" s="83"/>
      <c r="BM1231" s="83"/>
      <c r="BN1231" s="83"/>
      <c r="BO1231" s="83"/>
      <c r="BP1231" s="83"/>
      <c r="BR1231" s="83"/>
      <c r="BS1231" s="83"/>
      <c r="BT1231" s="83"/>
      <c r="BU1231" s="83"/>
      <c r="BV1231" s="83"/>
      <c r="BX1231" s="83"/>
      <c r="BY1231" s="83"/>
      <c r="BZ1231" s="83"/>
      <c r="CA1231" s="83"/>
      <c r="CC1231" s="83"/>
      <c r="CD1231" s="83"/>
      <c r="CE1231" s="83"/>
      <c r="CF1231" s="83"/>
      <c r="CH1231" s="83"/>
      <c r="CI1231" s="83"/>
      <c r="CJ1231" s="83"/>
      <c r="CK1231" s="83"/>
      <c r="CM1231" s="84"/>
      <c r="CO1231" s="83"/>
      <c r="CP1231" s="84"/>
      <c r="CQ1231" s="85"/>
      <c r="CR1231" s="83"/>
      <c r="CS1231" s="84"/>
      <c r="CT1231" s="83"/>
      <c r="CU1231" s="83"/>
      <c r="CV1231" s="83"/>
      <c r="CW1231" s="83"/>
      <c r="CX1231" s="86"/>
    </row>
    <row r="1232" spans="24:102" x14ac:dyDescent="0.2">
      <c r="X1232" s="83"/>
      <c r="Z1232" s="83"/>
      <c r="AB1232" s="83"/>
      <c r="AD1232" s="83"/>
      <c r="AF1232" s="83"/>
      <c r="AH1232" s="83"/>
      <c r="AJ1232" s="83"/>
      <c r="AL1232" s="83"/>
      <c r="AN1232" s="83"/>
      <c r="AP1232" s="83"/>
      <c r="AR1232" s="83"/>
      <c r="AT1232" s="83"/>
      <c r="AV1232" s="83"/>
      <c r="AX1232" s="83"/>
      <c r="AZ1232" s="83"/>
      <c r="BB1232" s="83"/>
      <c r="BD1232" s="83"/>
      <c r="BF1232" s="83"/>
      <c r="BH1232" s="83"/>
      <c r="BI1232" s="83"/>
      <c r="BJ1232" s="83"/>
      <c r="BK1232" s="83"/>
      <c r="BM1232" s="83"/>
      <c r="BN1232" s="83"/>
      <c r="BO1232" s="83"/>
      <c r="BP1232" s="83"/>
      <c r="BR1232" s="83"/>
      <c r="BS1232" s="83"/>
      <c r="BT1232" s="83"/>
      <c r="BU1232" s="83"/>
      <c r="BV1232" s="83"/>
      <c r="BX1232" s="83"/>
      <c r="BY1232" s="83"/>
      <c r="BZ1232" s="83"/>
      <c r="CA1232" s="83"/>
      <c r="CC1232" s="83"/>
      <c r="CD1232" s="83"/>
      <c r="CE1232" s="83"/>
      <c r="CF1232" s="83"/>
      <c r="CH1232" s="83"/>
      <c r="CI1232" s="83"/>
      <c r="CJ1232" s="83"/>
      <c r="CK1232" s="83"/>
      <c r="CM1232" s="84"/>
      <c r="CO1232" s="83"/>
      <c r="CP1232" s="84"/>
      <c r="CQ1232" s="85"/>
      <c r="CR1232" s="83"/>
      <c r="CS1232" s="84"/>
      <c r="CT1232" s="83"/>
      <c r="CU1232" s="83"/>
      <c r="CV1232" s="83"/>
      <c r="CW1232" s="83"/>
      <c r="CX1232" s="86"/>
    </row>
    <row r="1233" spans="24:102" x14ac:dyDescent="0.2">
      <c r="X1233" s="83"/>
      <c r="Z1233" s="83"/>
      <c r="AB1233" s="83"/>
      <c r="AD1233" s="83"/>
      <c r="AF1233" s="83"/>
      <c r="AH1233" s="83"/>
      <c r="AJ1233" s="83"/>
      <c r="AL1233" s="83"/>
      <c r="AN1233" s="83"/>
      <c r="AP1233" s="83"/>
      <c r="AR1233" s="83"/>
      <c r="AT1233" s="83"/>
      <c r="AV1233" s="83"/>
      <c r="AX1233" s="83"/>
      <c r="AZ1233" s="83"/>
      <c r="BB1233" s="83"/>
      <c r="BD1233" s="83"/>
      <c r="BF1233" s="83"/>
      <c r="BH1233" s="83"/>
      <c r="BI1233" s="83"/>
      <c r="BJ1233" s="83"/>
      <c r="BK1233" s="83"/>
      <c r="BM1233" s="83"/>
      <c r="BN1233" s="83"/>
      <c r="BO1233" s="83"/>
      <c r="BP1233" s="83"/>
      <c r="BR1233" s="83"/>
      <c r="BS1233" s="83"/>
      <c r="BT1233" s="83"/>
      <c r="BU1233" s="83"/>
      <c r="BV1233" s="83"/>
      <c r="BX1233" s="83"/>
      <c r="BY1233" s="83"/>
      <c r="BZ1233" s="83"/>
      <c r="CA1233" s="83"/>
      <c r="CC1233" s="83"/>
      <c r="CD1233" s="83"/>
      <c r="CE1233" s="83"/>
      <c r="CF1233" s="83"/>
      <c r="CH1233" s="83"/>
      <c r="CI1233" s="83"/>
      <c r="CJ1233" s="83"/>
      <c r="CK1233" s="83"/>
      <c r="CM1233" s="84"/>
      <c r="CO1233" s="83"/>
      <c r="CP1233" s="84"/>
      <c r="CQ1233" s="85"/>
      <c r="CR1233" s="83"/>
      <c r="CS1233" s="84"/>
      <c r="CT1233" s="83"/>
      <c r="CU1233" s="83"/>
      <c r="CV1233" s="83"/>
      <c r="CW1233" s="83"/>
      <c r="CX1233" s="86"/>
    </row>
    <row r="1234" spans="24:102" x14ac:dyDescent="0.2">
      <c r="X1234" s="83"/>
      <c r="Z1234" s="83"/>
      <c r="AB1234" s="83"/>
      <c r="AD1234" s="83"/>
      <c r="AF1234" s="83"/>
      <c r="AH1234" s="83"/>
      <c r="AJ1234" s="83"/>
      <c r="AL1234" s="83"/>
      <c r="AN1234" s="83"/>
      <c r="AP1234" s="83"/>
      <c r="AR1234" s="83"/>
      <c r="AT1234" s="83"/>
      <c r="AV1234" s="83"/>
      <c r="AX1234" s="83"/>
      <c r="AZ1234" s="83"/>
      <c r="BB1234" s="83"/>
      <c r="BD1234" s="83"/>
      <c r="BF1234" s="83"/>
      <c r="BH1234" s="83"/>
      <c r="BI1234" s="83"/>
      <c r="BJ1234" s="83"/>
      <c r="BK1234" s="83"/>
      <c r="BM1234" s="83"/>
      <c r="BN1234" s="83"/>
      <c r="BO1234" s="83"/>
      <c r="BP1234" s="83"/>
      <c r="BR1234" s="83"/>
      <c r="BS1234" s="83"/>
      <c r="BT1234" s="83"/>
      <c r="BU1234" s="83"/>
      <c r="BV1234" s="83"/>
      <c r="BX1234" s="83"/>
      <c r="BY1234" s="83"/>
      <c r="BZ1234" s="83"/>
      <c r="CA1234" s="83"/>
      <c r="CC1234" s="83"/>
      <c r="CD1234" s="83"/>
      <c r="CE1234" s="83"/>
      <c r="CF1234" s="83"/>
      <c r="CH1234" s="83"/>
      <c r="CI1234" s="83"/>
      <c r="CJ1234" s="83"/>
      <c r="CK1234" s="83"/>
      <c r="CM1234" s="84"/>
      <c r="CO1234" s="83"/>
      <c r="CP1234" s="84"/>
      <c r="CQ1234" s="85"/>
      <c r="CR1234" s="83"/>
      <c r="CS1234" s="84"/>
      <c r="CT1234" s="83"/>
      <c r="CU1234" s="83"/>
      <c r="CV1234" s="83"/>
      <c r="CW1234" s="83"/>
      <c r="CX1234" s="86"/>
    </row>
    <row r="1235" spans="24:102" x14ac:dyDescent="0.2">
      <c r="X1235" s="83"/>
      <c r="Z1235" s="83"/>
      <c r="AB1235" s="83"/>
      <c r="AD1235" s="83"/>
      <c r="AF1235" s="83"/>
      <c r="AH1235" s="83"/>
      <c r="AJ1235" s="83"/>
      <c r="AL1235" s="83"/>
      <c r="AN1235" s="83"/>
      <c r="AP1235" s="83"/>
      <c r="AR1235" s="83"/>
      <c r="AT1235" s="83"/>
      <c r="AV1235" s="83"/>
      <c r="AX1235" s="83"/>
      <c r="AZ1235" s="83"/>
      <c r="BB1235" s="83"/>
      <c r="BD1235" s="83"/>
      <c r="BF1235" s="83"/>
      <c r="BH1235" s="83"/>
      <c r="BI1235" s="83"/>
      <c r="BJ1235" s="83"/>
      <c r="BK1235" s="83"/>
      <c r="BM1235" s="83"/>
      <c r="BN1235" s="83"/>
      <c r="BO1235" s="83"/>
      <c r="BP1235" s="83"/>
      <c r="BR1235" s="83"/>
      <c r="BS1235" s="83"/>
      <c r="BT1235" s="83"/>
      <c r="BU1235" s="83"/>
      <c r="BV1235" s="83"/>
      <c r="BX1235" s="83"/>
      <c r="BY1235" s="83"/>
      <c r="BZ1235" s="83"/>
      <c r="CA1235" s="83"/>
      <c r="CC1235" s="83"/>
      <c r="CD1235" s="83"/>
      <c r="CE1235" s="83"/>
      <c r="CF1235" s="83"/>
      <c r="CH1235" s="83"/>
      <c r="CI1235" s="83"/>
      <c r="CJ1235" s="83"/>
      <c r="CK1235" s="83"/>
      <c r="CM1235" s="84"/>
      <c r="CO1235" s="83"/>
      <c r="CP1235" s="84"/>
      <c r="CQ1235" s="85"/>
      <c r="CR1235" s="83"/>
      <c r="CS1235" s="84"/>
      <c r="CT1235" s="83"/>
      <c r="CU1235" s="83"/>
      <c r="CV1235" s="83"/>
      <c r="CW1235" s="83"/>
      <c r="CX1235" s="86"/>
    </row>
    <row r="1236" spans="24:102" x14ac:dyDescent="0.2">
      <c r="X1236" s="83"/>
      <c r="Z1236" s="83"/>
      <c r="AB1236" s="83"/>
      <c r="AD1236" s="83"/>
      <c r="AF1236" s="83"/>
      <c r="AH1236" s="83"/>
      <c r="AJ1236" s="83"/>
      <c r="AL1236" s="83"/>
      <c r="AN1236" s="83"/>
      <c r="AP1236" s="83"/>
      <c r="AR1236" s="83"/>
      <c r="AT1236" s="83"/>
      <c r="AV1236" s="83"/>
      <c r="AX1236" s="83"/>
      <c r="AZ1236" s="83"/>
      <c r="BB1236" s="83"/>
      <c r="BD1236" s="83"/>
      <c r="BF1236" s="83"/>
      <c r="BH1236" s="83"/>
      <c r="BI1236" s="83"/>
      <c r="BJ1236" s="83"/>
      <c r="BK1236" s="83"/>
      <c r="BM1236" s="83"/>
      <c r="BN1236" s="83"/>
      <c r="BO1236" s="83"/>
      <c r="BP1236" s="83"/>
      <c r="BR1236" s="83"/>
      <c r="BS1236" s="83"/>
      <c r="BT1236" s="83"/>
      <c r="BU1236" s="83"/>
      <c r="BV1236" s="83"/>
      <c r="BX1236" s="83"/>
      <c r="BY1236" s="83"/>
      <c r="BZ1236" s="83"/>
      <c r="CA1236" s="83"/>
      <c r="CC1236" s="83"/>
      <c r="CD1236" s="83"/>
      <c r="CE1236" s="83"/>
      <c r="CF1236" s="83"/>
      <c r="CH1236" s="83"/>
      <c r="CI1236" s="83"/>
      <c r="CJ1236" s="83"/>
      <c r="CK1236" s="83"/>
      <c r="CM1236" s="84"/>
      <c r="CO1236" s="83"/>
      <c r="CP1236" s="84"/>
      <c r="CQ1236" s="85"/>
      <c r="CR1236" s="83"/>
      <c r="CS1236" s="84"/>
      <c r="CT1236" s="83"/>
      <c r="CU1236" s="83"/>
      <c r="CV1236" s="83"/>
      <c r="CW1236" s="83"/>
      <c r="CX1236" s="86"/>
    </row>
    <row r="1237" spans="24:102" x14ac:dyDescent="0.2">
      <c r="X1237" s="83"/>
      <c r="Z1237" s="83"/>
      <c r="AB1237" s="83"/>
      <c r="AD1237" s="83"/>
      <c r="AF1237" s="83"/>
      <c r="AH1237" s="83"/>
      <c r="AJ1237" s="83"/>
      <c r="AL1237" s="83"/>
      <c r="AN1237" s="83"/>
      <c r="AP1237" s="83"/>
      <c r="AR1237" s="83"/>
      <c r="AT1237" s="83"/>
      <c r="AV1237" s="83"/>
      <c r="AX1237" s="83"/>
      <c r="AZ1237" s="83"/>
      <c r="BB1237" s="83"/>
      <c r="BD1237" s="83"/>
      <c r="BF1237" s="83"/>
      <c r="BH1237" s="83"/>
      <c r="BI1237" s="83"/>
      <c r="BJ1237" s="83"/>
      <c r="BK1237" s="83"/>
      <c r="BM1237" s="83"/>
      <c r="BN1237" s="83"/>
      <c r="BO1237" s="83"/>
      <c r="BP1237" s="83"/>
      <c r="BR1237" s="83"/>
      <c r="BS1237" s="83"/>
      <c r="BT1237" s="83"/>
      <c r="BU1237" s="83"/>
      <c r="BV1237" s="83"/>
      <c r="BX1237" s="83"/>
      <c r="BY1237" s="83"/>
      <c r="BZ1237" s="83"/>
      <c r="CA1237" s="83"/>
      <c r="CC1237" s="83"/>
      <c r="CD1237" s="83"/>
      <c r="CE1237" s="83"/>
      <c r="CF1237" s="83"/>
      <c r="CH1237" s="83"/>
      <c r="CI1237" s="83"/>
      <c r="CJ1237" s="83"/>
      <c r="CK1237" s="83"/>
      <c r="CM1237" s="84"/>
      <c r="CO1237" s="83"/>
      <c r="CP1237" s="84"/>
      <c r="CQ1237" s="85"/>
      <c r="CR1237" s="83"/>
      <c r="CS1237" s="84"/>
      <c r="CT1237" s="83"/>
      <c r="CU1237" s="83"/>
      <c r="CV1237" s="83"/>
      <c r="CW1237" s="83"/>
      <c r="CX1237" s="86"/>
    </row>
    <row r="1238" spans="24:102" x14ac:dyDescent="0.2">
      <c r="X1238" s="83"/>
      <c r="Z1238" s="83"/>
      <c r="AB1238" s="83"/>
      <c r="AD1238" s="83"/>
      <c r="AF1238" s="83"/>
      <c r="AH1238" s="83"/>
      <c r="AJ1238" s="83"/>
      <c r="AL1238" s="83"/>
      <c r="AN1238" s="83"/>
      <c r="AP1238" s="83"/>
      <c r="AR1238" s="83"/>
      <c r="AT1238" s="83"/>
      <c r="AV1238" s="83"/>
      <c r="AX1238" s="83"/>
      <c r="AZ1238" s="83"/>
      <c r="BB1238" s="83"/>
      <c r="BD1238" s="83"/>
      <c r="BF1238" s="83"/>
      <c r="BH1238" s="83"/>
      <c r="BI1238" s="83"/>
      <c r="BJ1238" s="83"/>
      <c r="BK1238" s="83"/>
      <c r="BM1238" s="83"/>
      <c r="BN1238" s="83"/>
      <c r="BO1238" s="83"/>
      <c r="BP1238" s="83"/>
      <c r="BR1238" s="83"/>
      <c r="BS1238" s="83"/>
      <c r="BT1238" s="83"/>
      <c r="BU1238" s="83"/>
      <c r="BV1238" s="83"/>
      <c r="BX1238" s="83"/>
      <c r="BY1238" s="83"/>
      <c r="BZ1238" s="83"/>
      <c r="CA1238" s="83"/>
      <c r="CC1238" s="83"/>
      <c r="CD1238" s="83"/>
      <c r="CE1238" s="83"/>
      <c r="CF1238" s="83"/>
      <c r="CH1238" s="83"/>
      <c r="CI1238" s="83"/>
      <c r="CJ1238" s="83"/>
      <c r="CK1238" s="83"/>
      <c r="CM1238" s="84"/>
      <c r="CO1238" s="83"/>
      <c r="CP1238" s="84"/>
      <c r="CQ1238" s="85"/>
      <c r="CR1238" s="83"/>
      <c r="CS1238" s="84"/>
      <c r="CT1238" s="83"/>
      <c r="CU1238" s="83"/>
      <c r="CV1238" s="83"/>
      <c r="CW1238" s="83"/>
      <c r="CX1238" s="86"/>
    </row>
    <row r="1239" spans="24:102" x14ac:dyDescent="0.2">
      <c r="X1239" s="83"/>
      <c r="Z1239" s="83"/>
      <c r="AB1239" s="83"/>
      <c r="AD1239" s="83"/>
      <c r="AF1239" s="83"/>
      <c r="AH1239" s="83"/>
      <c r="AJ1239" s="83"/>
      <c r="AL1239" s="83"/>
      <c r="AN1239" s="83"/>
      <c r="AP1239" s="83"/>
      <c r="AR1239" s="83"/>
      <c r="AT1239" s="83"/>
      <c r="AV1239" s="83"/>
      <c r="AX1239" s="83"/>
      <c r="AZ1239" s="83"/>
      <c r="BB1239" s="83"/>
      <c r="BD1239" s="83"/>
      <c r="BF1239" s="83"/>
      <c r="BH1239" s="83"/>
      <c r="BI1239" s="83"/>
      <c r="BJ1239" s="83"/>
      <c r="BK1239" s="83"/>
      <c r="BM1239" s="83"/>
      <c r="BN1239" s="83"/>
      <c r="BO1239" s="83"/>
      <c r="BP1239" s="83"/>
      <c r="BR1239" s="83"/>
      <c r="BS1239" s="83"/>
      <c r="BT1239" s="83"/>
      <c r="BU1239" s="83"/>
      <c r="BV1239" s="83"/>
      <c r="BX1239" s="83"/>
      <c r="BY1239" s="83"/>
      <c r="BZ1239" s="83"/>
      <c r="CA1239" s="83"/>
      <c r="CC1239" s="83"/>
      <c r="CD1239" s="83"/>
      <c r="CE1239" s="83"/>
      <c r="CF1239" s="83"/>
      <c r="CH1239" s="83"/>
      <c r="CI1239" s="83"/>
      <c r="CJ1239" s="83"/>
      <c r="CK1239" s="83"/>
      <c r="CM1239" s="84"/>
      <c r="CO1239" s="83"/>
      <c r="CP1239" s="84"/>
      <c r="CQ1239" s="85"/>
      <c r="CR1239" s="83"/>
      <c r="CS1239" s="84"/>
      <c r="CT1239" s="83"/>
      <c r="CU1239" s="83"/>
      <c r="CV1239" s="83"/>
      <c r="CW1239" s="83"/>
      <c r="CX1239" s="86"/>
    </row>
    <row r="1240" spans="24:102" x14ac:dyDescent="0.2">
      <c r="X1240" s="83"/>
      <c r="Z1240" s="83"/>
      <c r="AB1240" s="83"/>
      <c r="AD1240" s="83"/>
      <c r="AF1240" s="83"/>
      <c r="AH1240" s="83"/>
      <c r="AJ1240" s="83"/>
      <c r="AL1240" s="83"/>
      <c r="AN1240" s="83"/>
      <c r="AP1240" s="83"/>
      <c r="AR1240" s="83"/>
      <c r="AT1240" s="83"/>
      <c r="AV1240" s="83"/>
      <c r="AX1240" s="83"/>
      <c r="AZ1240" s="83"/>
      <c r="BB1240" s="83"/>
      <c r="BD1240" s="83"/>
      <c r="BF1240" s="83"/>
      <c r="BH1240" s="83"/>
      <c r="BI1240" s="83"/>
      <c r="BJ1240" s="83"/>
      <c r="BK1240" s="83"/>
      <c r="BM1240" s="83"/>
      <c r="BN1240" s="83"/>
      <c r="BO1240" s="83"/>
      <c r="BP1240" s="83"/>
      <c r="BR1240" s="83"/>
      <c r="BS1240" s="83"/>
      <c r="BT1240" s="83"/>
      <c r="BU1240" s="83"/>
      <c r="BV1240" s="83"/>
      <c r="BX1240" s="83"/>
      <c r="BY1240" s="83"/>
      <c r="BZ1240" s="83"/>
      <c r="CA1240" s="83"/>
      <c r="CC1240" s="83"/>
      <c r="CD1240" s="83"/>
      <c r="CE1240" s="83"/>
      <c r="CF1240" s="83"/>
      <c r="CH1240" s="83"/>
      <c r="CI1240" s="83"/>
      <c r="CJ1240" s="83"/>
      <c r="CK1240" s="83"/>
      <c r="CM1240" s="84"/>
      <c r="CO1240" s="83"/>
      <c r="CP1240" s="84"/>
      <c r="CQ1240" s="85"/>
      <c r="CR1240" s="83"/>
      <c r="CS1240" s="84"/>
      <c r="CT1240" s="83"/>
      <c r="CU1240" s="83"/>
      <c r="CV1240" s="83"/>
      <c r="CW1240" s="83"/>
      <c r="CX1240" s="86"/>
    </row>
    <row r="1241" spans="24:102" x14ac:dyDescent="0.2">
      <c r="X1241" s="83"/>
      <c r="Z1241" s="83"/>
      <c r="AB1241" s="83"/>
      <c r="AD1241" s="83"/>
      <c r="AF1241" s="83"/>
      <c r="AH1241" s="83"/>
      <c r="AJ1241" s="83"/>
      <c r="AL1241" s="83"/>
      <c r="AN1241" s="83"/>
      <c r="AP1241" s="83"/>
      <c r="AR1241" s="83"/>
      <c r="AT1241" s="83"/>
      <c r="AV1241" s="83"/>
      <c r="AX1241" s="83"/>
      <c r="AZ1241" s="83"/>
      <c r="BB1241" s="83"/>
      <c r="BD1241" s="83"/>
      <c r="BF1241" s="83"/>
      <c r="BH1241" s="83"/>
      <c r="BI1241" s="83"/>
      <c r="BJ1241" s="83"/>
      <c r="BK1241" s="83"/>
      <c r="BM1241" s="83"/>
      <c r="BN1241" s="83"/>
      <c r="BO1241" s="83"/>
      <c r="BP1241" s="83"/>
      <c r="BR1241" s="83"/>
      <c r="BS1241" s="83"/>
      <c r="BT1241" s="83"/>
      <c r="BU1241" s="83"/>
      <c r="BV1241" s="83"/>
      <c r="BX1241" s="83"/>
      <c r="BY1241" s="83"/>
      <c r="BZ1241" s="83"/>
      <c r="CA1241" s="83"/>
      <c r="CC1241" s="83"/>
      <c r="CD1241" s="83"/>
      <c r="CE1241" s="83"/>
      <c r="CF1241" s="83"/>
      <c r="CH1241" s="83"/>
      <c r="CI1241" s="83"/>
      <c r="CJ1241" s="83"/>
      <c r="CK1241" s="83"/>
      <c r="CM1241" s="84"/>
      <c r="CO1241" s="83"/>
      <c r="CP1241" s="84"/>
      <c r="CQ1241" s="85"/>
      <c r="CR1241" s="83"/>
      <c r="CS1241" s="84"/>
      <c r="CT1241" s="83"/>
      <c r="CU1241" s="83"/>
      <c r="CV1241" s="83"/>
      <c r="CW1241" s="83"/>
      <c r="CX1241" s="86"/>
    </row>
    <row r="1242" spans="24:102" x14ac:dyDescent="0.2">
      <c r="X1242" s="83"/>
      <c r="Z1242" s="83"/>
      <c r="AB1242" s="83"/>
      <c r="AD1242" s="83"/>
      <c r="AF1242" s="83"/>
      <c r="AH1242" s="83"/>
      <c r="AJ1242" s="83"/>
      <c r="AL1242" s="83"/>
      <c r="AN1242" s="83"/>
      <c r="AP1242" s="83"/>
      <c r="AR1242" s="83"/>
      <c r="AT1242" s="83"/>
      <c r="AV1242" s="83"/>
      <c r="AX1242" s="83"/>
      <c r="AZ1242" s="83"/>
      <c r="BB1242" s="83"/>
      <c r="BD1242" s="83"/>
      <c r="BF1242" s="83"/>
      <c r="BH1242" s="83"/>
      <c r="BI1242" s="83"/>
      <c r="BJ1242" s="83"/>
      <c r="BK1242" s="83"/>
      <c r="BM1242" s="83"/>
      <c r="BN1242" s="83"/>
      <c r="BO1242" s="83"/>
      <c r="BP1242" s="83"/>
      <c r="BR1242" s="83"/>
      <c r="BS1242" s="83"/>
      <c r="BT1242" s="83"/>
      <c r="BU1242" s="83"/>
      <c r="BV1242" s="83"/>
      <c r="BX1242" s="83"/>
      <c r="BY1242" s="83"/>
      <c r="BZ1242" s="83"/>
      <c r="CA1242" s="83"/>
      <c r="CC1242" s="83"/>
      <c r="CD1242" s="83"/>
      <c r="CE1242" s="83"/>
      <c r="CF1242" s="83"/>
      <c r="CH1242" s="83"/>
      <c r="CI1242" s="83"/>
      <c r="CJ1242" s="83"/>
      <c r="CK1242" s="83"/>
      <c r="CM1242" s="84"/>
      <c r="CO1242" s="83"/>
      <c r="CP1242" s="84"/>
      <c r="CQ1242" s="85"/>
      <c r="CR1242" s="83"/>
      <c r="CS1242" s="84"/>
      <c r="CT1242" s="83"/>
      <c r="CU1242" s="83"/>
      <c r="CV1242" s="83"/>
      <c r="CW1242" s="83"/>
      <c r="CX1242" s="86"/>
    </row>
    <row r="1243" spans="24:102" x14ac:dyDescent="0.2">
      <c r="X1243" s="83"/>
      <c r="Z1243" s="83"/>
      <c r="AB1243" s="83"/>
      <c r="AD1243" s="83"/>
      <c r="AF1243" s="83"/>
      <c r="AH1243" s="83"/>
      <c r="AJ1243" s="83"/>
      <c r="AL1243" s="83"/>
      <c r="AN1243" s="83"/>
      <c r="AP1243" s="83"/>
      <c r="AR1243" s="83"/>
      <c r="AT1243" s="83"/>
      <c r="AV1243" s="83"/>
      <c r="AX1243" s="83"/>
      <c r="AZ1243" s="83"/>
      <c r="BB1243" s="83"/>
      <c r="BD1243" s="83"/>
      <c r="BF1243" s="83"/>
      <c r="BH1243" s="83"/>
      <c r="BI1243" s="83"/>
      <c r="BJ1243" s="83"/>
      <c r="BK1243" s="83"/>
      <c r="BM1243" s="83"/>
      <c r="BN1243" s="83"/>
      <c r="BO1243" s="83"/>
      <c r="BP1243" s="83"/>
      <c r="BR1243" s="83"/>
      <c r="BS1243" s="83"/>
      <c r="BT1243" s="83"/>
      <c r="BU1243" s="83"/>
      <c r="BV1243" s="83"/>
      <c r="BX1243" s="83"/>
      <c r="BY1243" s="83"/>
      <c r="BZ1243" s="83"/>
      <c r="CA1243" s="83"/>
      <c r="CC1243" s="83"/>
      <c r="CD1243" s="83"/>
      <c r="CE1243" s="83"/>
      <c r="CF1243" s="83"/>
      <c r="CH1243" s="83"/>
      <c r="CI1243" s="83"/>
      <c r="CJ1243" s="83"/>
      <c r="CK1243" s="83"/>
      <c r="CM1243" s="84"/>
      <c r="CO1243" s="83"/>
      <c r="CP1243" s="84"/>
      <c r="CQ1243" s="85"/>
      <c r="CR1243" s="83"/>
      <c r="CS1243" s="84"/>
      <c r="CT1243" s="83"/>
      <c r="CU1243" s="83"/>
      <c r="CV1243" s="83"/>
      <c r="CW1243" s="83"/>
      <c r="CX1243" s="86"/>
    </row>
    <row r="1244" spans="24:102" x14ac:dyDescent="0.2">
      <c r="X1244" s="83"/>
      <c r="Z1244" s="83"/>
      <c r="AB1244" s="83"/>
      <c r="AD1244" s="83"/>
      <c r="AF1244" s="83"/>
      <c r="AH1244" s="83"/>
      <c r="AJ1244" s="83"/>
      <c r="AL1244" s="83"/>
      <c r="AN1244" s="83"/>
      <c r="AP1244" s="83"/>
      <c r="AR1244" s="83"/>
      <c r="AT1244" s="83"/>
      <c r="AV1244" s="83"/>
      <c r="AX1244" s="83"/>
      <c r="AZ1244" s="83"/>
      <c r="BB1244" s="83"/>
      <c r="BD1244" s="83"/>
      <c r="BF1244" s="83"/>
      <c r="BH1244" s="83"/>
      <c r="BI1244" s="83"/>
      <c r="BJ1244" s="83"/>
      <c r="BK1244" s="83"/>
      <c r="BM1244" s="83"/>
      <c r="BN1244" s="83"/>
      <c r="BO1244" s="83"/>
      <c r="BP1244" s="83"/>
      <c r="BR1244" s="83"/>
      <c r="BS1244" s="83"/>
      <c r="BT1244" s="83"/>
      <c r="BU1244" s="83"/>
      <c r="BV1244" s="83"/>
      <c r="BX1244" s="83"/>
      <c r="BY1244" s="83"/>
      <c r="BZ1244" s="83"/>
      <c r="CA1244" s="83"/>
      <c r="CC1244" s="83"/>
      <c r="CD1244" s="83"/>
      <c r="CE1244" s="83"/>
      <c r="CF1244" s="83"/>
      <c r="CH1244" s="83"/>
      <c r="CI1244" s="83"/>
      <c r="CJ1244" s="83"/>
      <c r="CK1244" s="83"/>
      <c r="CM1244" s="84"/>
      <c r="CO1244" s="83"/>
      <c r="CP1244" s="84"/>
      <c r="CQ1244" s="85"/>
      <c r="CR1244" s="83"/>
      <c r="CS1244" s="84"/>
      <c r="CT1244" s="83"/>
      <c r="CU1244" s="83"/>
      <c r="CV1244" s="83"/>
      <c r="CW1244" s="83"/>
      <c r="CX1244" s="86"/>
    </row>
    <row r="1245" spans="24:102" x14ac:dyDescent="0.2">
      <c r="X1245" s="83"/>
      <c r="Z1245" s="83"/>
      <c r="AB1245" s="83"/>
      <c r="AD1245" s="83"/>
      <c r="AF1245" s="83"/>
      <c r="AH1245" s="83"/>
      <c r="AJ1245" s="83"/>
      <c r="AL1245" s="83"/>
      <c r="AN1245" s="83"/>
      <c r="AP1245" s="83"/>
      <c r="AR1245" s="83"/>
      <c r="AT1245" s="83"/>
      <c r="AV1245" s="83"/>
      <c r="AX1245" s="83"/>
      <c r="AZ1245" s="83"/>
      <c r="BB1245" s="83"/>
      <c r="BD1245" s="83"/>
      <c r="BF1245" s="83"/>
      <c r="BH1245" s="83"/>
      <c r="BI1245" s="83"/>
      <c r="BJ1245" s="83"/>
      <c r="BK1245" s="83"/>
      <c r="BM1245" s="83"/>
      <c r="BN1245" s="83"/>
      <c r="BO1245" s="83"/>
      <c r="BP1245" s="83"/>
      <c r="BR1245" s="83"/>
      <c r="BS1245" s="83"/>
      <c r="BT1245" s="83"/>
      <c r="BU1245" s="83"/>
      <c r="BV1245" s="83"/>
      <c r="BX1245" s="83"/>
      <c r="BY1245" s="83"/>
      <c r="BZ1245" s="83"/>
      <c r="CA1245" s="83"/>
      <c r="CC1245" s="83"/>
      <c r="CD1245" s="83"/>
      <c r="CE1245" s="83"/>
      <c r="CF1245" s="83"/>
      <c r="CH1245" s="83"/>
      <c r="CI1245" s="83"/>
      <c r="CJ1245" s="83"/>
      <c r="CK1245" s="83"/>
      <c r="CM1245" s="84"/>
      <c r="CO1245" s="83"/>
      <c r="CP1245" s="84"/>
      <c r="CQ1245" s="85"/>
      <c r="CR1245" s="83"/>
      <c r="CS1245" s="84"/>
      <c r="CT1245" s="83"/>
      <c r="CU1245" s="83"/>
      <c r="CV1245" s="83"/>
      <c r="CW1245" s="83"/>
      <c r="CX1245" s="86"/>
    </row>
    <row r="1246" spans="24:102" x14ac:dyDescent="0.2">
      <c r="X1246" s="83"/>
      <c r="Z1246" s="83"/>
      <c r="AB1246" s="83"/>
      <c r="AD1246" s="83"/>
      <c r="AF1246" s="83"/>
      <c r="AH1246" s="83"/>
      <c r="AJ1246" s="83"/>
      <c r="AL1246" s="83"/>
      <c r="AN1246" s="83"/>
      <c r="AP1246" s="83"/>
      <c r="AR1246" s="83"/>
      <c r="AT1246" s="83"/>
      <c r="AV1246" s="83"/>
      <c r="AX1246" s="83"/>
      <c r="AZ1246" s="83"/>
      <c r="BB1246" s="83"/>
      <c r="BD1246" s="83"/>
      <c r="BF1246" s="83"/>
      <c r="BH1246" s="83"/>
      <c r="BI1246" s="83"/>
      <c r="BJ1246" s="83"/>
      <c r="BK1246" s="83"/>
      <c r="BM1246" s="83"/>
      <c r="BN1246" s="83"/>
      <c r="BO1246" s="83"/>
      <c r="BP1246" s="83"/>
      <c r="BR1246" s="83"/>
      <c r="BS1246" s="83"/>
      <c r="BT1246" s="83"/>
      <c r="BU1246" s="83"/>
      <c r="BV1246" s="83"/>
      <c r="BX1246" s="83"/>
      <c r="BY1246" s="83"/>
      <c r="BZ1246" s="83"/>
      <c r="CA1246" s="83"/>
      <c r="CC1246" s="83"/>
      <c r="CD1246" s="83"/>
      <c r="CE1246" s="83"/>
      <c r="CF1246" s="83"/>
      <c r="CH1246" s="83"/>
      <c r="CI1246" s="83"/>
      <c r="CJ1246" s="83"/>
      <c r="CK1246" s="83"/>
      <c r="CM1246" s="84"/>
      <c r="CO1246" s="83"/>
      <c r="CP1246" s="84"/>
      <c r="CQ1246" s="85"/>
      <c r="CR1246" s="83"/>
      <c r="CS1246" s="84"/>
      <c r="CT1246" s="83"/>
      <c r="CU1246" s="83"/>
      <c r="CV1246" s="83"/>
      <c r="CW1246" s="83"/>
      <c r="CX1246" s="86"/>
    </row>
    <row r="1247" spans="24:102" x14ac:dyDescent="0.2">
      <c r="X1247" s="83"/>
      <c r="Z1247" s="83"/>
      <c r="AB1247" s="83"/>
      <c r="AD1247" s="83"/>
      <c r="AF1247" s="83"/>
      <c r="AH1247" s="83"/>
      <c r="AJ1247" s="83"/>
      <c r="AL1247" s="83"/>
      <c r="AN1247" s="83"/>
      <c r="AP1247" s="83"/>
      <c r="AR1247" s="83"/>
      <c r="AT1247" s="83"/>
      <c r="AV1247" s="83"/>
      <c r="AX1247" s="83"/>
      <c r="AZ1247" s="83"/>
      <c r="BB1247" s="83"/>
      <c r="BD1247" s="83"/>
      <c r="BF1247" s="83"/>
      <c r="BH1247" s="83"/>
      <c r="BI1247" s="83"/>
      <c r="BJ1247" s="83"/>
      <c r="BK1247" s="83"/>
      <c r="BM1247" s="83"/>
      <c r="BN1247" s="83"/>
      <c r="BO1247" s="83"/>
      <c r="BP1247" s="83"/>
      <c r="BR1247" s="83"/>
      <c r="BS1247" s="83"/>
      <c r="BT1247" s="83"/>
      <c r="BU1247" s="83"/>
      <c r="BV1247" s="83"/>
      <c r="BX1247" s="83"/>
      <c r="BY1247" s="83"/>
      <c r="BZ1247" s="83"/>
      <c r="CA1247" s="83"/>
      <c r="CC1247" s="83"/>
      <c r="CD1247" s="83"/>
      <c r="CE1247" s="83"/>
      <c r="CF1247" s="83"/>
      <c r="CH1247" s="83"/>
      <c r="CI1247" s="83"/>
      <c r="CJ1247" s="83"/>
      <c r="CK1247" s="83"/>
      <c r="CM1247" s="84"/>
      <c r="CO1247" s="83"/>
      <c r="CP1247" s="84"/>
      <c r="CQ1247" s="85"/>
      <c r="CR1247" s="83"/>
      <c r="CS1247" s="84"/>
      <c r="CT1247" s="83"/>
      <c r="CU1247" s="83"/>
      <c r="CV1247" s="83"/>
      <c r="CW1247" s="83"/>
      <c r="CX1247" s="86"/>
    </row>
    <row r="1248" spans="24:102" x14ac:dyDescent="0.2">
      <c r="X1248" s="83"/>
      <c r="Z1248" s="83"/>
      <c r="AB1248" s="83"/>
      <c r="AD1248" s="83"/>
      <c r="AF1248" s="83"/>
      <c r="AH1248" s="83"/>
      <c r="AJ1248" s="83"/>
      <c r="AL1248" s="83"/>
      <c r="AN1248" s="83"/>
      <c r="AP1248" s="83"/>
      <c r="AR1248" s="83"/>
      <c r="AT1248" s="83"/>
      <c r="AV1248" s="83"/>
      <c r="AX1248" s="83"/>
      <c r="AZ1248" s="83"/>
      <c r="BB1248" s="83"/>
      <c r="BD1248" s="83"/>
      <c r="BF1248" s="83"/>
      <c r="BH1248" s="83"/>
      <c r="BI1248" s="83"/>
      <c r="BJ1248" s="83"/>
      <c r="BK1248" s="83"/>
      <c r="BM1248" s="83"/>
      <c r="BN1248" s="83"/>
      <c r="BO1248" s="83"/>
      <c r="BP1248" s="83"/>
      <c r="BR1248" s="83"/>
      <c r="BS1248" s="83"/>
      <c r="BT1248" s="83"/>
      <c r="BU1248" s="83"/>
      <c r="BV1248" s="83"/>
      <c r="BX1248" s="83"/>
      <c r="BY1248" s="83"/>
      <c r="BZ1248" s="83"/>
      <c r="CA1248" s="83"/>
      <c r="CC1248" s="83"/>
      <c r="CD1248" s="83"/>
      <c r="CE1248" s="83"/>
      <c r="CF1248" s="83"/>
      <c r="CH1248" s="83"/>
      <c r="CI1248" s="83"/>
      <c r="CJ1248" s="83"/>
      <c r="CK1248" s="83"/>
      <c r="CM1248" s="84"/>
      <c r="CO1248" s="83"/>
      <c r="CP1248" s="84"/>
      <c r="CQ1248" s="85"/>
      <c r="CR1248" s="83"/>
      <c r="CS1248" s="84"/>
      <c r="CT1248" s="83"/>
      <c r="CU1248" s="83"/>
      <c r="CV1248" s="83"/>
      <c r="CW1248" s="83"/>
      <c r="CX1248" s="86"/>
    </row>
    <row r="1249" spans="24:102" x14ac:dyDescent="0.2">
      <c r="X1249" s="83"/>
      <c r="Z1249" s="83"/>
      <c r="AB1249" s="83"/>
      <c r="AD1249" s="83"/>
      <c r="AF1249" s="83"/>
      <c r="AH1249" s="83"/>
      <c r="AJ1249" s="83"/>
      <c r="AL1249" s="83"/>
      <c r="AN1249" s="83"/>
      <c r="AP1249" s="83"/>
      <c r="AR1249" s="83"/>
      <c r="AT1249" s="83"/>
      <c r="AV1249" s="83"/>
      <c r="AX1249" s="83"/>
      <c r="AZ1249" s="83"/>
      <c r="BB1249" s="83"/>
      <c r="BD1249" s="83"/>
      <c r="BF1249" s="83"/>
      <c r="BH1249" s="83"/>
      <c r="BI1249" s="83"/>
      <c r="BJ1249" s="83"/>
      <c r="BK1249" s="83"/>
      <c r="BM1249" s="83"/>
      <c r="BN1249" s="83"/>
      <c r="BO1249" s="83"/>
      <c r="BP1249" s="83"/>
      <c r="BR1249" s="83"/>
      <c r="BS1249" s="83"/>
      <c r="BT1249" s="83"/>
      <c r="BU1249" s="83"/>
      <c r="BV1249" s="83"/>
      <c r="BX1249" s="83"/>
      <c r="BY1249" s="83"/>
      <c r="BZ1249" s="83"/>
      <c r="CA1249" s="83"/>
      <c r="CC1249" s="83"/>
      <c r="CD1249" s="83"/>
      <c r="CE1249" s="83"/>
      <c r="CF1249" s="83"/>
      <c r="CH1249" s="83"/>
      <c r="CI1249" s="83"/>
      <c r="CJ1249" s="83"/>
      <c r="CK1249" s="83"/>
      <c r="CM1249" s="84"/>
      <c r="CO1249" s="83"/>
      <c r="CP1249" s="84"/>
      <c r="CQ1249" s="85"/>
      <c r="CR1249" s="83"/>
      <c r="CS1249" s="84"/>
      <c r="CT1249" s="83"/>
      <c r="CU1249" s="83"/>
      <c r="CV1249" s="83"/>
      <c r="CW1249" s="83"/>
      <c r="CX1249" s="86"/>
    </row>
    <row r="1250" spans="24:102" x14ac:dyDescent="0.2">
      <c r="X1250" s="83"/>
      <c r="Z1250" s="83"/>
      <c r="AB1250" s="83"/>
      <c r="AD1250" s="83"/>
      <c r="AF1250" s="83"/>
      <c r="AH1250" s="83"/>
      <c r="AJ1250" s="83"/>
      <c r="AL1250" s="83"/>
      <c r="AN1250" s="83"/>
      <c r="AP1250" s="83"/>
      <c r="AR1250" s="83"/>
      <c r="AT1250" s="83"/>
      <c r="AV1250" s="83"/>
      <c r="AX1250" s="83"/>
      <c r="AZ1250" s="83"/>
      <c r="BB1250" s="83"/>
      <c r="BD1250" s="83"/>
      <c r="BF1250" s="83"/>
      <c r="BH1250" s="83"/>
      <c r="BI1250" s="83"/>
      <c r="BJ1250" s="83"/>
      <c r="BK1250" s="83"/>
      <c r="BM1250" s="83"/>
      <c r="BN1250" s="83"/>
      <c r="BO1250" s="83"/>
      <c r="BP1250" s="83"/>
      <c r="BR1250" s="83"/>
      <c r="BS1250" s="83"/>
      <c r="BT1250" s="83"/>
      <c r="BU1250" s="83"/>
      <c r="BV1250" s="83"/>
      <c r="BX1250" s="83"/>
      <c r="BY1250" s="83"/>
      <c r="BZ1250" s="83"/>
      <c r="CA1250" s="83"/>
      <c r="CC1250" s="83"/>
      <c r="CD1250" s="83"/>
      <c r="CE1250" s="83"/>
      <c r="CF1250" s="83"/>
      <c r="CH1250" s="83"/>
      <c r="CI1250" s="83"/>
      <c r="CJ1250" s="83"/>
      <c r="CK1250" s="83"/>
      <c r="CM1250" s="84"/>
      <c r="CO1250" s="83"/>
      <c r="CP1250" s="84"/>
      <c r="CQ1250" s="85"/>
      <c r="CR1250" s="83"/>
      <c r="CS1250" s="84"/>
      <c r="CT1250" s="83"/>
      <c r="CU1250" s="83"/>
      <c r="CV1250" s="83"/>
      <c r="CW1250" s="83"/>
      <c r="CX1250" s="86"/>
    </row>
    <row r="1251" spans="24:102" x14ac:dyDescent="0.2">
      <c r="X1251" s="83"/>
      <c r="Z1251" s="83"/>
      <c r="AB1251" s="83"/>
      <c r="AD1251" s="83"/>
      <c r="AF1251" s="83"/>
      <c r="AH1251" s="83"/>
      <c r="AJ1251" s="83"/>
      <c r="AL1251" s="83"/>
      <c r="AN1251" s="83"/>
      <c r="AP1251" s="83"/>
      <c r="AR1251" s="83"/>
      <c r="AT1251" s="83"/>
      <c r="AV1251" s="83"/>
      <c r="AX1251" s="83"/>
      <c r="AZ1251" s="83"/>
      <c r="BB1251" s="83"/>
      <c r="BD1251" s="83"/>
      <c r="BF1251" s="83"/>
      <c r="BH1251" s="83"/>
      <c r="BI1251" s="83"/>
      <c r="BJ1251" s="83"/>
      <c r="BK1251" s="83"/>
      <c r="BM1251" s="83"/>
      <c r="BN1251" s="83"/>
      <c r="BO1251" s="83"/>
      <c r="BP1251" s="83"/>
      <c r="BR1251" s="83"/>
      <c r="BS1251" s="83"/>
      <c r="BT1251" s="83"/>
      <c r="BU1251" s="83"/>
      <c r="BV1251" s="83"/>
      <c r="BX1251" s="83"/>
      <c r="BY1251" s="83"/>
      <c r="BZ1251" s="83"/>
      <c r="CA1251" s="83"/>
      <c r="CC1251" s="83"/>
      <c r="CD1251" s="83"/>
      <c r="CE1251" s="83"/>
      <c r="CF1251" s="83"/>
      <c r="CH1251" s="83"/>
      <c r="CI1251" s="83"/>
      <c r="CJ1251" s="83"/>
      <c r="CK1251" s="83"/>
      <c r="CM1251" s="84"/>
      <c r="CO1251" s="83"/>
      <c r="CP1251" s="84"/>
      <c r="CQ1251" s="85"/>
      <c r="CR1251" s="83"/>
      <c r="CS1251" s="84"/>
      <c r="CT1251" s="83"/>
      <c r="CU1251" s="83"/>
      <c r="CV1251" s="83"/>
      <c r="CW1251" s="83"/>
      <c r="CX1251" s="86"/>
    </row>
    <row r="1252" spans="24:102" x14ac:dyDescent="0.2">
      <c r="X1252" s="83"/>
      <c r="Z1252" s="83"/>
      <c r="AB1252" s="83"/>
      <c r="AD1252" s="83"/>
      <c r="AF1252" s="83"/>
      <c r="AH1252" s="83"/>
      <c r="AJ1252" s="83"/>
      <c r="AL1252" s="83"/>
      <c r="AN1252" s="83"/>
      <c r="AP1252" s="83"/>
      <c r="AR1252" s="83"/>
      <c r="AT1252" s="83"/>
      <c r="AV1252" s="83"/>
      <c r="AX1252" s="83"/>
      <c r="AZ1252" s="83"/>
      <c r="BB1252" s="83"/>
      <c r="BD1252" s="83"/>
      <c r="BF1252" s="83"/>
      <c r="BH1252" s="83"/>
      <c r="BI1252" s="83"/>
      <c r="BJ1252" s="83"/>
      <c r="BK1252" s="83"/>
      <c r="BM1252" s="83"/>
      <c r="BN1252" s="83"/>
      <c r="BO1252" s="83"/>
      <c r="BP1252" s="83"/>
      <c r="BR1252" s="83"/>
      <c r="BS1252" s="83"/>
      <c r="BT1252" s="83"/>
      <c r="BU1252" s="83"/>
      <c r="BV1252" s="83"/>
      <c r="BX1252" s="83"/>
      <c r="BY1252" s="83"/>
      <c r="BZ1252" s="83"/>
      <c r="CA1252" s="83"/>
      <c r="CC1252" s="83"/>
      <c r="CD1252" s="83"/>
      <c r="CE1252" s="83"/>
      <c r="CF1252" s="83"/>
      <c r="CH1252" s="83"/>
      <c r="CI1252" s="83"/>
      <c r="CJ1252" s="83"/>
      <c r="CK1252" s="83"/>
      <c r="CM1252" s="84"/>
      <c r="CO1252" s="83"/>
      <c r="CP1252" s="84"/>
      <c r="CQ1252" s="85"/>
      <c r="CR1252" s="83"/>
      <c r="CS1252" s="84"/>
      <c r="CT1252" s="83"/>
      <c r="CU1252" s="83"/>
      <c r="CV1252" s="83"/>
      <c r="CW1252" s="83"/>
      <c r="CX1252" s="86"/>
    </row>
    <row r="1253" spans="24:102" x14ac:dyDescent="0.2">
      <c r="X1253" s="83"/>
      <c r="Z1253" s="83"/>
      <c r="AB1253" s="83"/>
      <c r="AD1253" s="83"/>
      <c r="AF1253" s="83"/>
      <c r="AH1253" s="83"/>
      <c r="AJ1253" s="83"/>
      <c r="AL1253" s="83"/>
      <c r="AN1253" s="83"/>
      <c r="AP1253" s="83"/>
      <c r="AR1253" s="83"/>
      <c r="AT1253" s="83"/>
      <c r="AV1253" s="83"/>
      <c r="AX1253" s="83"/>
      <c r="AZ1253" s="83"/>
      <c r="BB1253" s="83"/>
      <c r="BD1253" s="83"/>
      <c r="BF1253" s="83"/>
      <c r="BH1253" s="83"/>
      <c r="BI1253" s="83"/>
      <c r="BJ1253" s="83"/>
      <c r="BK1253" s="83"/>
      <c r="BM1253" s="83"/>
      <c r="BN1253" s="83"/>
      <c r="BO1253" s="83"/>
      <c r="BP1253" s="83"/>
      <c r="BR1253" s="83"/>
      <c r="BS1253" s="83"/>
      <c r="BT1253" s="83"/>
      <c r="BU1253" s="83"/>
      <c r="BV1253" s="83"/>
      <c r="BX1253" s="83"/>
      <c r="BY1253" s="83"/>
      <c r="BZ1253" s="83"/>
      <c r="CA1253" s="83"/>
      <c r="CC1253" s="83"/>
      <c r="CD1253" s="83"/>
      <c r="CE1253" s="83"/>
      <c r="CF1253" s="83"/>
      <c r="CH1253" s="83"/>
      <c r="CI1253" s="83"/>
      <c r="CJ1253" s="83"/>
      <c r="CK1253" s="83"/>
      <c r="CM1253" s="84"/>
      <c r="CO1253" s="83"/>
      <c r="CP1253" s="84"/>
      <c r="CQ1253" s="85"/>
      <c r="CR1253" s="83"/>
      <c r="CS1253" s="84"/>
      <c r="CT1253" s="83"/>
      <c r="CU1253" s="83"/>
      <c r="CV1253" s="83"/>
      <c r="CW1253" s="83"/>
      <c r="CX1253" s="86"/>
    </row>
    <row r="1254" spans="24:102" x14ac:dyDescent="0.2">
      <c r="X1254" s="83"/>
      <c r="Z1254" s="83"/>
      <c r="AB1254" s="83"/>
      <c r="AD1254" s="83"/>
      <c r="AF1254" s="83"/>
      <c r="AH1254" s="83"/>
      <c r="AJ1254" s="83"/>
      <c r="AL1254" s="83"/>
      <c r="AN1254" s="83"/>
      <c r="AP1254" s="83"/>
      <c r="AR1254" s="83"/>
      <c r="AT1254" s="83"/>
      <c r="AV1254" s="83"/>
      <c r="AX1254" s="83"/>
      <c r="AZ1254" s="83"/>
      <c r="BB1254" s="83"/>
      <c r="BD1254" s="83"/>
      <c r="BF1254" s="83"/>
      <c r="BH1254" s="83"/>
      <c r="BI1254" s="83"/>
      <c r="BJ1254" s="83"/>
      <c r="BK1254" s="83"/>
      <c r="BM1254" s="83"/>
      <c r="BN1254" s="83"/>
      <c r="BO1254" s="83"/>
      <c r="BP1254" s="83"/>
      <c r="BR1254" s="83"/>
      <c r="BS1254" s="83"/>
      <c r="BT1254" s="83"/>
      <c r="BU1254" s="83"/>
      <c r="BV1254" s="83"/>
      <c r="BX1254" s="83"/>
      <c r="BY1254" s="83"/>
      <c r="BZ1254" s="83"/>
      <c r="CA1254" s="83"/>
      <c r="CC1254" s="83"/>
      <c r="CD1254" s="83"/>
      <c r="CE1254" s="83"/>
      <c r="CF1254" s="83"/>
      <c r="CH1254" s="83"/>
      <c r="CI1254" s="83"/>
      <c r="CJ1254" s="83"/>
      <c r="CK1254" s="83"/>
      <c r="CM1254" s="84"/>
      <c r="CO1254" s="83"/>
      <c r="CP1254" s="84"/>
      <c r="CQ1254" s="85"/>
      <c r="CR1254" s="83"/>
      <c r="CS1254" s="84"/>
      <c r="CT1254" s="83"/>
      <c r="CU1254" s="83"/>
      <c r="CV1254" s="83"/>
      <c r="CW1254" s="83"/>
      <c r="CX1254" s="86"/>
    </row>
    <row r="1255" spans="24:102" x14ac:dyDescent="0.2">
      <c r="X1255" s="83"/>
      <c r="Z1255" s="83"/>
      <c r="AB1255" s="83"/>
      <c r="AD1255" s="83"/>
      <c r="AF1255" s="83"/>
      <c r="AH1255" s="83"/>
      <c r="AJ1255" s="83"/>
      <c r="AL1255" s="83"/>
      <c r="AN1255" s="83"/>
      <c r="AP1255" s="83"/>
      <c r="AR1255" s="83"/>
      <c r="AT1255" s="83"/>
      <c r="AV1255" s="83"/>
      <c r="AX1255" s="83"/>
      <c r="AZ1255" s="83"/>
      <c r="BB1255" s="83"/>
      <c r="BD1255" s="83"/>
      <c r="BF1255" s="83"/>
      <c r="BH1255" s="83"/>
      <c r="BI1255" s="83"/>
      <c r="BJ1255" s="83"/>
      <c r="BK1255" s="83"/>
      <c r="BM1255" s="83"/>
      <c r="BN1255" s="83"/>
      <c r="BO1255" s="83"/>
      <c r="BP1255" s="83"/>
      <c r="BR1255" s="83"/>
      <c r="BS1255" s="83"/>
      <c r="BT1255" s="83"/>
      <c r="BU1255" s="83"/>
      <c r="BV1255" s="83"/>
      <c r="BX1255" s="83"/>
      <c r="BY1255" s="83"/>
      <c r="BZ1255" s="83"/>
      <c r="CA1255" s="83"/>
      <c r="CC1255" s="83"/>
      <c r="CD1255" s="83"/>
      <c r="CE1255" s="83"/>
      <c r="CF1255" s="83"/>
      <c r="CH1255" s="83"/>
      <c r="CI1255" s="83"/>
      <c r="CJ1255" s="83"/>
      <c r="CK1255" s="83"/>
      <c r="CM1255" s="84"/>
      <c r="CO1255" s="83"/>
      <c r="CP1255" s="84"/>
      <c r="CQ1255" s="85"/>
      <c r="CR1255" s="83"/>
      <c r="CS1255" s="84"/>
      <c r="CT1255" s="83"/>
      <c r="CU1255" s="83"/>
      <c r="CV1255" s="83"/>
      <c r="CW1255" s="83"/>
      <c r="CX1255" s="86"/>
    </row>
    <row r="1256" spans="24:102" x14ac:dyDescent="0.2">
      <c r="X1256" s="83"/>
      <c r="Z1256" s="83"/>
      <c r="AB1256" s="83"/>
      <c r="AD1256" s="83"/>
      <c r="AF1256" s="83"/>
      <c r="AH1256" s="83"/>
      <c r="AJ1256" s="83"/>
      <c r="AL1256" s="83"/>
      <c r="AN1256" s="83"/>
      <c r="AP1256" s="83"/>
      <c r="AR1256" s="83"/>
      <c r="AT1256" s="83"/>
      <c r="AV1256" s="83"/>
      <c r="AX1256" s="83"/>
      <c r="AZ1256" s="83"/>
      <c r="BB1256" s="83"/>
      <c r="BD1256" s="83"/>
      <c r="BF1256" s="83"/>
      <c r="BH1256" s="83"/>
      <c r="BI1256" s="83"/>
      <c r="BJ1256" s="83"/>
      <c r="BK1256" s="83"/>
      <c r="BM1256" s="83"/>
      <c r="BN1256" s="83"/>
      <c r="BO1256" s="83"/>
      <c r="BP1256" s="83"/>
      <c r="BR1256" s="83"/>
      <c r="BS1256" s="83"/>
      <c r="BT1256" s="83"/>
      <c r="BU1256" s="83"/>
      <c r="BV1256" s="83"/>
      <c r="BX1256" s="83"/>
      <c r="BY1256" s="83"/>
      <c r="BZ1256" s="83"/>
      <c r="CA1256" s="83"/>
      <c r="CC1256" s="83"/>
      <c r="CD1256" s="83"/>
      <c r="CE1256" s="83"/>
      <c r="CF1256" s="83"/>
      <c r="CH1256" s="83"/>
      <c r="CI1256" s="83"/>
      <c r="CJ1256" s="83"/>
      <c r="CK1256" s="83"/>
      <c r="CM1256" s="84"/>
      <c r="CO1256" s="83"/>
      <c r="CP1256" s="84"/>
      <c r="CQ1256" s="85"/>
      <c r="CR1256" s="83"/>
      <c r="CS1256" s="84"/>
      <c r="CT1256" s="83"/>
      <c r="CU1256" s="83"/>
      <c r="CV1256" s="83"/>
      <c r="CW1256" s="83"/>
      <c r="CX1256" s="86"/>
    </row>
    <row r="1257" spans="24:102" x14ac:dyDescent="0.2">
      <c r="X1257" s="83"/>
      <c r="Z1257" s="83"/>
      <c r="AB1257" s="83"/>
      <c r="AD1257" s="83"/>
      <c r="AF1257" s="83"/>
      <c r="AH1257" s="83"/>
      <c r="AJ1257" s="83"/>
      <c r="AL1257" s="83"/>
      <c r="AN1257" s="83"/>
      <c r="AP1257" s="83"/>
      <c r="AR1257" s="83"/>
      <c r="AT1257" s="83"/>
      <c r="AV1257" s="83"/>
      <c r="AX1257" s="83"/>
      <c r="AZ1257" s="83"/>
      <c r="BB1257" s="83"/>
      <c r="BD1257" s="83"/>
      <c r="BF1257" s="83"/>
      <c r="BH1257" s="83"/>
      <c r="BI1257" s="83"/>
      <c r="BJ1257" s="83"/>
      <c r="BK1257" s="83"/>
      <c r="BM1257" s="83"/>
      <c r="BN1257" s="83"/>
      <c r="BO1257" s="83"/>
      <c r="BP1257" s="83"/>
      <c r="BR1257" s="83"/>
      <c r="BS1257" s="83"/>
      <c r="BT1257" s="83"/>
      <c r="BU1257" s="83"/>
      <c r="BV1257" s="83"/>
      <c r="BX1257" s="83"/>
      <c r="BY1257" s="83"/>
      <c r="BZ1257" s="83"/>
      <c r="CA1257" s="83"/>
      <c r="CC1257" s="83"/>
      <c r="CD1257" s="83"/>
      <c r="CE1257" s="83"/>
      <c r="CF1257" s="83"/>
      <c r="CH1257" s="83"/>
      <c r="CI1257" s="83"/>
      <c r="CJ1257" s="83"/>
      <c r="CK1257" s="83"/>
      <c r="CM1257" s="84"/>
      <c r="CO1257" s="83"/>
      <c r="CP1257" s="84"/>
      <c r="CQ1257" s="85"/>
      <c r="CR1257" s="83"/>
      <c r="CS1257" s="84"/>
      <c r="CT1257" s="83"/>
      <c r="CU1257" s="83"/>
      <c r="CV1257" s="83"/>
      <c r="CW1257" s="83"/>
      <c r="CX1257" s="86"/>
    </row>
    <row r="1258" spans="24:102" x14ac:dyDescent="0.2">
      <c r="X1258" s="83"/>
      <c r="Z1258" s="83"/>
      <c r="AB1258" s="83"/>
      <c r="AD1258" s="83"/>
      <c r="AF1258" s="83"/>
      <c r="AH1258" s="83"/>
      <c r="AJ1258" s="83"/>
      <c r="AL1258" s="83"/>
      <c r="AN1258" s="83"/>
      <c r="AP1258" s="83"/>
      <c r="AR1258" s="83"/>
      <c r="AT1258" s="83"/>
      <c r="AV1258" s="83"/>
      <c r="AX1258" s="83"/>
      <c r="AZ1258" s="83"/>
      <c r="BB1258" s="83"/>
      <c r="BD1258" s="83"/>
      <c r="BF1258" s="83"/>
      <c r="BH1258" s="83"/>
      <c r="BI1258" s="83"/>
      <c r="BJ1258" s="83"/>
      <c r="BK1258" s="83"/>
      <c r="BM1258" s="83"/>
      <c r="BN1258" s="83"/>
      <c r="BO1258" s="83"/>
      <c r="BP1258" s="83"/>
      <c r="BR1258" s="83"/>
      <c r="BS1258" s="83"/>
      <c r="BT1258" s="83"/>
      <c r="BU1258" s="83"/>
      <c r="BV1258" s="83"/>
      <c r="BX1258" s="83"/>
      <c r="BY1258" s="83"/>
      <c r="BZ1258" s="83"/>
      <c r="CA1258" s="83"/>
      <c r="CC1258" s="83"/>
      <c r="CD1258" s="83"/>
      <c r="CE1258" s="83"/>
      <c r="CF1258" s="83"/>
      <c r="CH1258" s="83"/>
      <c r="CI1258" s="83"/>
      <c r="CJ1258" s="83"/>
      <c r="CK1258" s="83"/>
      <c r="CM1258" s="84"/>
      <c r="CO1258" s="83"/>
      <c r="CP1258" s="84"/>
      <c r="CQ1258" s="85"/>
      <c r="CR1258" s="83"/>
      <c r="CS1258" s="84"/>
      <c r="CT1258" s="83"/>
      <c r="CU1258" s="83"/>
      <c r="CV1258" s="83"/>
      <c r="CW1258" s="83"/>
      <c r="CX1258" s="86"/>
    </row>
    <row r="1259" spans="24:102" x14ac:dyDescent="0.2">
      <c r="X1259" s="83"/>
      <c r="Z1259" s="83"/>
      <c r="AB1259" s="83"/>
      <c r="AD1259" s="83"/>
      <c r="AF1259" s="83"/>
      <c r="AH1259" s="83"/>
      <c r="AJ1259" s="83"/>
      <c r="AL1259" s="83"/>
      <c r="AN1259" s="83"/>
      <c r="AP1259" s="83"/>
      <c r="AR1259" s="83"/>
      <c r="AT1259" s="83"/>
      <c r="AV1259" s="83"/>
      <c r="AX1259" s="83"/>
      <c r="AZ1259" s="83"/>
      <c r="BB1259" s="83"/>
      <c r="BD1259" s="83"/>
      <c r="BF1259" s="83"/>
      <c r="BH1259" s="83"/>
      <c r="BI1259" s="83"/>
      <c r="BJ1259" s="83"/>
      <c r="BK1259" s="83"/>
      <c r="BM1259" s="83"/>
      <c r="BN1259" s="83"/>
      <c r="BO1259" s="83"/>
      <c r="BP1259" s="83"/>
      <c r="BR1259" s="83"/>
      <c r="BS1259" s="83"/>
      <c r="BT1259" s="83"/>
      <c r="BU1259" s="83"/>
      <c r="BV1259" s="83"/>
      <c r="BX1259" s="83"/>
      <c r="BY1259" s="83"/>
      <c r="BZ1259" s="83"/>
      <c r="CA1259" s="83"/>
      <c r="CC1259" s="83"/>
      <c r="CD1259" s="83"/>
      <c r="CE1259" s="83"/>
      <c r="CF1259" s="83"/>
      <c r="CH1259" s="83"/>
      <c r="CI1259" s="83"/>
      <c r="CJ1259" s="83"/>
      <c r="CK1259" s="83"/>
      <c r="CM1259" s="84"/>
      <c r="CO1259" s="83"/>
      <c r="CP1259" s="84"/>
      <c r="CQ1259" s="85"/>
      <c r="CR1259" s="83"/>
      <c r="CS1259" s="84"/>
      <c r="CT1259" s="83"/>
      <c r="CU1259" s="83"/>
      <c r="CV1259" s="83"/>
      <c r="CW1259" s="83"/>
      <c r="CX1259" s="86"/>
    </row>
    <row r="1260" spans="24:102" x14ac:dyDescent="0.2">
      <c r="X1260" s="83"/>
      <c r="Z1260" s="83"/>
      <c r="AB1260" s="83"/>
      <c r="AD1260" s="83"/>
      <c r="AF1260" s="83"/>
      <c r="AH1260" s="83"/>
      <c r="AJ1260" s="83"/>
      <c r="AL1260" s="83"/>
      <c r="AN1260" s="83"/>
      <c r="AP1260" s="83"/>
      <c r="AR1260" s="83"/>
      <c r="AT1260" s="83"/>
      <c r="AV1260" s="83"/>
      <c r="AX1260" s="83"/>
      <c r="AZ1260" s="83"/>
      <c r="BB1260" s="83"/>
      <c r="BD1260" s="83"/>
      <c r="BF1260" s="83"/>
      <c r="BH1260" s="83"/>
      <c r="BI1260" s="83"/>
      <c r="BJ1260" s="83"/>
      <c r="BK1260" s="83"/>
      <c r="BM1260" s="83"/>
      <c r="BN1260" s="83"/>
      <c r="BO1260" s="83"/>
      <c r="BP1260" s="83"/>
      <c r="BR1260" s="83"/>
      <c r="BS1260" s="83"/>
      <c r="BT1260" s="83"/>
      <c r="BU1260" s="83"/>
      <c r="BV1260" s="83"/>
      <c r="BX1260" s="83"/>
      <c r="BY1260" s="83"/>
      <c r="BZ1260" s="83"/>
      <c r="CA1260" s="83"/>
      <c r="CC1260" s="83"/>
      <c r="CD1260" s="83"/>
      <c r="CE1260" s="83"/>
      <c r="CF1260" s="83"/>
      <c r="CH1260" s="83"/>
      <c r="CI1260" s="83"/>
      <c r="CJ1260" s="83"/>
      <c r="CK1260" s="83"/>
      <c r="CM1260" s="84"/>
      <c r="CO1260" s="83"/>
      <c r="CP1260" s="84"/>
      <c r="CQ1260" s="85"/>
      <c r="CR1260" s="83"/>
      <c r="CS1260" s="84"/>
      <c r="CT1260" s="83"/>
      <c r="CU1260" s="83"/>
      <c r="CV1260" s="83"/>
      <c r="CW1260" s="83"/>
      <c r="CX1260" s="86"/>
    </row>
    <row r="1261" spans="24:102" x14ac:dyDescent="0.2">
      <c r="X1261" s="83"/>
      <c r="Z1261" s="83"/>
      <c r="AB1261" s="83"/>
      <c r="AD1261" s="83"/>
      <c r="AF1261" s="83"/>
      <c r="AH1261" s="83"/>
      <c r="AJ1261" s="83"/>
      <c r="AL1261" s="83"/>
      <c r="AN1261" s="83"/>
      <c r="AP1261" s="83"/>
      <c r="AR1261" s="83"/>
      <c r="AT1261" s="83"/>
      <c r="AV1261" s="83"/>
      <c r="AX1261" s="83"/>
      <c r="AZ1261" s="83"/>
      <c r="BB1261" s="83"/>
      <c r="BD1261" s="83"/>
      <c r="BF1261" s="83"/>
      <c r="BH1261" s="83"/>
      <c r="BI1261" s="83"/>
      <c r="BJ1261" s="83"/>
      <c r="BK1261" s="83"/>
      <c r="BM1261" s="83"/>
      <c r="BN1261" s="83"/>
      <c r="BO1261" s="83"/>
      <c r="BP1261" s="83"/>
      <c r="BR1261" s="83"/>
      <c r="BS1261" s="83"/>
      <c r="BT1261" s="83"/>
      <c r="BU1261" s="83"/>
      <c r="BV1261" s="83"/>
      <c r="BX1261" s="83"/>
      <c r="BY1261" s="83"/>
      <c r="BZ1261" s="83"/>
      <c r="CA1261" s="83"/>
      <c r="CC1261" s="83"/>
      <c r="CD1261" s="83"/>
      <c r="CE1261" s="83"/>
      <c r="CF1261" s="83"/>
      <c r="CH1261" s="83"/>
      <c r="CI1261" s="83"/>
      <c r="CJ1261" s="83"/>
      <c r="CK1261" s="83"/>
      <c r="CM1261" s="84"/>
      <c r="CO1261" s="83"/>
      <c r="CP1261" s="84"/>
      <c r="CQ1261" s="85"/>
      <c r="CR1261" s="83"/>
      <c r="CS1261" s="84"/>
      <c r="CT1261" s="83"/>
      <c r="CU1261" s="83"/>
      <c r="CV1261" s="83"/>
      <c r="CW1261" s="83"/>
      <c r="CX1261" s="86"/>
    </row>
    <row r="1262" spans="24:102" x14ac:dyDescent="0.2">
      <c r="X1262" s="83"/>
      <c r="Z1262" s="83"/>
      <c r="AB1262" s="83"/>
      <c r="AD1262" s="83"/>
      <c r="AF1262" s="83"/>
      <c r="AH1262" s="83"/>
      <c r="AJ1262" s="83"/>
      <c r="AL1262" s="83"/>
      <c r="AN1262" s="83"/>
      <c r="AP1262" s="83"/>
      <c r="AR1262" s="83"/>
      <c r="AT1262" s="83"/>
      <c r="AV1262" s="83"/>
      <c r="AX1262" s="83"/>
      <c r="AZ1262" s="83"/>
      <c r="BB1262" s="83"/>
      <c r="BD1262" s="83"/>
      <c r="BF1262" s="83"/>
      <c r="BH1262" s="83"/>
      <c r="BI1262" s="83"/>
      <c r="BJ1262" s="83"/>
      <c r="BK1262" s="83"/>
      <c r="BM1262" s="83"/>
      <c r="BN1262" s="83"/>
      <c r="BO1262" s="83"/>
      <c r="BP1262" s="83"/>
      <c r="BR1262" s="83"/>
      <c r="BS1262" s="83"/>
      <c r="BT1262" s="83"/>
      <c r="BU1262" s="83"/>
      <c r="BV1262" s="83"/>
      <c r="BX1262" s="83"/>
      <c r="BY1262" s="83"/>
      <c r="BZ1262" s="83"/>
      <c r="CA1262" s="83"/>
      <c r="CC1262" s="83"/>
      <c r="CD1262" s="83"/>
      <c r="CE1262" s="83"/>
      <c r="CF1262" s="83"/>
      <c r="CH1262" s="83"/>
      <c r="CI1262" s="83"/>
      <c r="CJ1262" s="83"/>
      <c r="CK1262" s="83"/>
      <c r="CM1262" s="84"/>
      <c r="CO1262" s="83"/>
      <c r="CP1262" s="84"/>
      <c r="CQ1262" s="85"/>
      <c r="CR1262" s="83"/>
      <c r="CS1262" s="84"/>
      <c r="CT1262" s="83"/>
      <c r="CU1262" s="83"/>
      <c r="CV1262" s="83"/>
      <c r="CW1262" s="83"/>
      <c r="CX1262" s="86"/>
    </row>
    <row r="1263" spans="24:102" x14ac:dyDescent="0.2">
      <c r="X1263" s="83"/>
      <c r="Z1263" s="83"/>
      <c r="AB1263" s="83"/>
      <c r="AD1263" s="83"/>
      <c r="AF1263" s="83"/>
      <c r="AH1263" s="83"/>
      <c r="AJ1263" s="83"/>
      <c r="AL1263" s="83"/>
      <c r="AN1263" s="83"/>
      <c r="AP1263" s="83"/>
      <c r="AR1263" s="83"/>
      <c r="AT1263" s="83"/>
      <c r="AV1263" s="83"/>
      <c r="AX1263" s="83"/>
      <c r="AZ1263" s="83"/>
      <c r="BB1263" s="83"/>
      <c r="BD1263" s="83"/>
      <c r="BF1263" s="83"/>
      <c r="BH1263" s="83"/>
      <c r="BI1263" s="83"/>
      <c r="BJ1263" s="83"/>
      <c r="BK1263" s="83"/>
      <c r="BM1263" s="83"/>
      <c r="BN1263" s="83"/>
      <c r="BO1263" s="83"/>
      <c r="BP1263" s="83"/>
      <c r="BR1263" s="83"/>
      <c r="BS1263" s="83"/>
      <c r="BT1263" s="83"/>
      <c r="BU1263" s="83"/>
      <c r="BV1263" s="83"/>
      <c r="BX1263" s="83"/>
      <c r="BY1263" s="83"/>
      <c r="BZ1263" s="83"/>
      <c r="CA1263" s="83"/>
      <c r="CC1263" s="83"/>
      <c r="CD1263" s="83"/>
      <c r="CE1263" s="83"/>
      <c r="CF1263" s="83"/>
      <c r="CH1263" s="83"/>
      <c r="CI1263" s="83"/>
      <c r="CJ1263" s="83"/>
      <c r="CK1263" s="83"/>
      <c r="CM1263" s="84"/>
      <c r="CO1263" s="83"/>
      <c r="CP1263" s="84"/>
      <c r="CQ1263" s="85"/>
      <c r="CR1263" s="83"/>
      <c r="CS1263" s="84"/>
      <c r="CT1263" s="83"/>
      <c r="CU1263" s="83"/>
      <c r="CV1263" s="83"/>
      <c r="CW1263" s="83"/>
      <c r="CX1263" s="86"/>
    </row>
    <row r="1264" spans="24:102" x14ac:dyDescent="0.2">
      <c r="X1264" s="83"/>
      <c r="Z1264" s="83"/>
      <c r="AB1264" s="83"/>
      <c r="AD1264" s="83"/>
      <c r="AF1264" s="83"/>
      <c r="AH1264" s="83"/>
      <c r="AJ1264" s="83"/>
      <c r="AL1264" s="83"/>
      <c r="AN1264" s="83"/>
      <c r="AP1264" s="83"/>
      <c r="AR1264" s="83"/>
      <c r="AT1264" s="83"/>
      <c r="AV1264" s="83"/>
      <c r="AX1264" s="83"/>
      <c r="AZ1264" s="83"/>
      <c r="BB1264" s="83"/>
      <c r="BD1264" s="83"/>
      <c r="BF1264" s="83"/>
      <c r="BH1264" s="83"/>
      <c r="BI1264" s="83"/>
      <c r="BJ1264" s="83"/>
      <c r="BK1264" s="83"/>
      <c r="BM1264" s="83"/>
      <c r="BN1264" s="83"/>
      <c r="BO1264" s="83"/>
      <c r="BP1264" s="83"/>
      <c r="BR1264" s="83"/>
      <c r="BS1264" s="83"/>
      <c r="BT1264" s="83"/>
      <c r="BU1264" s="83"/>
      <c r="BV1264" s="83"/>
      <c r="BX1264" s="83"/>
      <c r="BY1264" s="83"/>
      <c r="BZ1264" s="83"/>
      <c r="CA1264" s="83"/>
      <c r="CC1264" s="83"/>
      <c r="CD1264" s="83"/>
      <c r="CE1264" s="83"/>
      <c r="CF1264" s="83"/>
      <c r="CH1264" s="83"/>
      <c r="CI1264" s="83"/>
      <c r="CJ1264" s="83"/>
      <c r="CK1264" s="83"/>
      <c r="CM1264" s="84"/>
      <c r="CO1264" s="83"/>
      <c r="CP1264" s="84"/>
      <c r="CQ1264" s="85"/>
      <c r="CR1264" s="83"/>
      <c r="CS1264" s="84"/>
      <c r="CT1264" s="83"/>
      <c r="CU1264" s="83"/>
      <c r="CV1264" s="83"/>
      <c r="CW1264" s="83"/>
      <c r="CX1264" s="86"/>
    </row>
    <row r="1265" spans="24:102" x14ac:dyDescent="0.2">
      <c r="X1265" s="83"/>
      <c r="Z1265" s="83"/>
      <c r="AB1265" s="83"/>
      <c r="AD1265" s="83"/>
      <c r="AF1265" s="83"/>
      <c r="AH1265" s="83"/>
      <c r="AJ1265" s="83"/>
      <c r="AL1265" s="83"/>
      <c r="AN1265" s="83"/>
      <c r="AP1265" s="83"/>
      <c r="AR1265" s="83"/>
      <c r="AT1265" s="83"/>
      <c r="AV1265" s="83"/>
      <c r="AX1265" s="83"/>
      <c r="AZ1265" s="83"/>
      <c r="BB1265" s="83"/>
      <c r="BD1265" s="83"/>
      <c r="BF1265" s="83"/>
      <c r="BH1265" s="83"/>
      <c r="BI1265" s="83"/>
      <c r="BJ1265" s="83"/>
      <c r="BK1265" s="83"/>
      <c r="BM1265" s="83"/>
      <c r="BN1265" s="83"/>
      <c r="BO1265" s="83"/>
      <c r="BP1265" s="83"/>
      <c r="BR1265" s="83"/>
      <c r="BS1265" s="83"/>
      <c r="BT1265" s="83"/>
      <c r="BU1265" s="83"/>
      <c r="BV1265" s="83"/>
      <c r="BX1265" s="83"/>
      <c r="BY1265" s="83"/>
      <c r="BZ1265" s="83"/>
      <c r="CA1265" s="83"/>
      <c r="CC1265" s="83"/>
      <c r="CD1265" s="83"/>
      <c r="CE1265" s="83"/>
      <c r="CF1265" s="83"/>
      <c r="CH1265" s="83"/>
      <c r="CI1265" s="83"/>
      <c r="CJ1265" s="83"/>
      <c r="CK1265" s="83"/>
      <c r="CM1265" s="84"/>
      <c r="CO1265" s="83"/>
      <c r="CP1265" s="84"/>
      <c r="CQ1265" s="85"/>
      <c r="CR1265" s="83"/>
      <c r="CS1265" s="84"/>
      <c r="CT1265" s="83"/>
      <c r="CU1265" s="83"/>
      <c r="CV1265" s="83"/>
      <c r="CW1265" s="83"/>
      <c r="CX1265" s="86"/>
    </row>
    <row r="1266" spans="24:102" x14ac:dyDescent="0.2">
      <c r="X1266" s="83"/>
      <c r="Z1266" s="83"/>
      <c r="AB1266" s="83"/>
      <c r="AD1266" s="83"/>
      <c r="AF1266" s="83"/>
      <c r="AH1266" s="83"/>
      <c r="AJ1266" s="83"/>
      <c r="AL1266" s="83"/>
      <c r="AN1266" s="83"/>
      <c r="AP1266" s="83"/>
      <c r="AR1266" s="83"/>
      <c r="AT1266" s="83"/>
      <c r="AV1266" s="83"/>
      <c r="AX1266" s="83"/>
      <c r="AZ1266" s="83"/>
      <c r="BB1266" s="83"/>
      <c r="BD1266" s="83"/>
      <c r="BF1266" s="83"/>
      <c r="BH1266" s="83"/>
      <c r="BI1266" s="83"/>
      <c r="BJ1266" s="83"/>
      <c r="BK1266" s="83"/>
      <c r="BM1266" s="83"/>
      <c r="BN1266" s="83"/>
      <c r="BO1266" s="83"/>
      <c r="BP1266" s="83"/>
      <c r="BR1266" s="83"/>
      <c r="BS1266" s="83"/>
      <c r="BT1266" s="83"/>
      <c r="BU1266" s="83"/>
      <c r="BV1266" s="83"/>
      <c r="BX1266" s="83"/>
      <c r="BY1266" s="83"/>
      <c r="BZ1266" s="83"/>
      <c r="CA1266" s="83"/>
      <c r="CC1266" s="83"/>
      <c r="CD1266" s="83"/>
      <c r="CE1266" s="83"/>
      <c r="CF1266" s="83"/>
      <c r="CH1266" s="83"/>
      <c r="CI1266" s="83"/>
      <c r="CJ1266" s="83"/>
      <c r="CK1266" s="83"/>
      <c r="CM1266" s="84"/>
      <c r="CO1266" s="83"/>
      <c r="CP1266" s="84"/>
      <c r="CQ1266" s="85"/>
      <c r="CR1266" s="83"/>
      <c r="CS1266" s="84"/>
      <c r="CT1266" s="83"/>
      <c r="CU1266" s="83"/>
      <c r="CV1266" s="83"/>
      <c r="CW1266" s="83"/>
      <c r="CX1266" s="86"/>
    </row>
    <row r="1267" spans="24:102" x14ac:dyDescent="0.2">
      <c r="X1267" s="83"/>
      <c r="Z1267" s="83"/>
      <c r="AB1267" s="83"/>
      <c r="AD1267" s="83"/>
      <c r="AF1267" s="83"/>
      <c r="AH1267" s="83"/>
      <c r="AJ1267" s="83"/>
      <c r="AL1267" s="83"/>
      <c r="AN1267" s="83"/>
      <c r="AP1267" s="83"/>
      <c r="AR1267" s="83"/>
      <c r="AT1267" s="83"/>
      <c r="AV1267" s="83"/>
      <c r="AX1267" s="83"/>
      <c r="AZ1267" s="83"/>
      <c r="BB1267" s="83"/>
      <c r="BD1267" s="83"/>
      <c r="BF1267" s="83"/>
      <c r="BH1267" s="83"/>
      <c r="BI1267" s="83"/>
      <c r="BJ1267" s="83"/>
      <c r="BK1267" s="83"/>
      <c r="BM1267" s="83"/>
      <c r="BN1267" s="83"/>
      <c r="BO1267" s="83"/>
      <c r="BP1267" s="83"/>
      <c r="BR1267" s="83"/>
      <c r="BS1267" s="83"/>
      <c r="BT1267" s="83"/>
      <c r="BU1267" s="83"/>
      <c r="BV1267" s="83"/>
      <c r="BX1267" s="83"/>
      <c r="BY1267" s="83"/>
      <c r="BZ1267" s="83"/>
      <c r="CA1267" s="83"/>
      <c r="CC1267" s="83"/>
      <c r="CD1267" s="83"/>
      <c r="CE1267" s="83"/>
      <c r="CF1267" s="83"/>
      <c r="CH1267" s="83"/>
      <c r="CI1267" s="83"/>
      <c r="CJ1267" s="83"/>
      <c r="CK1267" s="83"/>
      <c r="CM1267" s="84"/>
      <c r="CO1267" s="83"/>
      <c r="CP1267" s="84"/>
      <c r="CQ1267" s="85"/>
      <c r="CR1267" s="83"/>
      <c r="CS1267" s="84"/>
      <c r="CT1267" s="83"/>
      <c r="CU1267" s="83"/>
      <c r="CV1267" s="83"/>
      <c r="CW1267" s="83"/>
      <c r="CX1267" s="86"/>
    </row>
    <row r="1268" spans="24:102" x14ac:dyDescent="0.2">
      <c r="X1268" s="83"/>
      <c r="Z1268" s="83"/>
      <c r="AB1268" s="83"/>
      <c r="AD1268" s="83"/>
      <c r="AF1268" s="83"/>
      <c r="AH1268" s="83"/>
      <c r="AJ1268" s="83"/>
      <c r="AL1268" s="83"/>
      <c r="AN1268" s="83"/>
      <c r="AP1268" s="83"/>
      <c r="AR1268" s="83"/>
      <c r="AT1268" s="83"/>
      <c r="AV1268" s="83"/>
      <c r="AX1268" s="83"/>
      <c r="AZ1268" s="83"/>
      <c r="BB1268" s="83"/>
      <c r="BD1268" s="83"/>
      <c r="BF1268" s="83"/>
      <c r="BH1268" s="83"/>
      <c r="BI1268" s="83"/>
      <c r="BJ1268" s="83"/>
      <c r="BK1268" s="83"/>
      <c r="BM1268" s="83"/>
      <c r="BN1268" s="83"/>
      <c r="BO1268" s="83"/>
      <c r="BP1268" s="83"/>
      <c r="BR1268" s="83"/>
      <c r="BS1268" s="83"/>
      <c r="BT1268" s="83"/>
      <c r="BU1268" s="83"/>
      <c r="BV1268" s="83"/>
      <c r="BX1268" s="83"/>
      <c r="BY1268" s="83"/>
      <c r="BZ1268" s="83"/>
      <c r="CA1268" s="83"/>
      <c r="CC1268" s="83"/>
      <c r="CD1268" s="83"/>
      <c r="CE1268" s="83"/>
      <c r="CF1268" s="83"/>
      <c r="CH1268" s="83"/>
      <c r="CI1268" s="83"/>
      <c r="CJ1268" s="83"/>
      <c r="CK1268" s="83"/>
      <c r="CM1268" s="84"/>
      <c r="CO1268" s="83"/>
      <c r="CP1268" s="84"/>
      <c r="CQ1268" s="85"/>
      <c r="CR1268" s="83"/>
      <c r="CS1268" s="84"/>
      <c r="CT1268" s="83"/>
      <c r="CU1268" s="83"/>
      <c r="CV1268" s="83"/>
      <c r="CW1268" s="83"/>
      <c r="CX1268" s="86"/>
    </row>
    <row r="1269" spans="24:102" x14ac:dyDescent="0.2">
      <c r="X1269" s="83"/>
      <c r="Z1269" s="83"/>
      <c r="AB1269" s="83"/>
      <c r="AD1269" s="83"/>
      <c r="AF1269" s="83"/>
      <c r="AH1269" s="83"/>
      <c r="AJ1269" s="83"/>
      <c r="AL1269" s="83"/>
      <c r="AN1269" s="83"/>
      <c r="AP1269" s="83"/>
      <c r="AR1269" s="83"/>
      <c r="AT1269" s="83"/>
      <c r="AV1269" s="83"/>
      <c r="AX1269" s="83"/>
      <c r="AZ1269" s="83"/>
      <c r="BB1269" s="83"/>
      <c r="BD1269" s="83"/>
      <c r="BF1269" s="83"/>
      <c r="BH1269" s="83"/>
      <c r="BI1269" s="83"/>
      <c r="BJ1269" s="83"/>
      <c r="BK1269" s="83"/>
      <c r="BM1269" s="83"/>
      <c r="BN1269" s="83"/>
      <c r="BO1269" s="83"/>
      <c r="BP1269" s="83"/>
      <c r="BR1269" s="83"/>
      <c r="BS1269" s="83"/>
      <c r="BT1269" s="83"/>
      <c r="BU1269" s="83"/>
      <c r="BV1269" s="83"/>
      <c r="BX1269" s="83"/>
      <c r="BY1269" s="83"/>
      <c r="BZ1269" s="83"/>
      <c r="CA1269" s="83"/>
      <c r="CC1269" s="83"/>
      <c r="CD1269" s="83"/>
      <c r="CE1269" s="83"/>
      <c r="CF1269" s="83"/>
      <c r="CH1269" s="83"/>
      <c r="CI1269" s="83"/>
      <c r="CJ1269" s="83"/>
      <c r="CK1269" s="83"/>
      <c r="CM1269" s="84"/>
      <c r="CO1269" s="83"/>
      <c r="CP1269" s="84"/>
      <c r="CQ1269" s="85"/>
      <c r="CR1269" s="83"/>
      <c r="CS1269" s="84"/>
      <c r="CT1269" s="83"/>
      <c r="CU1269" s="83"/>
      <c r="CV1269" s="83"/>
      <c r="CW1269" s="83"/>
      <c r="CX1269" s="86"/>
    </row>
    <row r="1270" spans="24:102" x14ac:dyDescent="0.2">
      <c r="X1270" s="83"/>
      <c r="Z1270" s="83"/>
      <c r="AB1270" s="83"/>
      <c r="AD1270" s="83"/>
      <c r="AF1270" s="83"/>
      <c r="AH1270" s="83"/>
      <c r="AJ1270" s="83"/>
      <c r="AL1270" s="83"/>
      <c r="AN1270" s="83"/>
      <c r="AP1270" s="83"/>
      <c r="AR1270" s="83"/>
      <c r="AT1270" s="83"/>
      <c r="AV1270" s="83"/>
      <c r="AX1270" s="83"/>
      <c r="AZ1270" s="83"/>
      <c r="BB1270" s="83"/>
      <c r="BD1270" s="83"/>
      <c r="BF1270" s="83"/>
      <c r="BH1270" s="83"/>
      <c r="BI1270" s="83"/>
      <c r="BJ1270" s="83"/>
      <c r="BK1270" s="83"/>
      <c r="BM1270" s="83"/>
      <c r="BN1270" s="83"/>
      <c r="BO1270" s="83"/>
      <c r="BP1270" s="83"/>
      <c r="BR1270" s="83"/>
      <c r="BS1270" s="83"/>
      <c r="BT1270" s="83"/>
      <c r="BU1270" s="83"/>
      <c r="BV1270" s="83"/>
      <c r="BX1270" s="83"/>
      <c r="BY1270" s="83"/>
      <c r="BZ1270" s="83"/>
      <c r="CA1270" s="83"/>
      <c r="CC1270" s="83"/>
      <c r="CD1270" s="83"/>
      <c r="CE1270" s="83"/>
      <c r="CF1270" s="83"/>
      <c r="CH1270" s="83"/>
      <c r="CI1270" s="83"/>
      <c r="CJ1270" s="83"/>
      <c r="CK1270" s="83"/>
      <c r="CM1270" s="84"/>
      <c r="CO1270" s="83"/>
      <c r="CP1270" s="84"/>
      <c r="CQ1270" s="85"/>
      <c r="CR1270" s="83"/>
      <c r="CS1270" s="84"/>
      <c r="CT1270" s="83"/>
      <c r="CU1270" s="83"/>
      <c r="CV1270" s="83"/>
      <c r="CW1270" s="83"/>
      <c r="CX1270" s="86"/>
    </row>
    <row r="1271" spans="24:102" x14ac:dyDescent="0.2">
      <c r="X1271" s="83"/>
      <c r="Z1271" s="83"/>
      <c r="AB1271" s="83"/>
      <c r="AD1271" s="83"/>
      <c r="AF1271" s="83"/>
      <c r="AH1271" s="83"/>
      <c r="AJ1271" s="83"/>
      <c r="AL1271" s="83"/>
      <c r="AN1271" s="83"/>
      <c r="AP1271" s="83"/>
      <c r="AR1271" s="83"/>
      <c r="AT1271" s="83"/>
      <c r="AV1271" s="83"/>
      <c r="AX1271" s="83"/>
      <c r="AZ1271" s="83"/>
      <c r="BB1271" s="83"/>
      <c r="BD1271" s="83"/>
      <c r="BF1271" s="83"/>
      <c r="BH1271" s="83"/>
      <c r="BI1271" s="83"/>
      <c r="BJ1271" s="83"/>
      <c r="BK1271" s="83"/>
      <c r="BM1271" s="83"/>
      <c r="BN1271" s="83"/>
      <c r="BO1271" s="83"/>
      <c r="BP1271" s="83"/>
      <c r="BR1271" s="83"/>
      <c r="BS1271" s="83"/>
      <c r="BT1271" s="83"/>
      <c r="BU1271" s="83"/>
      <c r="BV1271" s="83"/>
      <c r="BX1271" s="83"/>
      <c r="BY1271" s="83"/>
      <c r="BZ1271" s="83"/>
      <c r="CA1271" s="83"/>
      <c r="CC1271" s="83"/>
      <c r="CD1271" s="83"/>
      <c r="CE1271" s="83"/>
      <c r="CF1271" s="83"/>
      <c r="CH1271" s="83"/>
      <c r="CI1271" s="83"/>
      <c r="CJ1271" s="83"/>
      <c r="CK1271" s="83"/>
      <c r="CM1271" s="84"/>
      <c r="CO1271" s="83"/>
      <c r="CP1271" s="84"/>
      <c r="CQ1271" s="85"/>
      <c r="CR1271" s="83"/>
      <c r="CS1271" s="84"/>
      <c r="CT1271" s="83"/>
      <c r="CU1271" s="83"/>
      <c r="CV1271" s="83"/>
      <c r="CW1271" s="83"/>
      <c r="CX1271" s="86"/>
    </row>
    <row r="1272" spans="24:102" x14ac:dyDescent="0.2">
      <c r="X1272" s="83"/>
      <c r="Z1272" s="83"/>
      <c r="AB1272" s="83"/>
      <c r="AD1272" s="83"/>
      <c r="AF1272" s="83"/>
      <c r="AH1272" s="83"/>
      <c r="AJ1272" s="83"/>
      <c r="AL1272" s="83"/>
      <c r="AN1272" s="83"/>
      <c r="AP1272" s="83"/>
      <c r="AR1272" s="83"/>
      <c r="AT1272" s="83"/>
      <c r="AV1272" s="83"/>
      <c r="AX1272" s="83"/>
      <c r="AZ1272" s="83"/>
      <c r="BB1272" s="83"/>
      <c r="BD1272" s="83"/>
      <c r="BF1272" s="83"/>
      <c r="BH1272" s="83"/>
      <c r="BI1272" s="83"/>
      <c r="BJ1272" s="83"/>
      <c r="BK1272" s="83"/>
      <c r="BM1272" s="83"/>
      <c r="BN1272" s="83"/>
      <c r="BO1272" s="83"/>
      <c r="BP1272" s="83"/>
      <c r="BR1272" s="83"/>
      <c r="BS1272" s="83"/>
      <c r="BT1272" s="83"/>
      <c r="BU1272" s="83"/>
      <c r="BV1272" s="83"/>
      <c r="BX1272" s="83"/>
      <c r="BY1272" s="83"/>
      <c r="BZ1272" s="83"/>
      <c r="CA1272" s="83"/>
      <c r="CC1272" s="83"/>
      <c r="CD1272" s="83"/>
      <c r="CE1272" s="83"/>
      <c r="CF1272" s="83"/>
      <c r="CH1272" s="83"/>
      <c r="CI1272" s="83"/>
      <c r="CJ1272" s="83"/>
      <c r="CK1272" s="83"/>
      <c r="CM1272" s="84"/>
      <c r="CO1272" s="83"/>
      <c r="CP1272" s="84"/>
      <c r="CQ1272" s="85"/>
      <c r="CR1272" s="83"/>
      <c r="CS1272" s="84"/>
      <c r="CT1272" s="83"/>
      <c r="CU1272" s="83"/>
      <c r="CV1272" s="83"/>
      <c r="CW1272" s="83"/>
      <c r="CX1272" s="86"/>
    </row>
    <row r="1273" spans="24:102" x14ac:dyDescent="0.2">
      <c r="X1273" s="83"/>
      <c r="Z1273" s="83"/>
      <c r="AB1273" s="83"/>
      <c r="AD1273" s="83"/>
      <c r="AF1273" s="83"/>
      <c r="AH1273" s="83"/>
      <c r="AJ1273" s="83"/>
      <c r="AL1273" s="83"/>
      <c r="AN1273" s="83"/>
      <c r="AP1273" s="83"/>
      <c r="AR1273" s="83"/>
      <c r="AT1273" s="83"/>
      <c r="AV1273" s="83"/>
      <c r="AX1273" s="83"/>
      <c r="AZ1273" s="83"/>
      <c r="BB1273" s="83"/>
      <c r="BD1273" s="83"/>
      <c r="BF1273" s="83"/>
      <c r="BH1273" s="83"/>
      <c r="BI1273" s="83"/>
      <c r="BJ1273" s="83"/>
      <c r="BK1273" s="83"/>
      <c r="BM1273" s="83"/>
      <c r="BN1273" s="83"/>
      <c r="BO1273" s="83"/>
      <c r="BP1273" s="83"/>
      <c r="BR1273" s="83"/>
      <c r="BS1273" s="83"/>
      <c r="BT1273" s="83"/>
      <c r="BU1273" s="83"/>
      <c r="BV1273" s="83"/>
      <c r="BX1273" s="83"/>
      <c r="BY1273" s="83"/>
      <c r="BZ1273" s="83"/>
      <c r="CA1273" s="83"/>
      <c r="CC1273" s="83"/>
      <c r="CD1273" s="83"/>
      <c r="CE1273" s="83"/>
      <c r="CF1273" s="83"/>
      <c r="CH1273" s="83"/>
      <c r="CI1273" s="83"/>
      <c r="CJ1273" s="83"/>
      <c r="CK1273" s="83"/>
      <c r="CM1273" s="84"/>
      <c r="CO1273" s="83"/>
      <c r="CP1273" s="84"/>
      <c r="CQ1273" s="85"/>
      <c r="CR1273" s="83"/>
      <c r="CS1273" s="84"/>
      <c r="CT1273" s="83"/>
      <c r="CU1273" s="83"/>
      <c r="CV1273" s="83"/>
      <c r="CW1273" s="83"/>
      <c r="CX1273" s="86"/>
    </row>
    <row r="1274" spans="24:102" x14ac:dyDescent="0.2">
      <c r="X1274" s="83"/>
      <c r="Z1274" s="83"/>
      <c r="AB1274" s="83"/>
      <c r="AD1274" s="83"/>
      <c r="AF1274" s="83"/>
      <c r="AH1274" s="83"/>
      <c r="AJ1274" s="83"/>
      <c r="AL1274" s="83"/>
      <c r="AN1274" s="83"/>
      <c r="AP1274" s="83"/>
      <c r="AR1274" s="83"/>
      <c r="AT1274" s="83"/>
      <c r="AV1274" s="83"/>
      <c r="AX1274" s="83"/>
      <c r="AZ1274" s="83"/>
      <c r="BB1274" s="83"/>
      <c r="BD1274" s="83"/>
      <c r="BF1274" s="83"/>
      <c r="BH1274" s="83"/>
      <c r="BI1274" s="83"/>
      <c r="BJ1274" s="83"/>
      <c r="BK1274" s="83"/>
      <c r="BM1274" s="83"/>
      <c r="BN1274" s="83"/>
      <c r="BO1274" s="83"/>
      <c r="BP1274" s="83"/>
      <c r="BR1274" s="83"/>
      <c r="BS1274" s="83"/>
      <c r="BT1274" s="83"/>
      <c r="BU1274" s="83"/>
      <c r="BV1274" s="83"/>
      <c r="BX1274" s="83"/>
      <c r="BY1274" s="83"/>
      <c r="BZ1274" s="83"/>
      <c r="CA1274" s="83"/>
      <c r="CC1274" s="83"/>
      <c r="CD1274" s="83"/>
      <c r="CE1274" s="83"/>
      <c r="CF1274" s="83"/>
      <c r="CH1274" s="83"/>
      <c r="CI1274" s="83"/>
      <c r="CJ1274" s="83"/>
      <c r="CK1274" s="83"/>
      <c r="CM1274" s="84"/>
      <c r="CO1274" s="83"/>
      <c r="CP1274" s="84"/>
      <c r="CQ1274" s="85"/>
      <c r="CR1274" s="83"/>
      <c r="CS1274" s="84"/>
      <c r="CT1274" s="83"/>
      <c r="CU1274" s="83"/>
      <c r="CV1274" s="83"/>
      <c r="CW1274" s="83"/>
      <c r="CX1274" s="86"/>
    </row>
    <row r="1275" spans="24:102" x14ac:dyDescent="0.2">
      <c r="X1275" s="83"/>
      <c r="Z1275" s="83"/>
      <c r="AB1275" s="83"/>
      <c r="AD1275" s="83"/>
      <c r="AF1275" s="83"/>
      <c r="AH1275" s="83"/>
      <c r="AJ1275" s="83"/>
      <c r="AL1275" s="83"/>
      <c r="AN1275" s="83"/>
      <c r="AP1275" s="83"/>
      <c r="AR1275" s="83"/>
      <c r="AT1275" s="83"/>
      <c r="AV1275" s="83"/>
      <c r="AX1275" s="83"/>
      <c r="AZ1275" s="83"/>
      <c r="BB1275" s="83"/>
      <c r="BD1275" s="83"/>
      <c r="BF1275" s="83"/>
      <c r="BH1275" s="83"/>
      <c r="BI1275" s="83"/>
      <c r="BJ1275" s="83"/>
      <c r="BK1275" s="83"/>
      <c r="BM1275" s="83"/>
      <c r="BN1275" s="83"/>
      <c r="BO1275" s="83"/>
      <c r="BP1275" s="83"/>
      <c r="BR1275" s="83"/>
      <c r="BS1275" s="83"/>
      <c r="BT1275" s="83"/>
      <c r="BU1275" s="83"/>
      <c r="BV1275" s="83"/>
      <c r="BX1275" s="83"/>
      <c r="BY1275" s="83"/>
      <c r="BZ1275" s="83"/>
      <c r="CA1275" s="83"/>
      <c r="CC1275" s="83"/>
      <c r="CD1275" s="83"/>
      <c r="CE1275" s="83"/>
      <c r="CF1275" s="83"/>
      <c r="CH1275" s="83"/>
      <c r="CI1275" s="83"/>
      <c r="CJ1275" s="83"/>
      <c r="CK1275" s="83"/>
      <c r="CM1275" s="84"/>
      <c r="CO1275" s="83"/>
      <c r="CP1275" s="84"/>
      <c r="CQ1275" s="85"/>
      <c r="CR1275" s="83"/>
      <c r="CS1275" s="84"/>
      <c r="CT1275" s="83"/>
      <c r="CU1275" s="83"/>
      <c r="CV1275" s="83"/>
      <c r="CW1275" s="83"/>
      <c r="CX1275" s="86"/>
    </row>
    <row r="1276" spans="24:102" x14ac:dyDescent="0.2">
      <c r="X1276" s="83"/>
      <c r="Z1276" s="83"/>
      <c r="AB1276" s="83"/>
      <c r="AD1276" s="83"/>
      <c r="AF1276" s="83"/>
      <c r="AH1276" s="83"/>
      <c r="AJ1276" s="83"/>
      <c r="AL1276" s="83"/>
      <c r="AN1276" s="83"/>
      <c r="AP1276" s="83"/>
      <c r="AR1276" s="83"/>
      <c r="AT1276" s="83"/>
      <c r="AV1276" s="83"/>
      <c r="AX1276" s="83"/>
      <c r="AZ1276" s="83"/>
      <c r="BB1276" s="83"/>
      <c r="BD1276" s="83"/>
      <c r="BF1276" s="83"/>
      <c r="BH1276" s="83"/>
      <c r="BI1276" s="83"/>
      <c r="BJ1276" s="83"/>
      <c r="BK1276" s="83"/>
      <c r="BM1276" s="83"/>
      <c r="BN1276" s="83"/>
      <c r="BO1276" s="83"/>
      <c r="BP1276" s="83"/>
      <c r="BR1276" s="83"/>
      <c r="BS1276" s="83"/>
      <c r="BT1276" s="83"/>
      <c r="BU1276" s="83"/>
      <c r="BV1276" s="83"/>
      <c r="BX1276" s="83"/>
      <c r="BY1276" s="83"/>
      <c r="BZ1276" s="83"/>
      <c r="CA1276" s="83"/>
      <c r="CC1276" s="83"/>
      <c r="CD1276" s="83"/>
      <c r="CE1276" s="83"/>
      <c r="CF1276" s="83"/>
      <c r="CH1276" s="83"/>
      <c r="CI1276" s="83"/>
      <c r="CJ1276" s="83"/>
      <c r="CK1276" s="83"/>
      <c r="CM1276" s="84"/>
      <c r="CO1276" s="83"/>
      <c r="CP1276" s="84"/>
      <c r="CQ1276" s="85"/>
      <c r="CR1276" s="83"/>
      <c r="CS1276" s="84"/>
      <c r="CT1276" s="83"/>
      <c r="CU1276" s="83"/>
      <c r="CV1276" s="83"/>
      <c r="CW1276" s="83"/>
      <c r="CX1276" s="86"/>
    </row>
    <row r="1277" spans="24:102" x14ac:dyDescent="0.2">
      <c r="X1277" s="83"/>
      <c r="Z1277" s="83"/>
      <c r="AB1277" s="83"/>
      <c r="AD1277" s="83"/>
      <c r="AF1277" s="83"/>
      <c r="AH1277" s="83"/>
      <c r="AJ1277" s="83"/>
      <c r="AL1277" s="83"/>
      <c r="AN1277" s="83"/>
      <c r="AP1277" s="83"/>
      <c r="AR1277" s="83"/>
      <c r="AT1277" s="83"/>
      <c r="AV1277" s="83"/>
      <c r="AX1277" s="83"/>
      <c r="AZ1277" s="83"/>
      <c r="BB1277" s="83"/>
      <c r="BD1277" s="83"/>
      <c r="BF1277" s="83"/>
      <c r="BH1277" s="83"/>
      <c r="BI1277" s="83"/>
      <c r="BJ1277" s="83"/>
      <c r="BK1277" s="83"/>
      <c r="BM1277" s="83"/>
      <c r="BN1277" s="83"/>
      <c r="BO1277" s="83"/>
      <c r="BP1277" s="83"/>
      <c r="BR1277" s="83"/>
      <c r="BS1277" s="83"/>
      <c r="BT1277" s="83"/>
      <c r="BU1277" s="83"/>
      <c r="BV1277" s="83"/>
      <c r="BX1277" s="83"/>
      <c r="BY1277" s="83"/>
      <c r="BZ1277" s="83"/>
      <c r="CA1277" s="83"/>
      <c r="CC1277" s="83"/>
      <c r="CD1277" s="83"/>
      <c r="CE1277" s="83"/>
      <c r="CF1277" s="83"/>
      <c r="CH1277" s="83"/>
      <c r="CI1277" s="83"/>
      <c r="CJ1277" s="83"/>
      <c r="CK1277" s="83"/>
      <c r="CM1277" s="84"/>
      <c r="CO1277" s="83"/>
      <c r="CP1277" s="84"/>
      <c r="CQ1277" s="85"/>
      <c r="CR1277" s="83"/>
      <c r="CS1277" s="84"/>
      <c r="CT1277" s="83"/>
      <c r="CU1277" s="83"/>
      <c r="CV1277" s="83"/>
      <c r="CW1277" s="83"/>
      <c r="CX1277" s="86"/>
    </row>
    <row r="1278" spans="24:102" x14ac:dyDescent="0.2">
      <c r="X1278" s="83"/>
      <c r="Z1278" s="83"/>
      <c r="AB1278" s="83"/>
      <c r="AD1278" s="83"/>
      <c r="AF1278" s="83"/>
      <c r="AH1278" s="83"/>
      <c r="AJ1278" s="83"/>
      <c r="AL1278" s="83"/>
      <c r="AN1278" s="83"/>
      <c r="AP1278" s="83"/>
      <c r="AR1278" s="83"/>
      <c r="AT1278" s="83"/>
      <c r="AV1278" s="83"/>
      <c r="AX1278" s="83"/>
      <c r="AZ1278" s="83"/>
      <c r="BB1278" s="83"/>
      <c r="BD1278" s="83"/>
      <c r="BF1278" s="83"/>
      <c r="BH1278" s="83"/>
      <c r="BI1278" s="83"/>
      <c r="BJ1278" s="83"/>
      <c r="BK1278" s="83"/>
      <c r="BM1278" s="83"/>
      <c r="BN1278" s="83"/>
      <c r="BO1278" s="83"/>
      <c r="BP1278" s="83"/>
      <c r="BR1278" s="83"/>
      <c r="BS1278" s="83"/>
      <c r="BT1278" s="83"/>
      <c r="BU1278" s="83"/>
      <c r="BV1278" s="83"/>
      <c r="BX1278" s="83"/>
      <c r="BY1278" s="83"/>
      <c r="BZ1278" s="83"/>
      <c r="CA1278" s="83"/>
      <c r="CC1278" s="83"/>
      <c r="CD1278" s="83"/>
      <c r="CE1278" s="83"/>
      <c r="CF1278" s="83"/>
      <c r="CH1278" s="83"/>
      <c r="CI1278" s="83"/>
      <c r="CJ1278" s="83"/>
      <c r="CK1278" s="83"/>
      <c r="CM1278" s="84"/>
      <c r="CO1278" s="83"/>
      <c r="CP1278" s="84"/>
      <c r="CQ1278" s="85"/>
      <c r="CR1278" s="83"/>
      <c r="CS1278" s="84"/>
      <c r="CT1278" s="83"/>
      <c r="CU1278" s="83"/>
      <c r="CV1278" s="83"/>
      <c r="CW1278" s="83"/>
      <c r="CX1278" s="86"/>
    </row>
    <row r="1279" spans="24:102" x14ac:dyDescent="0.2">
      <c r="X1279" s="83"/>
      <c r="Z1279" s="83"/>
      <c r="AB1279" s="83"/>
      <c r="AD1279" s="83"/>
      <c r="AF1279" s="83"/>
      <c r="AH1279" s="83"/>
      <c r="AJ1279" s="83"/>
      <c r="AL1279" s="83"/>
      <c r="AN1279" s="83"/>
      <c r="AP1279" s="83"/>
      <c r="AR1279" s="83"/>
      <c r="AT1279" s="83"/>
      <c r="AV1279" s="83"/>
      <c r="AX1279" s="83"/>
      <c r="AZ1279" s="83"/>
      <c r="BB1279" s="83"/>
      <c r="BD1279" s="83"/>
      <c r="BF1279" s="83"/>
      <c r="BH1279" s="83"/>
      <c r="BI1279" s="83"/>
      <c r="BJ1279" s="83"/>
      <c r="BK1279" s="83"/>
      <c r="BM1279" s="83"/>
      <c r="BN1279" s="83"/>
      <c r="BO1279" s="83"/>
      <c r="BP1279" s="83"/>
      <c r="BR1279" s="83"/>
      <c r="BS1279" s="83"/>
      <c r="BT1279" s="83"/>
      <c r="BU1279" s="83"/>
      <c r="BV1279" s="83"/>
      <c r="BX1279" s="83"/>
      <c r="BY1279" s="83"/>
      <c r="BZ1279" s="83"/>
      <c r="CA1279" s="83"/>
      <c r="CC1279" s="83"/>
      <c r="CD1279" s="83"/>
      <c r="CE1279" s="83"/>
      <c r="CF1279" s="83"/>
      <c r="CH1279" s="83"/>
      <c r="CI1279" s="83"/>
      <c r="CJ1279" s="83"/>
      <c r="CK1279" s="83"/>
      <c r="CM1279" s="84"/>
      <c r="CO1279" s="83"/>
      <c r="CP1279" s="84"/>
      <c r="CQ1279" s="85"/>
      <c r="CR1279" s="83"/>
      <c r="CS1279" s="84"/>
      <c r="CT1279" s="83"/>
      <c r="CU1279" s="83"/>
      <c r="CV1279" s="83"/>
      <c r="CW1279" s="83"/>
      <c r="CX1279" s="86"/>
    </row>
    <row r="1280" spans="24:102" x14ac:dyDescent="0.2">
      <c r="X1280" s="83"/>
      <c r="Z1280" s="83"/>
      <c r="AB1280" s="83"/>
      <c r="AD1280" s="83"/>
      <c r="AF1280" s="83"/>
      <c r="AH1280" s="83"/>
      <c r="AJ1280" s="83"/>
      <c r="AL1280" s="83"/>
      <c r="AN1280" s="83"/>
      <c r="AP1280" s="83"/>
      <c r="AR1280" s="83"/>
      <c r="AT1280" s="83"/>
      <c r="AV1280" s="83"/>
      <c r="AX1280" s="83"/>
      <c r="AZ1280" s="83"/>
      <c r="BB1280" s="83"/>
      <c r="BD1280" s="83"/>
      <c r="BF1280" s="83"/>
      <c r="BH1280" s="83"/>
      <c r="BI1280" s="83"/>
      <c r="BJ1280" s="83"/>
      <c r="BK1280" s="83"/>
      <c r="BM1280" s="83"/>
      <c r="BN1280" s="83"/>
      <c r="BO1280" s="83"/>
      <c r="BP1280" s="83"/>
      <c r="BR1280" s="83"/>
      <c r="BS1280" s="83"/>
      <c r="BT1280" s="83"/>
      <c r="BU1280" s="83"/>
      <c r="BV1280" s="83"/>
      <c r="BX1280" s="83"/>
      <c r="BY1280" s="83"/>
      <c r="BZ1280" s="83"/>
      <c r="CA1280" s="83"/>
      <c r="CC1280" s="83"/>
      <c r="CD1280" s="83"/>
      <c r="CE1280" s="83"/>
      <c r="CF1280" s="83"/>
      <c r="CH1280" s="83"/>
      <c r="CI1280" s="83"/>
      <c r="CJ1280" s="83"/>
      <c r="CK1280" s="83"/>
      <c r="CM1280" s="84"/>
      <c r="CO1280" s="83"/>
      <c r="CP1280" s="84"/>
      <c r="CQ1280" s="85"/>
      <c r="CR1280" s="83"/>
      <c r="CS1280" s="84"/>
      <c r="CT1280" s="83"/>
      <c r="CU1280" s="83"/>
      <c r="CV1280" s="83"/>
      <c r="CW1280" s="83"/>
      <c r="CX1280" s="86"/>
    </row>
    <row r="1281" spans="24:102" x14ac:dyDescent="0.2">
      <c r="X1281" s="83"/>
      <c r="Z1281" s="83"/>
      <c r="AB1281" s="83"/>
      <c r="AD1281" s="83"/>
      <c r="AF1281" s="83"/>
      <c r="AH1281" s="83"/>
      <c r="AJ1281" s="83"/>
      <c r="AL1281" s="83"/>
      <c r="AN1281" s="83"/>
      <c r="AP1281" s="83"/>
      <c r="AR1281" s="83"/>
      <c r="AT1281" s="83"/>
      <c r="AV1281" s="83"/>
      <c r="AX1281" s="83"/>
      <c r="AZ1281" s="83"/>
      <c r="BB1281" s="83"/>
      <c r="BD1281" s="83"/>
      <c r="BF1281" s="83"/>
      <c r="BH1281" s="83"/>
      <c r="BI1281" s="83"/>
      <c r="BJ1281" s="83"/>
      <c r="BK1281" s="83"/>
      <c r="BM1281" s="83"/>
      <c r="BN1281" s="83"/>
      <c r="BO1281" s="83"/>
      <c r="BP1281" s="83"/>
      <c r="BR1281" s="83"/>
      <c r="BS1281" s="83"/>
      <c r="BT1281" s="83"/>
      <c r="BU1281" s="83"/>
      <c r="BV1281" s="83"/>
      <c r="BX1281" s="83"/>
      <c r="BY1281" s="83"/>
      <c r="BZ1281" s="83"/>
      <c r="CA1281" s="83"/>
      <c r="CC1281" s="83"/>
      <c r="CD1281" s="83"/>
      <c r="CE1281" s="83"/>
      <c r="CF1281" s="83"/>
      <c r="CH1281" s="83"/>
      <c r="CI1281" s="83"/>
      <c r="CJ1281" s="83"/>
      <c r="CK1281" s="83"/>
      <c r="CM1281" s="84"/>
      <c r="CO1281" s="83"/>
      <c r="CP1281" s="84"/>
      <c r="CQ1281" s="85"/>
      <c r="CR1281" s="83"/>
      <c r="CS1281" s="84"/>
      <c r="CT1281" s="83"/>
      <c r="CU1281" s="83"/>
      <c r="CV1281" s="83"/>
      <c r="CW1281" s="83"/>
      <c r="CX1281" s="86"/>
    </row>
    <row r="1282" spans="24:102" x14ac:dyDescent="0.2">
      <c r="X1282" s="83"/>
      <c r="Z1282" s="83"/>
      <c r="AB1282" s="83"/>
      <c r="AD1282" s="83"/>
      <c r="AF1282" s="83"/>
      <c r="AH1282" s="83"/>
      <c r="AJ1282" s="83"/>
      <c r="AL1282" s="83"/>
      <c r="AN1282" s="83"/>
      <c r="AP1282" s="83"/>
      <c r="AR1282" s="83"/>
      <c r="AT1282" s="83"/>
      <c r="AV1282" s="83"/>
      <c r="AX1282" s="83"/>
      <c r="AZ1282" s="83"/>
      <c r="BB1282" s="83"/>
      <c r="BD1282" s="83"/>
      <c r="BF1282" s="83"/>
      <c r="BH1282" s="83"/>
      <c r="BI1282" s="83"/>
      <c r="BJ1282" s="83"/>
      <c r="BK1282" s="83"/>
      <c r="BM1282" s="83"/>
      <c r="BN1282" s="83"/>
      <c r="BO1282" s="83"/>
      <c r="BP1282" s="83"/>
      <c r="BR1282" s="83"/>
      <c r="BS1282" s="83"/>
      <c r="BT1282" s="83"/>
      <c r="BU1282" s="83"/>
      <c r="BV1282" s="83"/>
      <c r="BX1282" s="83"/>
      <c r="BY1282" s="83"/>
      <c r="BZ1282" s="83"/>
      <c r="CA1282" s="83"/>
      <c r="CC1282" s="83"/>
      <c r="CD1282" s="83"/>
      <c r="CE1282" s="83"/>
      <c r="CF1282" s="83"/>
      <c r="CH1282" s="83"/>
      <c r="CI1282" s="83"/>
      <c r="CJ1282" s="83"/>
      <c r="CK1282" s="83"/>
      <c r="CM1282" s="84"/>
      <c r="CO1282" s="83"/>
      <c r="CP1282" s="84"/>
      <c r="CQ1282" s="85"/>
      <c r="CR1282" s="83"/>
      <c r="CS1282" s="84"/>
      <c r="CT1282" s="83"/>
      <c r="CU1282" s="83"/>
      <c r="CV1282" s="83"/>
      <c r="CW1282" s="83"/>
      <c r="CX1282" s="86"/>
    </row>
    <row r="1283" spans="24:102" x14ac:dyDescent="0.2">
      <c r="X1283" s="83"/>
      <c r="Z1283" s="83"/>
      <c r="AB1283" s="83"/>
      <c r="AD1283" s="83"/>
      <c r="AF1283" s="83"/>
      <c r="AH1283" s="83"/>
      <c r="AJ1283" s="83"/>
      <c r="AL1283" s="83"/>
      <c r="AN1283" s="83"/>
      <c r="AP1283" s="83"/>
      <c r="AR1283" s="83"/>
      <c r="AT1283" s="83"/>
      <c r="AV1283" s="83"/>
      <c r="AX1283" s="83"/>
      <c r="AZ1283" s="83"/>
      <c r="BB1283" s="83"/>
      <c r="BD1283" s="83"/>
      <c r="BF1283" s="83"/>
      <c r="BH1283" s="83"/>
      <c r="BI1283" s="83"/>
      <c r="BJ1283" s="83"/>
      <c r="BK1283" s="83"/>
      <c r="BM1283" s="83"/>
      <c r="BN1283" s="83"/>
      <c r="BO1283" s="83"/>
      <c r="BP1283" s="83"/>
      <c r="BR1283" s="83"/>
      <c r="BS1283" s="83"/>
      <c r="BT1283" s="83"/>
      <c r="BU1283" s="83"/>
      <c r="BV1283" s="83"/>
      <c r="BX1283" s="83"/>
      <c r="BY1283" s="83"/>
      <c r="BZ1283" s="83"/>
      <c r="CA1283" s="83"/>
      <c r="CC1283" s="83"/>
      <c r="CD1283" s="83"/>
      <c r="CE1283" s="83"/>
      <c r="CF1283" s="83"/>
      <c r="CH1283" s="83"/>
      <c r="CI1283" s="83"/>
      <c r="CJ1283" s="83"/>
      <c r="CK1283" s="83"/>
      <c r="CM1283" s="84"/>
      <c r="CO1283" s="83"/>
      <c r="CP1283" s="84"/>
      <c r="CQ1283" s="85"/>
      <c r="CR1283" s="83"/>
      <c r="CS1283" s="84"/>
      <c r="CT1283" s="83"/>
      <c r="CU1283" s="83"/>
      <c r="CV1283" s="83"/>
      <c r="CW1283" s="83"/>
      <c r="CX1283" s="86"/>
    </row>
    <row r="1284" spans="24:102" x14ac:dyDescent="0.2">
      <c r="X1284" s="83"/>
      <c r="Z1284" s="83"/>
      <c r="AB1284" s="83"/>
      <c r="AD1284" s="83"/>
      <c r="AF1284" s="83"/>
      <c r="AH1284" s="83"/>
      <c r="AJ1284" s="83"/>
      <c r="AL1284" s="83"/>
      <c r="AN1284" s="83"/>
      <c r="AP1284" s="83"/>
      <c r="AR1284" s="83"/>
      <c r="AT1284" s="83"/>
      <c r="AV1284" s="83"/>
      <c r="AX1284" s="83"/>
      <c r="AZ1284" s="83"/>
      <c r="BB1284" s="83"/>
      <c r="BD1284" s="83"/>
      <c r="BF1284" s="83"/>
      <c r="BH1284" s="83"/>
      <c r="BI1284" s="83"/>
      <c r="BJ1284" s="83"/>
      <c r="BK1284" s="83"/>
      <c r="BM1284" s="83"/>
      <c r="BN1284" s="83"/>
      <c r="BO1284" s="83"/>
      <c r="BP1284" s="83"/>
      <c r="BR1284" s="83"/>
      <c r="BS1284" s="83"/>
      <c r="BT1284" s="83"/>
      <c r="BU1284" s="83"/>
      <c r="BV1284" s="83"/>
      <c r="BX1284" s="83"/>
      <c r="BY1284" s="83"/>
      <c r="BZ1284" s="83"/>
      <c r="CA1284" s="83"/>
      <c r="CC1284" s="83"/>
      <c r="CD1284" s="83"/>
      <c r="CE1284" s="83"/>
      <c r="CF1284" s="83"/>
      <c r="CH1284" s="83"/>
      <c r="CI1284" s="83"/>
      <c r="CJ1284" s="83"/>
      <c r="CK1284" s="83"/>
      <c r="CM1284" s="84"/>
      <c r="CO1284" s="83"/>
      <c r="CP1284" s="84"/>
      <c r="CQ1284" s="85"/>
      <c r="CR1284" s="83"/>
      <c r="CS1284" s="84"/>
      <c r="CT1284" s="83"/>
      <c r="CU1284" s="83"/>
      <c r="CV1284" s="83"/>
      <c r="CW1284" s="83"/>
      <c r="CX1284" s="86"/>
    </row>
    <row r="1285" spans="24:102" x14ac:dyDescent="0.2">
      <c r="X1285" s="83"/>
      <c r="Z1285" s="83"/>
      <c r="AB1285" s="83"/>
      <c r="AD1285" s="83"/>
      <c r="AF1285" s="83"/>
      <c r="AH1285" s="83"/>
      <c r="AJ1285" s="83"/>
      <c r="AL1285" s="83"/>
      <c r="AN1285" s="83"/>
      <c r="AP1285" s="83"/>
      <c r="AR1285" s="83"/>
      <c r="AT1285" s="83"/>
      <c r="AV1285" s="83"/>
      <c r="AX1285" s="83"/>
      <c r="AZ1285" s="83"/>
      <c r="BB1285" s="83"/>
      <c r="BD1285" s="83"/>
      <c r="BF1285" s="83"/>
      <c r="BH1285" s="83"/>
      <c r="BI1285" s="83"/>
      <c r="BJ1285" s="83"/>
      <c r="BK1285" s="83"/>
      <c r="BM1285" s="83"/>
      <c r="BN1285" s="83"/>
      <c r="BO1285" s="83"/>
      <c r="BP1285" s="83"/>
      <c r="BR1285" s="83"/>
      <c r="BS1285" s="83"/>
      <c r="BT1285" s="83"/>
      <c r="BU1285" s="83"/>
      <c r="BV1285" s="83"/>
      <c r="BX1285" s="83"/>
      <c r="BY1285" s="83"/>
      <c r="BZ1285" s="83"/>
      <c r="CA1285" s="83"/>
      <c r="CC1285" s="83"/>
      <c r="CD1285" s="83"/>
      <c r="CE1285" s="83"/>
      <c r="CF1285" s="83"/>
      <c r="CH1285" s="83"/>
      <c r="CI1285" s="83"/>
      <c r="CJ1285" s="83"/>
      <c r="CK1285" s="83"/>
      <c r="CM1285" s="84"/>
      <c r="CO1285" s="83"/>
      <c r="CP1285" s="84"/>
      <c r="CQ1285" s="85"/>
      <c r="CR1285" s="83"/>
      <c r="CS1285" s="84"/>
      <c r="CT1285" s="83"/>
      <c r="CU1285" s="83"/>
      <c r="CV1285" s="83"/>
      <c r="CW1285" s="83"/>
      <c r="CX1285" s="86"/>
    </row>
    <row r="1286" spans="24:102" x14ac:dyDescent="0.2">
      <c r="X1286" s="83"/>
      <c r="Z1286" s="83"/>
      <c r="AB1286" s="83"/>
      <c r="AD1286" s="83"/>
      <c r="AF1286" s="83"/>
      <c r="AH1286" s="83"/>
      <c r="AJ1286" s="83"/>
      <c r="AL1286" s="83"/>
      <c r="AN1286" s="83"/>
      <c r="AP1286" s="83"/>
      <c r="AR1286" s="83"/>
      <c r="AT1286" s="83"/>
      <c r="AV1286" s="83"/>
      <c r="AX1286" s="83"/>
      <c r="AZ1286" s="83"/>
      <c r="BB1286" s="83"/>
      <c r="BD1286" s="83"/>
      <c r="BF1286" s="83"/>
      <c r="BH1286" s="83"/>
      <c r="BI1286" s="83"/>
      <c r="BJ1286" s="83"/>
      <c r="BK1286" s="83"/>
      <c r="BM1286" s="83"/>
      <c r="BN1286" s="83"/>
      <c r="BO1286" s="83"/>
      <c r="BP1286" s="83"/>
      <c r="BR1286" s="83"/>
      <c r="BS1286" s="83"/>
      <c r="BT1286" s="83"/>
      <c r="BU1286" s="83"/>
      <c r="BV1286" s="83"/>
      <c r="BX1286" s="83"/>
      <c r="BY1286" s="83"/>
      <c r="BZ1286" s="83"/>
      <c r="CA1286" s="83"/>
      <c r="CC1286" s="83"/>
      <c r="CD1286" s="83"/>
      <c r="CE1286" s="83"/>
      <c r="CF1286" s="83"/>
      <c r="CH1286" s="83"/>
      <c r="CI1286" s="83"/>
      <c r="CJ1286" s="83"/>
      <c r="CK1286" s="83"/>
      <c r="CM1286" s="84"/>
      <c r="CO1286" s="83"/>
      <c r="CP1286" s="84"/>
      <c r="CQ1286" s="85"/>
      <c r="CR1286" s="83"/>
      <c r="CS1286" s="84"/>
      <c r="CT1286" s="83"/>
      <c r="CU1286" s="83"/>
      <c r="CV1286" s="83"/>
      <c r="CW1286" s="83"/>
      <c r="CX1286" s="86"/>
    </row>
    <row r="1287" spans="24:102" x14ac:dyDescent="0.2">
      <c r="X1287" s="83"/>
      <c r="Z1287" s="83"/>
      <c r="AB1287" s="83"/>
      <c r="AD1287" s="83"/>
      <c r="AF1287" s="83"/>
      <c r="AH1287" s="83"/>
      <c r="AJ1287" s="83"/>
      <c r="AL1287" s="83"/>
      <c r="AN1287" s="83"/>
      <c r="AP1287" s="83"/>
      <c r="AR1287" s="83"/>
      <c r="AT1287" s="83"/>
      <c r="AV1287" s="83"/>
      <c r="AX1287" s="83"/>
      <c r="AZ1287" s="83"/>
      <c r="BB1287" s="83"/>
      <c r="BD1287" s="83"/>
      <c r="BF1287" s="83"/>
      <c r="BH1287" s="83"/>
      <c r="BI1287" s="83"/>
      <c r="BJ1287" s="83"/>
      <c r="BK1287" s="83"/>
      <c r="BM1287" s="83"/>
      <c r="BN1287" s="83"/>
      <c r="BO1287" s="83"/>
      <c r="BP1287" s="83"/>
      <c r="BR1287" s="83"/>
      <c r="BS1287" s="83"/>
      <c r="BT1287" s="83"/>
      <c r="BU1287" s="83"/>
      <c r="BV1287" s="83"/>
      <c r="BX1287" s="83"/>
      <c r="BY1287" s="83"/>
      <c r="BZ1287" s="83"/>
      <c r="CA1287" s="83"/>
      <c r="CC1287" s="83"/>
      <c r="CD1287" s="83"/>
      <c r="CE1287" s="83"/>
      <c r="CF1287" s="83"/>
      <c r="CH1287" s="83"/>
      <c r="CI1287" s="83"/>
      <c r="CJ1287" s="83"/>
      <c r="CK1287" s="83"/>
      <c r="CM1287" s="84"/>
      <c r="CO1287" s="83"/>
      <c r="CP1287" s="84"/>
      <c r="CQ1287" s="85"/>
      <c r="CR1287" s="83"/>
      <c r="CS1287" s="84"/>
      <c r="CT1287" s="83"/>
      <c r="CU1287" s="83"/>
      <c r="CV1287" s="83"/>
      <c r="CW1287" s="83"/>
      <c r="CX1287" s="86"/>
    </row>
    <row r="1288" spans="24:102" x14ac:dyDescent="0.2">
      <c r="X1288" s="83"/>
      <c r="Z1288" s="83"/>
      <c r="AB1288" s="83"/>
      <c r="AD1288" s="83"/>
      <c r="AF1288" s="83"/>
      <c r="AH1288" s="83"/>
      <c r="AJ1288" s="83"/>
      <c r="AL1288" s="83"/>
      <c r="AN1288" s="83"/>
      <c r="AP1288" s="83"/>
      <c r="AR1288" s="83"/>
      <c r="AT1288" s="83"/>
      <c r="AV1288" s="83"/>
      <c r="AX1288" s="83"/>
      <c r="AZ1288" s="83"/>
      <c r="BB1288" s="83"/>
      <c r="BD1288" s="83"/>
      <c r="BF1288" s="83"/>
      <c r="BH1288" s="83"/>
      <c r="BI1288" s="83"/>
      <c r="BJ1288" s="83"/>
      <c r="BK1288" s="83"/>
      <c r="BM1288" s="83"/>
      <c r="BN1288" s="83"/>
      <c r="BO1288" s="83"/>
      <c r="BP1288" s="83"/>
      <c r="BR1288" s="83"/>
      <c r="BS1288" s="83"/>
      <c r="BT1288" s="83"/>
      <c r="BU1288" s="83"/>
      <c r="BV1288" s="83"/>
      <c r="BX1288" s="83"/>
      <c r="BY1288" s="83"/>
      <c r="BZ1288" s="83"/>
      <c r="CA1288" s="83"/>
      <c r="CC1288" s="83"/>
      <c r="CD1288" s="83"/>
      <c r="CE1288" s="83"/>
      <c r="CF1288" s="83"/>
      <c r="CH1288" s="83"/>
      <c r="CI1288" s="83"/>
      <c r="CJ1288" s="83"/>
      <c r="CK1288" s="83"/>
      <c r="CM1288" s="84"/>
      <c r="CO1288" s="83"/>
      <c r="CP1288" s="84"/>
      <c r="CQ1288" s="85"/>
      <c r="CR1288" s="83"/>
      <c r="CS1288" s="84"/>
      <c r="CT1288" s="83"/>
      <c r="CU1288" s="83"/>
      <c r="CV1288" s="83"/>
      <c r="CW1288" s="83"/>
      <c r="CX1288" s="86"/>
    </row>
    <row r="1289" spans="24:102" x14ac:dyDescent="0.2">
      <c r="X1289" s="83"/>
      <c r="Z1289" s="83"/>
      <c r="AB1289" s="83"/>
      <c r="AD1289" s="83"/>
      <c r="AF1289" s="83"/>
      <c r="AH1289" s="83"/>
      <c r="AJ1289" s="83"/>
      <c r="AL1289" s="83"/>
      <c r="AN1289" s="83"/>
      <c r="AP1289" s="83"/>
      <c r="AR1289" s="83"/>
      <c r="AT1289" s="83"/>
      <c r="AV1289" s="83"/>
      <c r="AX1289" s="83"/>
      <c r="AZ1289" s="83"/>
      <c r="BB1289" s="83"/>
      <c r="BD1289" s="83"/>
      <c r="BF1289" s="83"/>
      <c r="BH1289" s="83"/>
      <c r="BI1289" s="83"/>
      <c r="BJ1289" s="83"/>
      <c r="BK1289" s="83"/>
      <c r="BM1289" s="83"/>
      <c r="BN1289" s="83"/>
      <c r="BO1289" s="83"/>
      <c r="BP1289" s="83"/>
      <c r="BR1289" s="83"/>
      <c r="BS1289" s="83"/>
      <c r="BT1289" s="83"/>
      <c r="BU1289" s="83"/>
      <c r="BV1289" s="83"/>
      <c r="BX1289" s="83"/>
      <c r="BY1289" s="83"/>
      <c r="BZ1289" s="83"/>
      <c r="CA1289" s="83"/>
      <c r="CC1289" s="83"/>
      <c r="CD1289" s="83"/>
      <c r="CE1289" s="83"/>
      <c r="CF1289" s="83"/>
      <c r="CH1289" s="83"/>
      <c r="CI1289" s="83"/>
      <c r="CJ1289" s="83"/>
      <c r="CK1289" s="83"/>
      <c r="CM1289" s="84"/>
      <c r="CO1289" s="83"/>
      <c r="CP1289" s="84"/>
      <c r="CQ1289" s="85"/>
      <c r="CR1289" s="83"/>
      <c r="CS1289" s="84"/>
      <c r="CT1289" s="83"/>
      <c r="CU1289" s="83"/>
      <c r="CV1289" s="83"/>
      <c r="CW1289" s="83"/>
      <c r="CX1289" s="86"/>
    </row>
    <row r="1290" spans="24:102" x14ac:dyDescent="0.2">
      <c r="X1290" s="83"/>
      <c r="Z1290" s="83"/>
      <c r="AB1290" s="83"/>
      <c r="AD1290" s="83"/>
      <c r="AF1290" s="83"/>
      <c r="AH1290" s="83"/>
      <c r="AJ1290" s="83"/>
      <c r="AL1290" s="83"/>
      <c r="AN1290" s="83"/>
      <c r="AP1290" s="83"/>
      <c r="AR1290" s="83"/>
      <c r="AT1290" s="83"/>
      <c r="AV1290" s="83"/>
      <c r="AX1290" s="83"/>
      <c r="AZ1290" s="83"/>
      <c r="BB1290" s="83"/>
      <c r="BD1290" s="83"/>
      <c r="BF1290" s="83"/>
      <c r="BH1290" s="83"/>
      <c r="BI1290" s="83"/>
      <c r="BJ1290" s="83"/>
      <c r="BK1290" s="83"/>
      <c r="BM1290" s="83"/>
      <c r="BN1290" s="83"/>
      <c r="BO1290" s="83"/>
      <c r="BP1290" s="83"/>
      <c r="BR1290" s="83"/>
      <c r="BS1290" s="83"/>
      <c r="BT1290" s="83"/>
      <c r="BU1290" s="83"/>
      <c r="BV1290" s="83"/>
      <c r="BX1290" s="83"/>
      <c r="BY1290" s="83"/>
      <c r="BZ1290" s="83"/>
      <c r="CA1290" s="83"/>
      <c r="CC1290" s="83"/>
      <c r="CD1290" s="83"/>
      <c r="CE1290" s="83"/>
      <c r="CF1290" s="83"/>
      <c r="CH1290" s="83"/>
      <c r="CI1290" s="83"/>
      <c r="CJ1290" s="83"/>
      <c r="CK1290" s="83"/>
      <c r="CM1290" s="84"/>
      <c r="CO1290" s="83"/>
      <c r="CP1290" s="84"/>
      <c r="CQ1290" s="85"/>
      <c r="CR1290" s="83"/>
      <c r="CS1290" s="84"/>
      <c r="CT1290" s="83"/>
      <c r="CU1290" s="83"/>
      <c r="CV1290" s="83"/>
      <c r="CW1290" s="83"/>
      <c r="CX1290" s="86"/>
    </row>
    <row r="1291" spans="24:102" x14ac:dyDescent="0.2">
      <c r="X1291" s="83"/>
      <c r="Z1291" s="83"/>
      <c r="AB1291" s="83"/>
      <c r="AD1291" s="83"/>
      <c r="AF1291" s="83"/>
      <c r="AH1291" s="83"/>
      <c r="AJ1291" s="83"/>
      <c r="AL1291" s="83"/>
      <c r="AN1291" s="83"/>
      <c r="AP1291" s="83"/>
      <c r="AR1291" s="83"/>
      <c r="AT1291" s="83"/>
      <c r="AV1291" s="83"/>
      <c r="AX1291" s="83"/>
      <c r="AZ1291" s="83"/>
      <c r="BB1291" s="83"/>
      <c r="BD1291" s="83"/>
      <c r="BF1291" s="83"/>
      <c r="BH1291" s="83"/>
      <c r="BI1291" s="83"/>
      <c r="BJ1291" s="83"/>
      <c r="BK1291" s="83"/>
      <c r="BM1291" s="83"/>
      <c r="BN1291" s="83"/>
      <c r="BO1291" s="83"/>
      <c r="BP1291" s="83"/>
      <c r="BR1291" s="83"/>
      <c r="BS1291" s="83"/>
      <c r="BT1291" s="83"/>
      <c r="BU1291" s="83"/>
      <c r="BV1291" s="83"/>
      <c r="BX1291" s="83"/>
      <c r="BY1291" s="83"/>
      <c r="BZ1291" s="83"/>
      <c r="CA1291" s="83"/>
      <c r="CC1291" s="83"/>
      <c r="CD1291" s="83"/>
      <c r="CE1291" s="83"/>
      <c r="CF1291" s="83"/>
      <c r="CH1291" s="83"/>
      <c r="CI1291" s="83"/>
      <c r="CJ1291" s="83"/>
      <c r="CK1291" s="83"/>
      <c r="CM1291" s="84"/>
      <c r="CO1291" s="83"/>
      <c r="CP1291" s="84"/>
      <c r="CQ1291" s="85"/>
      <c r="CR1291" s="83"/>
      <c r="CS1291" s="84"/>
      <c r="CT1291" s="83"/>
      <c r="CU1291" s="83"/>
      <c r="CV1291" s="83"/>
      <c r="CW1291" s="83"/>
      <c r="CX1291" s="86"/>
    </row>
    <row r="1292" spans="24:102" x14ac:dyDescent="0.2">
      <c r="X1292" s="83"/>
      <c r="Z1292" s="83"/>
      <c r="AB1292" s="83"/>
      <c r="AD1292" s="83"/>
      <c r="AF1292" s="83"/>
      <c r="AH1292" s="83"/>
      <c r="AJ1292" s="83"/>
      <c r="AL1292" s="83"/>
      <c r="AN1292" s="83"/>
      <c r="AP1292" s="83"/>
      <c r="AR1292" s="83"/>
      <c r="AT1292" s="83"/>
      <c r="AV1292" s="83"/>
      <c r="AX1292" s="83"/>
      <c r="AZ1292" s="83"/>
      <c r="BB1292" s="83"/>
      <c r="BD1292" s="83"/>
      <c r="BF1292" s="83"/>
      <c r="BH1292" s="83"/>
      <c r="BI1292" s="83"/>
      <c r="BJ1292" s="83"/>
      <c r="BK1292" s="83"/>
      <c r="BM1292" s="83"/>
      <c r="BN1292" s="83"/>
      <c r="BO1292" s="83"/>
      <c r="BP1292" s="83"/>
      <c r="BR1292" s="83"/>
      <c r="BS1292" s="83"/>
      <c r="BT1292" s="83"/>
      <c r="BU1292" s="83"/>
      <c r="BV1292" s="83"/>
      <c r="BX1292" s="83"/>
      <c r="BY1292" s="83"/>
      <c r="BZ1292" s="83"/>
      <c r="CA1292" s="83"/>
      <c r="CC1292" s="83"/>
      <c r="CD1292" s="83"/>
      <c r="CE1292" s="83"/>
      <c r="CF1292" s="83"/>
      <c r="CH1292" s="83"/>
      <c r="CI1292" s="83"/>
      <c r="CJ1292" s="83"/>
      <c r="CK1292" s="83"/>
      <c r="CM1292" s="84"/>
      <c r="CO1292" s="83"/>
      <c r="CP1292" s="84"/>
      <c r="CQ1292" s="85"/>
      <c r="CR1292" s="83"/>
      <c r="CS1292" s="84"/>
      <c r="CT1292" s="83"/>
      <c r="CU1292" s="83"/>
      <c r="CV1292" s="83"/>
      <c r="CW1292" s="83"/>
      <c r="CX1292" s="86"/>
    </row>
    <row r="1293" spans="24:102" x14ac:dyDescent="0.2">
      <c r="X1293" s="83"/>
      <c r="Z1293" s="83"/>
      <c r="AB1293" s="83"/>
      <c r="AD1293" s="83"/>
      <c r="AF1293" s="83"/>
      <c r="AH1293" s="83"/>
      <c r="AJ1293" s="83"/>
      <c r="AL1293" s="83"/>
      <c r="AN1293" s="83"/>
      <c r="AP1293" s="83"/>
      <c r="AR1293" s="83"/>
      <c r="AT1293" s="83"/>
      <c r="AV1293" s="83"/>
      <c r="AX1293" s="83"/>
      <c r="AZ1293" s="83"/>
      <c r="BB1293" s="83"/>
      <c r="BD1293" s="83"/>
      <c r="BF1293" s="83"/>
      <c r="BH1293" s="83"/>
      <c r="BI1293" s="83"/>
      <c r="BJ1293" s="83"/>
      <c r="BK1293" s="83"/>
      <c r="BM1293" s="83"/>
      <c r="BN1293" s="83"/>
      <c r="BO1293" s="83"/>
      <c r="BP1293" s="83"/>
      <c r="BR1293" s="83"/>
      <c r="BS1293" s="83"/>
      <c r="BT1293" s="83"/>
      <c r="BU1293" s="83"/>
      <c r="BV1293" s="83"/>
      <c r="BX1293" s="83"/>
      <c r="BY1293" s="83"/>
      <c r="BZ1293" s="83"/>
      <c r="CA1293" s="83"/>
      <c r="CC1293" s="83"/>
      <c r="CD1293" s="83"/>
      <c r="CE1293" s="83"/>
      <c r="CF1293" s="83"/>
      <c r="CH1293" s="83"/>
      <c r="CI1293" s="83"/>
      <c r="CJ1293" s="83"/>
      <c r="CK1293" s="83"/>
      <c r="CM1293" s="84"/>
      <c r="CO1293" s="83"/>
      <c r="CP1293" s="84"/>
      <c r="CQ1293" s="85"/>
      <c r="CR1293" s="83"/>
      <c r="CS1293" s="84"/>
      <c r="CT1293" s="83"/>
      <c r="CU1293" s="83"/>
      <c r="CV1293" s="83"/>
      <c r="CW1293" s="83"/>
      <c r="CX1293" s="86"/>
    </row>
    <row r="1294" spans="24:102" x14ac:dyDescent="0.2">
      <c r="X1294" s="83"/>
      <c r="Z1294" s="83"/>
      <c r="AB1294" s="83"/>
      <c r="AD1294" s="83"/>
      <c r="AF1294" s="83"/>
      <c r="AH1294" s="83"/>
      <c r="AJ1294" s="83"/>
      <c r="AL1294" s="83"/>
      <c r="AN1294" s="83"/>
      <c r="AP1294" s="83"/>
      <c r="AR1294" s="83"/>
      <c r="AT1294" s="83"/>
      <c r="AV1294" s="83"/>
      <c r="AX1294" s="83"/>
      <c r="AZ1294" s="83"/>
      <c r="BB1294" s="83"/>
      <c r="BD1294" s="83"/>
      <c r="BF1294" s="83"/>
      <c r="BH1294" s="83"/>
      <c r="BI1294" s="83"/>
      <c r="BJ1294" s="83"/>
      <c r="BK1294" s="83"/>
      <c r="BM1294" s="83"/>
      <c r="BN1294" s="83"/>
      <c r="BO1294" s="83"/>
      <c r="BP1294" s="83"/>
      <c r="BR1294" s="83"/>
      <c r="BS1294" s="83"/>
      <c r="BT1294" s="83"/>
      <c r="BU1294" s="83"/>
      <c r="BV1294" s="83"/>
      <c r="BX1294" s="83"/>
      <c r="BY1294" s="83"/>
      <c r="BZ1294" s="83"/>
      <c r="CA1294" s="83"/>
      <c r="CC1294" s="83"/>
      <c r="CD1294" s="83"/>
      <c r="CE1294" s="83"/>
      <c r="CF1294" s="83"/>
      <c r="CH1294" s="83"/>
      <c r="CI1294" s="83"/>
      <c r="CJ1294" s="83"/>
      <c r="CK1294" s="83"/>
      <c r="CM1294" s="84"/>
      <c r="CO1294" s="83"/>
      <c r="CP1294" s="84"/>
      <c r="CQ1294" s="85"/>
      <c r="CR1294" s="83"/>
      <c r="CS1294" s="84"/>
      <c r="CT1294" s="83"/>
      <c r="CU1294" s="83"/>
      <c r="CV1294" s="83"/>
      <c r="CW1294" s="83"/>
      <c r="CX1294" s="86"/>
    </row>
    <row r="1295" spans="24:102" x14ac:dyDescent="0.2">
      <c r="X1295" s="83"/>
      <c r="Z1295" s="83"/>
      <c r="AB1295" s="83"/>
      <c r="AD1295" s="83"/>
      <c r="AF1295" s="83"/>
      <c r="AH1295" s="83"/>
      <c r="AJ1295" s="83"/>
      <c r="AL1295" s="83"/>
      <c r="AN1295" s="83"/>
      <c r="AP1295" s="83"/>
      <c r="AR1295" s="83"/>
      <c r="AT1295" s="83"/>
      <c r="AV1295" s="83"/>
      <c r="AX1295" s="83"/>
      <c r="AZ1295" s="83"/>
      <c r="BB1295" s="83"/>
      <c r="BD1295" s="83"/>
      <c r="BF1295" s="83"/>
      <c r="BH1295" s="83"/>
      <c r="BI1295" s="83"/>
      <c r="BJ1295" s="83"/>
      <c r="BK1295" s="83"/>
      <c r="BM1295" s="83"/>
      <c r="BN1295" s="83"/>
      <c r="BO1295" s="83"/>
      <c r="BP1295" s="83"/>
      <c r="BR1295" s="83"/>
      <c r="BS1295" s="83"/>
      <c r="BT1295" s="83"/>
      <c r="BU1295" s="83"/>
      <c r="BV1295" s="83"/>
      <c r="BX1295" s="83"/>
      <c r="BY1295" s="83"/>
      <c r="BZ1295" s="83"/>
      <c r="CA1295" s="83"/>
      <c r="CC1295" s="83"/>
      <c r="CD1295" s="83"/>
      <c r="CE1295" s="83"/>
      <c r="CF1295" s="83"/>
      <c r="CH1295" s="83"/>
      <c r="CI1295" s="83"/>
      <c r="CJ1295" s="83"/>
      <c r="CK1295" s="83"/>
      <c r="CM1295" s="84"/>
      <c r="CO1295" s="83"/>
      <c r="CP1295" s="84"/>
      <c r="CQ1295" s="85"/>
      <c r="CR1295" s="83"/>
      <c r="CS1295" s="84"/>
      <c r="CT1295" s="83"/>
      <c r="CU1295" s="83"/>
      <c r="CV1295" s="83"/>
      <c r="CW1295" s="83"/>
      <c r="CX1295" s="86"/>
    </row>
    <row r="1296" spans="24:102" x14ac:dyDescent="0.2">
      <c r="X1296" s="83"/>
      <c r="Z1296" s="83"/>
      <c r="AB1296" s="83"/>
      <c r="AD1296" s="83"/>
      <c r="AF1296" s="83"/>
      <c r="AH1296" s="83"/>
      <c r="AJ1296" s="83"/>
      <c r="AL1296" s="83"/>
      <c r="AN1296" s="83"/>
      <c r="AP1296" s="83"/>
      <c r="AR1296" s="83"/>
      <c r="AT1296" s="83"/>
      <c r="AV1296" s="83"/>
      <c r="AX1296" s="83"/>
      <c r="AZ1296" s="83"/>
      <c r="BB1296" s="83"/>
      <c r="BD1296" s="83"/>
      <c r="BF1296" s="83"/>
      <c r="BH1296" s="83"/>
      <c r="BI1296" s="83"/>
      <c r="BJ1296" s="83"/>
      <c r="BK1296" s="83"/>
      <c r="BM1296" s="83"/>
      <c r="BN1296" s="83"/>
      <c r="BO1296" s="83"/>
      <c r="BP1296" s="83"/>
      <c r="BR1296" s="83"/>
      <c r="BS1296" s="83"/>
      <c r="BT1296" s="83"/>
      <c r="BU1296" s="83"/>
      <c r="BV1296" s="83"/>
      <c r="BX1296" s="83"/>
      <c r="BY1296" s="83"/>
      <c r="BZ1296" s="83"/>
      <c r="CA1296" s="83"/>
      <c r="CC1296" s="83"/>
      <c r="CD1296" s="83"/>
      <c r="CE1296" s="83"/>
      <c r="CF1296" s="83"/>
      <c r="CH1296" s="83"/>
      <c r="CI1296" s="83"/>
      <c r="CJ1296" s="83"/>
      <c r="CK1296" s="83"/>
      <c r="CM1296" s="84"/>
      <c r="CO1296" s="83"/>
      <c r="CP1296" s="84"/>
      <c r="CQ1296" s="85"/>
      <c r="CR1296" s="83"/>
      <c r="CS1296" s="84"/>
      <c r="CT1296" s="83"/>
      <c r="CU1296" s="83"/>
      <c r="CV1296" s="83"/>
      <c r="CW1296" s="83"/>
      <c r="CX1296" s="86"/>
    </row>
    <row r="1297" spans="24:102" x14ac:dyDescent="0.2">
      <c r="X1297" s="83"/>
      <c r="Z1297" s="83"/>
      <c r="AB1297" s="83"/>
      <c r="AD1297" s="83"/>
      <c r="AF1297" s="83"/>
      <c r="AH1297" s="83"/>
      <c r="AJ1297" s="83"/>
      <c r="AL1297" s="83"/>
      <c r="AN1297" s="83"/>
      <c r="AP1297" s="83"/>
      <c r="AR1297" s="83"/>
      <c r="AT1297" s="83"/>
      <c r="AV1297" s="83"/>
      <c r="AX1297" s="83"/>
      <c r="AZ1297" s="83"/>
      <c r="BB1297" s="83"/>
      <c r="BD1297" s="83"/>
      <c r="BF1297" s="83"/>
      <c r="BH1297" s="83"/>
      <c r="BI1297" s="83"/>
      <c r="BJ1297" s="83"/>
      <c r="BK1297" s="83"/>
      <c r="BM1297" s="83"/>
      <c r="BN1297" s="83"/>
      <c r="BO1297" s="83"/>
      <c r="BP1297" s="83"/>
      <c r="BR1297" s="83"/>
      <c r="BS1297" s="83"/>
      <c r="BT1297" s="83"/>
      <c r="BU1297" s="83"/>
      <c r="BV1297" s="83"/>
      <c r="BX1297" s="83"/>
      <c r="BY1297" s="83"/>
      <c r="BZ1297" s="83"/>
      <c r="CA1297" s="83"/>
      <c r="CC1297" s="83"/>
      <c r="CD1297" s="83"/>
      <c r="CE1297" s="83"/>
      <c r="CF1297" s="83"/>
      <c r="CH1297" s="83"/>
      <c r="CI1297" s="83"/>
      <c r="CJ1297" s="83"/>
      <c r="CK1297" s="83"/>
      <c r="CM1297" s="84"/>
      <c r="CO1297" s="83"/>
      <c r="CP1297" s="84"/>
      <c r="CQ1297" s="85"/>
      <c r="CR1297" s="83"/>
      <c r="CS1297" s="84"/>
      <c r="CT1297" s="83"/>
      <c r="CU1297" s="83"/>
      <c r="CV1297" s="83"/>
      <c r="CW1297" s="83"/>
      <c r="CX1297" s="86"/>
    </row>
    <row r="1298" spans="24:102" x14ac:dyDescent="0.2">
      <c r="X1298" s="83"/>
      <c r="Z1298" s="83"/>
      <c r="AB1298" s="83"/>
      <c r="AD1298" s="83"/>
      <c r="AF1298" s="83"/>
      <c r="AH1298" s="83"/>
      <c r="AJ1298" s="83"/>
      <c r="AL1298" s="83"/>
      <c r="AN1298" s="83"/>
      <c r="AP1298" s="83"/>
      <c r="AR1298" s="83"/>
      <c r="AT1298" s="83"/>
      <c r="AV1298" s="83"/>
      <c r="AX1298" s="83"/>
      <c r="AZ1298" s="83"/>
      <c r="BB1298" s="83"/>
      <c r="BD1298" s="83"/>
      <c r="BF1298" s="83"/>
      <c r="BH1298" s="83"/>
      <c r="BI1298" s="83"/>
      <c r="BJ1298" s="83"/>
      <c r="BK1298" s="83"/>
      <c r="BM1298" s="83"/>
      <c r="BN1298" s="83"/>
      <c r="BO1298" s="83"/>
      <c r="BP1298" s="83"/>
      <c r="BR1298" s="83"/>
      <c r="BS1298" s="83"/>
      <c r="BT1298" s="83"/>
      <c r="BU1298" s="83"/>
      <c r="BV1298" s="83"/>
      <c r="BX1298" s="83"/>
      <c r="BY1298" s="83"/>
      <c r="BZ1298" s="83"/>
      <c r="CA1298" s="83"/>
      <c r="CC1298" s="83"/>
      <c r="CD1298" s="83"/>
      <c r="CE1298" s="83"/>
      <c r="CF1298" s="83"/>
      <c r="CH1298" s="83"/>
      <c r="CI1298" s="83"/>
      <c r="CJ1298" s="83"/>
      <c r="CK1298" s="83"/>
      <c r="CM1298" s="84"/>
      <c r="CO1298" s="83"/>
      <c r="CP1298" s="84"/>
      <c r="CQ1298" s="85"/>
      <c r="CR1298" s="83"/>
      <c r="CS1298" s="84"/>
      <c r="CT1298" s="83"/>
      <c r="CU1298" s="83"/>
      <c r="CV1298" s="83"/>
      <c r="CW1298" s="83"/>
      <c r="CX1298" s="86"/>
    </row>
    <row r="1299" spans="24:102" x14ac:dyDescent="0.2">
      <c r="X1299" s="83"/>
      <c r="Z1299" s="83"/>
      <c r="AB1299" s="83"/>
      <c r="AD1299" s="83"/>
      <c r="AF1299" s="83"/>
      <c r="AH1299" s="83"/>
      <c r="AJ1299" s="83"/>
      <c r="AL1299" s="83"/>
      <c r="AN1299" s="83"/>
      <c r="AP1299" s="83"/>
      <c r="AR1299" s="83"/>
      <c r="AT1299" s="83"/>
      <c r="AV1299" s="83"/>
      <c r="AX1299" s="83"/>
      <c r="AZ1299" s="83"/>
      <c r="BB1299" s="83"/>
      <c r="BD1299" s="83"/>
      <c r="BF1299" s="83"/>
      <c r="BH1299" s="83"/>
      <c r="BI1299" s="83"/>
      <c r="BJ1299" s="83"/>
      <c r="BK1299" s="83"/>
      <c r="BM1299" s="83"/>
      <c r="BN1299" s="83"/>
      <c r="BO1299" s="83"/>
      <c r="BP1299" s="83"/>
      <c r="BR1299" s="83"/>
      <c r="BS1299" s="83"/>
      <c r="BT1299" s="83"/>
      <c r="BU1299" s="83"/>
      <c r="BV1299" s="83"/>
      <c r="BX1299" s="83"/>
      <c r="BY1299" s="83"/>
      <c r="BZ1299" s="83"/>
      <c r="CA1299" s="83"/>
      <c r="CC1299" s="83"/>
      <c r="CD1299" s="83"/>
      <c r="CE1299" s="83"/>
      <c r="CF1299" s="83"/>
      <c r="CH1299" s="83"/>
      <c r="CI1299" s="83"/>
      <c r="CJ1299" s="83"/>
      <c r="CK1299" s="83"/>
      <c r="CM1299" s="84"/>
      <c r="CO1299" s="83"/>
      <c r="CP1299" s="84"/>
      <c r="CQ1299" s="85"/>
      <c r="CR1299" s="83"/>
      <c r="CS1299" s="84"/>
      <c r="CT1299" s="83"/>
      <c r="CU1299" s="83"/>
      <c r="CV1299" s="83"/>
      <c r="CW1299" s="83"/>
      <c r="CX1299" s="86"/>
    </row>
    <row r="1300" spans="24:102" x14ac:dyDescent="0.2">
      <c r="X1300" s="83"/>
      <c r="Z1300" s="83"/>
      <c r="AB1300" s="83"/>
      <c r="AD1300" s="83"/>
      <c r="AF1300" s="83"/>
      <c r="AH1300" s="83"/>
      <c r="AJ1300" s="83"/>
      <c r="AL1300" s="83"/>
      <c r="AN1300" s="83"/>
      <c r="AP1300" s="83"/>
      <c r="AR1300" s="83"/>
      <c r="AT1300" s="83"/>
      <c r="AV1300" s="83"/>
      <c r="AX1300" s="83"/>
      <c r="AZ1300" s="83"/>
      <c r="BB1300" s="83"/>
      <c r="BD1300" s="83"/>
      <c r="BF1300" s="83"/>
      <c r="BH1300" s="83"/>
      <c r="BI1300" s="83"/>
      <c r="BJ1300" s="83"/>
      <c r="BK1300" s="83"/>
      <c r="BM1300" s="83"/>
      <c r="BN1300" s="83"/>
      <c r="BO1300" s="83"/>
      <c r="BP1300" s="83"/>
      <c r="BR1300" s="83"/>
      <c r="BS1300" s="83"/>
      <c r="BT1300" s="83"/>
      <c r="BU1300" s="83"/>
      <c r="BV1300" s="83"/>
      <c r="BX1300" s="83"/>
      <c r="BY1300" s="83"/>
      <c r="BZ1300" s="83"/>
      <c r="CA1300" s="83"/>
      <c r="CC1300" s="83"/>
      <c r="CD1300" s="83"/>
      <c r="CE1300" s="83"/>
      <c r="CF1300" s="83"/>
      <c r="CH1300" s="83"/>
      <c r="CI1300" s="83"/>
      <c r="CJ1300" s="83"/>
      <c r="CK1300" s="83"/>
      <c r="CM1300" s="84"/>
      <c r="CO1300" s="83"/>
      <c r="CP1300" s="84"/>
      <c r="CQ1300" s="85"/>
      <c r="CR1300" s="83"/>
      <c r="CS1300" s="84"/>
      <c r="CT1300" s="83"/>
      <c r="CU1300" s="83"/>
      <c r="CV1300" s="83"/>
      <c r="CW1300" s="83"/>
      <c r="CX1300" s="86"/>
    </row>
    <row r="1301" spans="24:102" x14ac:dyDescent="0.2">
      <c r="X1301" s="83"/>
      <c r="Z1301" s="83"/>
      <c r="AB1301" s="83"/>
      <c r="AD1301" s="83"/>
      <c r="AF1301" s="83"/>
      <c r="AH1301" s="83"/>
      <c r="AJ1301" s="83"/>
      <c r="AL1301" s="83"/>
      <c r="AN1301" s="83"/>
      <c r="AP1301" s="83"/>
      <c r="AR1301" s="83"/>
      <c r="AT1301" s="83"/>
      <c r="AV1301" s="83"/>
      <c r="AX1301" s="83"/>
      <c r="AZ1301" s="83"/>
      <c r="BB1301" s="83"/>
      <c r="BD1301" s="83"/>
      <c r="BF1301" s="83"/>
      <c r="BH1301" s="83"/>
      <c r="BI1301" s="83"/>
      <c r="BJ1301" s="83"/>
      <c r="BK1301" s="83"/>
      <c r="BM1301" s="83"/>
      <c r="BN1301" s="83"/>
      <c r="BO1301" s="83"/>
      <c r="BP1301" s="83"/>
      <c r="BR1301" s="83"/>
      <c r="BS1301" s="83"/>
      <c r="BT1301" s="83"/>
      <c r="BU1301" s="83"/>
      <c r="BV1301" s="83"/>
      <c r="BX1301" s="83"/>
      <c r="BY1301" s="83"/>
      <c r="BZ1301" s="83"/>
      <c r="CA1301" s="83"/>
      <c r="CC1301" s="83"/>
      <c r="CD1301" s="83"/>
      <c r="CE1301" s="83"/>
      <c r="CF1301" s="83"/>
      <c r="CH1301" s="83"/>
      <c r="CI1301" s="83"/>
      <c r="CJ1301" s="83"/>
      <c r="CK1301" s="83"/>
      <c r="CM1301" s="84"/>
      <c r="CO1301" s="83"/>
      <c r="CP1301" s="84"/>
      <c r="CQ1301" s="85"/>
      <c r="CR1301" s="83"/>
      <c r="CS1301" s="84"/>
      <c r="CT1301" s="83"/>
      <c r="CU1301" s="83"/>
      <c r="CV1301" s="83"/>
      <c r="CW1301" s="83"/>
      <c r="CX1301" s="86"/>
    </row>
    <row r="1302" spans="24:102" x14ac:dyDescent="0.2">
      <c r="X1302" s="83"/>
      <c r="Z1302" s="83"/>
      <c r="AB1302" s="83"/>
      <c r="AD1302" s="83"/>
      <c r="AF1302" s="83"/>
      <c r="AH1302" s="83"/>
      <c r="AJ1302" s="83"/>
      <c r="AL1302" s="83"/>
      <c r="AN1302" s="83"/>
      <c r="AP1302" s="83"/>
      <c r="AR1302" s="83"/>
      <c r="AT1302" s="83"/>
      <c r="AV1302" s="83"/>
      <c r="AX1302" s="83"/>
      <c r="AZ1302" s="83"/>
      <c r="BB1302" s="83"/>
      <c r="BD1302" s="83"/>
      <c r="BF1302" s="83"/>
      <c r="BH1302" s="83"/>
      <c r="BI1302" s="83"/>
      <c r="BJ1302" s="83"/>
      <c r="BK1302" s="83"/>
      <c r="BM1302" s="83"/>
      <c r="BN1302" s="83"/>
      <c r="BO1302" s="83"/>
      <c r="BP1302" s="83"/>
      <c r="BR1302" s="83"/>
      <c r="BS1302" s="83"/>
      <c r="BT1302" s="83"/>
      <c r="BU1302" s="83"/>
      <c r="BV1302" s="83"/>
      <c r="BX1302" s="83"/>
      <c r="BY1302" s="83"/>
      <c r="BZ1302" s="83"/>
      <c r="CA1302" s="83"/>
      <c r="CC1302" s="83"/>
      <c r="CD1302" s="83"/>
      <c r="CE1302" s="83"/>
      <c r="CF1302" s="83"/>
      <c r="CH1302" s="83"/>
      <c r="CI1302" s="83"/>
      <c r="CJ1302" s="83"/>
      <c r="CK1302" s="83"/>
      <c r="CM1302" s="84"/>
      <c r="CO1302" s="83"/>
      <c r="CP1302" s="84"/>
      <c r="CQ1302" s="85"/>
      <c r="CR1302" s="83"/>
      <c r="CS1302" s="84"/>
      <c r="CT1302" s="83"/>
      <c r="CU1302" s="83"/>
      <c r="CV1302" s="83"/>
      <c r="CW1302" s="83"/>
      <c r="CX1302" s="86"/>
    </row>
    <row r="1303" spans="24:102" x14ac:dyDescent="0.2">
      <c r="X1303" s="83"/>
      <c r="Z1303" s="83"/>
      <c r="AB1303" s="83"/>
      <c r="AD1303" s="83"/>
      <c r="AF1303" s="83"/>
      <c r="AH1303" s="83"/>
      <c r="AJ1303" s="83"/>
      <c r="AL1303" s="83"/>
      <c r="AN1303" s="83"/>
      <c r="AP1303" s="83"/>
      <c r="AR1303" s="83"/>
      <c r="AT1303" s="83"/>
      <c r="AV1303" s="83"/>
      <c r="AX1303" s="83"/>
      <c r="AZ1303" s="83"/>
      <c r="BB1303" s="83"/>
      <c r="BD1303" s="83"/>
      <c r="BF1303" s="83"/>
      <c r="BH1303" s="83"/>
      <c r="BI1303" s="83"/>
      <c r="BJ1303" s="83"/>
      <c r="BK1303" s="83"/>
      <c r="BM1303" s="83"/>
      <c r="BN1303" s="83"/>
      <c r="BO1303" s="83"/>
      <c r="BP1303" s="83"/>
      <c r="BR1303" s="83"/>
      <c r="BS1303" s="83"/>
      <c r="BT1303" s="83"/>
      <c r="BU1303" s="83"/>
      <c r="BV1303" s="83"/>
      <c r="BX1303" s="83"/>
      <c r="BY1303" s="83"/>
      <c r="BZ1303" s="83"/>
      <c r="CA1303" s="83"/>
      <c r="CC1303" s="83"/>
      <c r="CD1303" s="83"/>
      <c r="CE1303" s="83"/>
      <c r="CF1303" s="83"/>
      <c r="CH1303" s="83"/>
      <c r="CI1303" s="83"/>
      <c r="CJ1303" s="83"/>
      <c r="CK1303" s="83"/>
      <c r="CM1303" s="84"/>
      <c r="CO1303" s="83"/>
      <c r="CP1303" s="84"/>
      <c r="CQ1303" s="85"/>
      <c r="CR1303" s="83"/>
      <c r="CS1303" s="84"/>
      <c r="CT1303" s="83"/>
      <c r="CU1303" s="83"/>
      <c r="CV1303" s="83"/>
      <c r="CW1303" s="83"/>
      <c r="CX1303" s="86"/>
    </row>
    <row r="1304" spans="24:102" x14ac:dyDescent="0.2">
      <c r="X1304" s="83"/>
      <c r="Z1304" s="83"/>
      <c r="AB1304" s="83"/>
      <c r="AD1304" s="83"/>
      <c r="AF1304" s="83"/>
      <c r="AH1304" s="83"/>
      <c r="AJ1304" s="83"/>
      <c r="AL1304" s="83"/>
      <c r="AN1304" s="83"/>
      <c r="AP1304" s="83"/>
      <c r="AR1304" s="83"/>
      <c r="AT1304" s="83"/>
      <c r="AV1304" s="83"/>
      <c r="AX1304" s="83"/>
      <c r="AZ1304" s="83"/>
      <c r="BB1304" s="83"/>
      <c r="BD1304" s="83"/>
      <c r="BF1304" s="83"/>
      <c r="BH1304" s="83"/>
      <c r="BI1304" s="83"/>
      <c r="BJ1304" s="83"/>
      <c r="BK1304" s="83"/>
      <c r="BM1304" s="83"/>
      <c r="BN1304" s="83"/>
      <c r="BO1304" s="83"/>
      <c r="BP1304" s="83"/>
      <c r="BR1304" s="83"/>
      <c r="BS1304" s="83"/>
      <c r="BT1304" s="83"/>
      <c r="BU1304" s="83"/>
      <c r="BV1304" s="83"/>
      <c r="BX1304" s="83"/>
      <c r="BY1304" s="83"/>
      <c r="BZ1304" s="83"/>
      <c r="CA1304" s="83"/>
      <c r="CC1304" s="83"/>
      <c r="CD1304" s="83"/>
      <c r="CE1304" s="83"/>
      <c r="CF1304" s="83"/>
      <c r="CH1304" s="83"/>
      <c r="CI1304" s="83"/>
      <c r="CJ1304" s="83"/>
      <c r="CK1304" s="83"/>
      <c r="CM1304" s="84"/>
      <c r="CO1304" s="83"/>
      <c r="CP1304" s="84"/>
      <c r="CQ1304" s="85"/>
      <c r="CR1304" s="83"/>
      <c r="CS1304" s="84"/>
      <c r="CT1304" s="83"/>
      <c r="CU1304" s="83"/>
      <c r="CV1304" s="83"/>
      <c r="CW1304" s="83"/>
      <c r="CX1304" s="86"/>
    </row>
    <row r="1305" spans="24:102" x14ac:dyDescent="0.2">
      <c r="X1305" s="83"/>
      <c r="Z1305" s="83"/>
      <c r="AB1305" s="83"/>
      <c r="AD1305" s="83"/>
      <c r="AF1305" s="83"/>
      <c r="AH1305" s="83"/>
      <c r="AJ1305" s="83"/>
      <c r="AL1305" s="83"/>
      <c r="AN1305" s="83"/>
      <c r="AP1305" s="83"/>
      <c r="AR1305" s="83"/>
      <c r="AT1305" s="83"/>
      <c r="AV1305" s="83"/>
      <c r="AX1305" s="83"/>
      <c r="AZ1305" s="83"/>
      <c r="BB1305" s="83"/>
      <c r="BD1305" s="83"/>
      <c r="BF1305" s="83"/>
      <c r="BH1305" s="83"/>
      <c r="BI1305" s="83"/>
      <c r="BJ1305" s="83"/>
      <c r="BK1305" s="83"/>
      <c r="BM1305" s="83"/>
      <c r="BN1305" s="83"/>
      <c r="BO1305" s="83"/>
      <c r="BP1305" s="83"/>
      <c r="BR1305" s="83"/>
      <c r="BS1305" s="83"/>
      <c r="BT1305" s="83"/>
      <c r="BU1305" s="83"/>
      <c r="BV1305" s="83"/>
      <c r="BX1305" s="83"/>
      <c r="BY1305" s="83"/>
      <c r="BZ1305" s="83"/>
      <c r="CA1305" s="83"/>
      <c r="CC1305" s="83"/>
      <c r="CD1305" s="83"/>
      <c r="CE1305" s="83"/>
      <c r="CF1305" s="83"/>
      <c r="CH1305" s="83"/>
      <c r="CI1305" s="83"/>
      <c r="CJ1305" s="83"/>
      <c r="CK1305" s="83"/>
      <c r="CM1305" s="84"/>
      <c r="CO1305" s="83"/>
      <c r="CP1305" s="84"/>
      <c r="CQ1305" s="85"/>
      <c r="CR1305" s="83"/>
      <c r="CS1305" s="84"/>
      <c r="CT1305" s="83"/>
      <c r="CU1305" s="83"/>
      <c r="CV1305" s="83"/>
      <c r="CW1305" s="83"/>
      <c r="CX1305" s="86"/>
    </row>
    <row r="1306" spans="24:102" x14ac:dyDescent="0.2">
      <c r="X1306" s="83"/>
      <c r="Z1306" s="83"/>
      <c r="AB1306" s="83"/>
      <c r="AD1306" s="83"/>
      <c r="AF1306" s="83"/>
      <c r="AH1306" s="83"/>
      <c r="AJ1306" s="83"/>
      <c r="AL1306" s="83"/>
      <c r="AN1306" s="83"/>
      <c r="AP1306" s="83"/>
      <c r="AR1306" s="83"/>
      <c r="AT1306" s="83"/>
      <c r="AV1306" s="83"/>
      <c r="AX1306" s="83"/>
      <c r="AZ1306" s="83"/>
      <c r="BB1306" s="83"/>
      <c r="BD1306" s="83"/>
      <c r="BF1306" s="83"/>
      <c r="BH1306" s="83"/>
      <c r="BI1306" s="83"/>
      <c r="BJ1306" s="83"/>
      <c r="BK1306" s="83"/>
      <c r="BM1306" s="83"/>
      <c r="BN1306" s="83"/>
      <c r="BO1306" s="83"/>
      <c r="BP1306" s="83"/>
      <c r="BR1306" s="83"/>
      <c r="BS1306" s="83"/>
      <c r="BT1306" s="83"/>
      <c r="BU1306" s="83"/>
      <c r="BV1306" s="83"/>
      <c r="BX1306" s="83"/>
      <c r="BY1306" s="83"/>
      <c r="BZ1306" s="83"/>
      <c r="CA1306" s="83"/>
      <c r="CC1306" s="83"/>
      <c r="CD1306" s="83"/>
      <c r="CE1306" s="83"/>
      <c r="CF1306" s="83"/>
      <c r="CH1306" s="83"/>
      <c r="CI1306" s="83"/>
      <c r="CJ1306" s="83"/>
      <c r="CK1306" s="83"/>
      <c r="CM1306" s="84"/>
      <c r="CO1306" s="83"/>
      <c r="CP1306" s="84"/>
      <c r="CQ1306" s="85"/>
      <c r="CR1306" s="83"/>
      <c r="CS1306" s="84"/>
      <c r="CT1306" s="83"/>
      <c r="CU1306" s="83"/>
      <c r="CV1306" s="83"/>
      <c r="CW1306" s="83"/>
      <c r="CX1306" s="86"/>
    </row>
    <row r="1307" spans="24:102" x14ac:dyDescent="0.2">
      <c r="X1307" s="83"/>
      <c r="Z1307" s="83"/>
      <c r="AB1307" s="83"/>
      <c r="AD1307" s="83"/>
      <c r="AF1307" s="83"/>
      <c r="AH1307" s="83"/>
      <c r="AJ1307" s="83"/>
      <c r="AL1307" s="83"/>
      <c r="AN1307" s="83"/>
      <c r="AP1307" s="83"/>
      <c r="AR1307" s="83"/>
      <c r="AT1307" s="83"/>
      <c r="AV1307" s="83"/>
      <c r="AX1307" s="83"/>
      <c r="AZ1307" s="83"/>
      <c r="BB1307" s="83"/>
      <c r="BD1307" s="83"/>
      <c r="BF1307" s="83"/>
      <c r="BH1307" s="83"/>
      <c r="BI1307" s="83"/>
      <c r="BJ1307" s="83"/>
      <c r="BK1307" s="83"/>
      <c r="BM1307" s="83"/>
      <c r="BN1307" s="83"/>
      <c r="BO1307" s="83"/>
      <c r="BP1307" s="83"/>
      <c r="BR1307" s="83"/>
      <c r="BS1307" s="83"/>
      <c r="BT1307" s="83"/>
      <c r="BU1307" s="83"/>
      <c r="BV1307" s="83"/>
      <c r="BX1307" s="83"/>
      <c r="BY1307" s="83"/>
      <c r="BZ1307" s="83"/>
      <c r="CA1307" s="83"/>
      <c r="CC1307" s="83"/>
      <c r="CD1307" s="83"/>
      <c r="CE1307" s="83"/>
      <c r="CF1307" s="83"/>
      <c r="CH1307" s="83"/>
      <c r="CI1307" s="83"/>
      <c r="CJ1307" s="83"/>
      <c r="CK1307" s="83"/>
      <c r="CM1307" s="84"/>
      <c r="CO1307" s="83"/>
      <c r="CP1307" s="84"/>
      <c r="CQ1307" s="85"/>
      <c r="CR1307" s="83"/>
      <c r="CS1307" s="84"/>
      <c r="CT1307" s="83"/>
      <c r="CU1307" s="83"/>
      <c r="CV1307" s="83"/>
      <c r="CW1307" s="83"/>
      <c r="CX1307" s="86"/>
    </row>
    <row r="1308" spans="24:102" x14ac:dyDescent="0.2">
      <c r="X1308" s="83"/>
      <c r="Z1308" s="83"/>
      <c r="AB1308" s="83"/>
      <c r="AD1308" s="83"/>
      <c r="AF1308" s="83"/>
      <c r="AH1308" s="83"/>
      <c r="AJ1308" s="83"/>
      <c r="AL1308" s="83"/>
      <c r="AN1308" s="83"/>
      <c r="AP1308" s="83"/>
      <c r="AR1308" s="83"/>
      <c r="AT1308" s="83"/>
      <c r="AV1308" s="83"/>
      <c r="AX1308" s="83"/>
      <c r="AZ1308" s="83"/>
      <c r="BB1308" s="83"/>
      <c r="BD1308" s="83"/>
      <c r="BF1308" s="83"/>
      <c r="BH1308" s="83"/>
      <c r="BI1308" s="83"/>
      <c r="BJ1308" s="83"/>
      <c r="BK1308" s="83"/>
      <c r="BM1308" s="83"/>
      <c r="BN1308" s="83"/>
      <c r="BO1308" s="83"/>
      <c r="BP1308" s="83"/>
      <c r="BR1308" s="83"/>
      <c r="BS1308" s="83"/>
      <c r="BT1308" s="83"/>
      <c r="BU1308" s="83"/>
      <c r="BV1308" s="83"/>
      <c r="BX1308" s="83"/>
      <c r="BY1308" s="83"/>
      <c r="BZ1308" s="83"/>
      <c r="CA1308" s="83"/>
      <c r="CC1308" s="83"/>
      <c r="CD1308" s="83"/>
      <c r="CE1308" s="83"/>
      <c r="CF1308" s="83"/>
      <c r="CH1308" s="83"/>
      <c r="CI1308" s="83"/>
      <c r="CJ1308" s="83"/>
      <c r="CK1308" s="83"/>
      <c r="CM1308" s="84"/>
      <c r="CO1308" s="83"/>
      <c r="CP1308" s="84"/>
      <c r="CQ1308" s="85"/>
      <c r="CR1308" s="83"/>
      <c r="CS1308" s="84"/>
      <c r="CT1308" s="83"/>
      <c r="CU1308" s="83"/>
      <c r="CV1308" s="83"/>
      <c r="CW1308" s="83"/>
      <c r="CX1308" s="86"/>
    </row>
    <row r="1309" spans="24:102" x14ac:dyDescent="0.2">
      <c r="X1309" s="83"/>
      <c r="Z1309" s="83"/>
      <c r="AB1309" s="83"/>
      <c r="AD1309" s="83"/>
      <c r="AF1309" s="83"/>
      <c r="AH1309" s="83"/>
      <c r="AJ1309" s="83"/>
      <c r="AL1309" s="83"/>
      <c r="AN1309" s="83"/>
      <c r="AP1309" s="83"/>
      <c r="AR1309" s="83"/>
      <c r="AT1309" s="83"/>
      <c r="AV1309" s="83"/>
      <c r="AX1309" s="83"/>
      <c r="AZ1309" s="83"/>
      <c r="BB1309" s="83"/>
      <c r="BD1309" s="83"/>
      <c r="BF1309" s="83"/>
      <c r="BH1309" s="83"/>
      <c r="BI1309" s="83"/>
      <c r="BJ1309" s="83"/>
      <c r="BK1309" s="83"/>
      <c r="BM1309" s="83"/>
      <c r="BN1309" s="83"/>
      <c r="BO1309" s="83"/>
      <c r="BP1309" s="83"/>
      <c r="BR1309" s="83"/>
      <c r="BS1309" s="83"/>
      <c r="BT1309" s="83"/>
      <c r="BU1309" s="83"/>
      <c r="BV1309" s="83"/>
      <c r="BX1309" s="83"/>
      <c r="BY1309" s="83"/>
      <c r="BZ1309" s="83"/>
      <c r="CA1309" s="83"/>
      <c r="CC1309" s="83"/>
      <c r="CD1309" s="83"/>
      <c r="CE1309" s="83"/>
      <c r="CF1309" s="83"/>
      <c r="CH1309" s="83"/>
      <c r="CI1309" s="83"/>
      <c r="CJ1309" s="83"/>
      <c r="CK1309" s="83"/>
      <c r="CM1309" s="84"/>
      <c r="CO1309" s="83"/>
      <c r="CP1309" s="84"/>
      <c r="CQ1309" s="85"/>
      <c r="CR1309" s="83"/>
      <c r="CS1309" s="84"/>
      <c r="CT1309" s="83"/>
      <c r="CU1309" s="83"/>
      <c r="CV1309" s="83"/>
      <c r="CW1309" s="83"/>
      <c r="CX1309" s="86"/>
    </row>
    <row r="1310" spans="24:102" x14ac:dyDescent="0.2">
      <c r="X1310" s="83"/>
      <c r="Z1310" s="83"/>
      <c r="AB1310" s="83"/>
      <c r="AD1310" s="83"/>
      <c r="AF1310" s="83"/>
      <c r="AH1310" s="83"/>
      <c r="AJ1310" s="83"/>
      <c r="AL1310" s="83"/>
      <c r="AN1310" s="83"/>
      <c r="AP1310" s="83"/>
      <c r="AR1310" s="83"/>
      <c r="AT1310" s="83"/>
      <c r="AV1310" s="83"/>
      <c r="AX1310" s="83"/>
      <c r="AZ1310" s="83"/>
      <c r="BB1310" s="83"/>
      <c r="BD1310" s="83"/>
      <c r="BF1310" s="83"/>
      <c r="BH1310" s="83"/>
      <c r="BI1310" s="83"/>
      <c r="BJ1310" s="83"/>
      <c r="BK1310" s="83"/>
      <c r="BM1310" s="83"/>
      <c r="BN1310" s="83"/>
      <c r="BO1310" s="83"/>
      <c r="BP1310" s="83"/>
      <c r="BR1310" s="83"/>
      <c r="BS1310" s="83"/>
      <c r="BT1310" s="83"/>
      <c r="BU1310" s="83"/>
      <c r="BV1310" s="83"/>
      <c r="BX1310" s="83"/>
      <c r="BY1310" s="83"/>
      <c r="BZ1310" s="83"/>
      <c r="CA1310" s="83"/>
      <c r="CC1310" s="83"/>
      <c r="CD1310" s="83"/>
      <c r="CE1310" s="83"/>
      <c r="CF1310" s="83"/>
      <c r="CH1310" s="83"/>
      <c r="CI1310" s="83"/>
      <c r="CJ1310" s="83"/>
      <c r="CK1310" s="83"/>
      <c r="CM1310" s="84"/>
      <c r="CO1310" s="83"/>
      <c r="CP1310" s="84"/>
      <c r="CQ1310" s="85"/>
      <c r="CR1310" s="83"/>
      <c r="CS1310" s="84"/>
      <c r="CT1310" s="83"/>
      <c r="CU1310" s="83"/>
      <c r="CV1310" s="83"/>
      <c r="CW1310" s="83"/>
      <c r="CX1310" s="86"/>
    </row>
    <row r="1311" spans="24:102" x14ac:dyDescent="0.2">
      <c r="X1311" s="83"/>
      <c r="Z1311" s="83"/>
      <c r="AB1311" s="83"/>
      <c r="AD1311" s="83"/>
      <c r="AF1311" s="83"/>
      <c r="AH1311" s="83"/>
      <c r="AJ1311" s="83"/>
      <c r="AL1311" s="83"/>
      <c r="AN1311" s="83"/>
      <c r="AP1311" s="83"/>
      <c r="AR1311" s="83"/>
      <c r="AT1311" s="83"/>
      <c r="AV1311" s="83"/>
      <c r="AX1311" s="83"/>
      <c r="AZ1311" s="83"/>
      <c r="BB1311" s="83"/>
      <c r="BD1311" s="83"/>
      <c r="BF1311" s="83"/>
      <c r="BH1311" s="83"/>
      <c r="BI1311" s="83"/>
      <c r="BJ1311" s="83"/>
      <c r="BK1311" s="83"/>
      <c r="BM1311" s="83"/>
      <c r="BN1311" s="83"/>
      <c r="BO1311" s="83"/>
      <c r="BP1311" s="83"/>
      <c r="BR1311" s="83"/>
      <c r="BS1311" s="83"/>
      <c r="BT1311" s="83"/>
      <c r="BU1311" s="83"/>
      <c r="BV1311" s="83"/>
      <c r="BX1311" s="83"/>
      <c r="BY1311" s="83"/>
      <c r="BZ1311" s="83"/>
      <c r="CA1311" s="83"/>
      <c r="CC1311" s="83"/>
      <c r="CD1311" s="83"/>
      <c r="CE1311" s="83"/>
      <c r="CF1311" s="83"/>
      <c r="CH1311" s="83"/>
      <c r="CI1311" s="83"/>
      <c r="CJ1311" s="83"/>
      <c r="CK1311" s="83"/>
      <c r="CM1311" s="84"/>
      <c r="CO1311" s="83"/>
      <c r="CP1311" s="84"/>
      <c r="CQ1311" s="85"/>
      <c r="CR1311" s="83"/>
      <c r="CS1311" s="84"/>
      <c r="CT1311" s="83"/>
      <c r="CU1311" s="83"/>
      <c r="CV1311" s="83"/>
      <c r="CW1311" s="83"/>
      <c r="CX1311" s="86"/>
    </row>
    <row r="1312" spans="24:102" x14ac:dyDescent="0.2">
      <c r="X1312" s="83"/>
      <c r="Z1312" s="83"/>
      <c r="AB1312" s="83"/>
      <c r="AD1312" s="83"/>
      <c r="AF1312" s="83"/>
      <c r="AH1312" s="83"/>
      <c r="AJ1312" s="83"/>
      <c r="AL1312" s="83"/>
      <c r="AN1312" s="83"/>
      <c r="AP1312" s="83"/>
      <c r="AR1312" s="83"/>
      <c r="AT1312" s="83"/>
      <c r="AV1312" s="83"/>
      <c r="AX1312" s="83"/>
      <c r="AZ1312" s="83"/>
      <c r="BB1312" s="83"/>
      <c r="BD1312" s="83"/>
      <c r="BF1312" s="83"/>
      <c r="BH1312" s="83"/>
      <c r="BI1312" s="83"/>
      <c r="BJ1312" s="83"/>
      <c r="BK1312" s="83"/>
      <c r="BM1312" s="83"/>
      <c r="BN1312" s="83"/>
      <c r="BO1312" s="83"/>
      <c r="BP1312" s="83"/>
      <c r="BR1312" s="83"/>
      <c r="BS1312" s="83"/>
      <c r="BT1312" s="83"/>
      <c r="BU1312" s="83"/>
      <c r="BV1312" s="83"/>
      <c r="BX1312" s="83"/>
      <c r="BY1312" s="83"/>
      <c r="BZ1312" s="83"/>
      <c r="CA1312" s="83"/>
      <c r="CC1312" s="83"/>
      <c r="CD1312" s="83"/>
      <c r="CE1312" s="83"/>
      <c r="CF1312" s="83"/>
      <c r="CH1312" s="83"/>
      <c r="CI1312" s="83"/>
      <c r="CJ1312" s="83"/>
      <c r="CK1312" s="83"/>
      <c r="CM1312" s="84"/>
      <c r="CO1312" s="83"/>
      <c r="CP1312" s="84"/>
      <c r="CQ1312" s="85"/>
      <c r="CR1312" s="83"/>
      <c r="CS1312" s="84"/>
      <c r="CT1312" s="83"/>
      <c r="CU1312" s="83"/>
      <c r="CV1312" s="83"/>
      <c r="CW1312" s="83"/>
      <c r="CX1312" s="86"/>
    </row>
    <row r="1313" spans="24:102" x14ac:dyDescent="0.2">
      <c r="X1313" s="83"/>
      <c r="Z1313" s="83"/>
      <c r="AB1313" s="83"/>
      <c r="AD1313" s="83"/>
      <c r="AF1313" s="83"/>
      <c r="AH1313" s="83"/>
      <c r="AJ1313" s="83"/>
      <c r="AL1313" s="83"/>
      <c r="AN1313" s="83"/>
      <c r="AP1313" s="83"/>
      <c r="AR1313" s="83"/>
      <c r="AT1313" s="83"/>
      <c r="AV1313" s="83"/>
      <c r="AX1313" s="83"/>
      <c r="AZ1313" s="83"/>
      <c r="BB1313" s="83"/>
      <c r="BD1313" s="83"/>
      <c r="BF1313" s="83"/>
      <c r="BH1313" s="83"/>
      <c r="BI1313" s="83"/>
      <c r="BJ1313" s="83"/>
      <c r="BK1313" s="83"/>
      <c r="BM1313" s="83"/>
      <c r="BN1313" s="83"/>
      <c r="BO1313" s="83"/>
      <c r="BP1313" s="83"/>
      <c r="BR1313" s="83"/>
      <c r="BS1313" s="83"/>
      <c r="BT1313" s="83"/>
      <c r="BU1313" s="83"/>
      <c r="BV1313" s="83"/>
      <c r="BX1313" s="83"/>
      <c r="BY1313" s="83"/>
      <c r="BZ1313" s="83"/>
      <c r="CA1313" s="83"/>
      <c r="CC1313" s="83"/>
      <c r="CD1313" s="83"/>
      <c r="CE1313" s="83"/>
      <c r="CF1313" s="83"/>
      <c r="CH1313" s="83"/>
      <c r="CI1313" s="83"/>
      <c r="CJ1313" s="83"/>
      <c r="CK1313" s="83"/>
      <c r="CM1313" s="84"/>
      <c r="CO1313" s="83"/>
      <c r="CP1313" s="84"/>
      <c r="CQ1313" s="85"/>
      <c r="CR1313" s="83"/>
      <c r="CS1313" s="84"/>
      <c r="CT1313" s="83"/>
      <c r="CU1313" s="83"/>
      <c r="CV1313" s="83"/>
      <c r="CW1313" s="83"/>
      <c r="CX1313" s="86"/>
    </row>
    <row r="1314" spans="24:102" x14ac:dyDescent="0.2">
      <c r="X1314" s="83"/>
      <c r="Z1314" s="83"/>
      <c r="AB1314" s="83"/>
      <c r="AD1314" s="83"/>
      <c r="AF1314" s="83"/>
      <c r="AH1314" s="83"/>
      <c r="AJ1314" s="83"/>
      <c r="AL1314" s="83"/>
      <c r="AN1314" s="83"/>
      <c r="AP1314" s="83"/>
      <c r="AR1314" s="83"/>
      <c r="AT1314" s="83"/>
      <c r="AV1314" s="83"/>
      <c r="AX1314" s="83"/>
      <c r="AZ1314" s="83"/>
      <c r="BB1314" s="83"/>
      <c r="BD1314" s="83"/>
      <c r="BF1314" s="83"/>
      <c r="BH1314" s="83"/>
      <c r="BI1314" s="83"/>
      <c r="BJ1314" s="83"/>
      <c r="BK1314" s="83"/>
      <c r="BM1314" s="83"/>
      <c r="BN1314" s="83"/>
      <c r="BO1314" s="83"/>
      <c r="BP1314" s="83"/>
      <c r="BR1314" s="83"/>
      <c r="BS1314" s="83"/>
      <c r="BT1314" s="83"/>
      <c r="BU1314" s="83"/>
      <c r="BV1314" s="83"/>
      <c r="BX1314" s="83"/>
      <c r="BY1314" s="83"/>
      <c r="BZ1314" s="83"/>
      <c r="CA1314" s="83"/>
      <c r="CC1314" s="83"/>
      <c r="CD1314" s="83"/>
      <c r="CE1314" s="83"/>
      <c r="CF1314" s="83"/>
      <c r="CH1314" s="83"/>
      <c r="CI1314" s="83"/>
      <c r="CJ1314" s="83"/>
      <c r="CK1314" s="83"/>
      <c r="CM1314" s="84"/>
      <c r="CO1314" s="83"/>
      <c r="CP1314" s="84"/>
      <c r="CQ1314" s="85"/>
      <c r="CR1314" s="83"/>
      <c r="CS1314" s="84"/>
      <c r="CT1314" s="83"/>
      <c r="CU1314" s="83"/>
      <c r="CV1314" s="83"/>
      <c r="CW1314" s="83"/>
      <c r="CX1314" s="86"/>
    </row>
    <row r="1315" spans="24:102" x14ac:dyDescent="0.2">
      <c r="X1315" s="83"/>
      <c r="Z1315" s="83"/>
      <c r="AB1315" s="83"/>
      <c r="AD1315" s="83"/>
      <c r="AF1315" s="83"/>
      <c r="AH1315" s="83"/>
      <c r="AJ1315" s="83"/>
      <c r="AL1315" s="83"/>
      <c r="AN1315" s="83"/>
      <c r="AP1315" s="83"/>
      <c r="AR1315" s="83"/>
      <c r="AT1315" s="83"/>
      <c r="AV1315" s="83"/>
      <c r="AX1315" s="83"/>
      <c r="AZ1315" s="83"/>
      <c r="BB1315" s="83"/>
      <c r="BD1315" s="83"/>
      <c r="BF1315" s="83"/>
      <c r="BH1315" s="83"/>
      <c r="BI1315" s="83"/>
      <c r="BJ1315" s="83"/>
      <c r="BK1315" s="83"/>
      <c r="BM1315" s="83"/>
      <c r="BN1315" s="83"/>
      <c r="BO1315" s="83"/>
      <c r="BP1315" s="83"/>
      <c r="BR1315" s="83"/>
      <c r="BS1315" s="83"/>
      <c r="BT1315" s="83"/>
      <c r="BU1315" s="83"/>
      <c r="BV1315" s="83"/>
      <c r="BX1315" s="83"/>
      <c r="BY1315" s="83"/>
      <c r="BZ1315" s="83"/>
      <c r="CA1315" s="83"/>
      <c r="CC1315" s="83"/>
      <c r="CD1315" s="83"/>
      <c r="CE1315" s="83"/>
      <c r="CF1315" s="83"/>
      <c r="CH1315" s="83"/>
      <c r="CI1315" s="83"/>
      <c r="CJ1315" s="83"/>
      <c r="CK1315" s="83"/>
      <c r="CM1315" s="84"/>
      <c r="CO1315" s="83"/>
      <c r="CP1315" s="84"/>
      <c r="CQ1315" s="85"/>
      <c r="CR1315" s="83"/>
      <c r="CS1315" s="84"/>
      <c r="CT1315" s="83"/>
      <c r="CU1315" s="83"/>
      <c r="CV1315" s="83"/>
      <c r="CW1315" s="83"/>
      <c r="CX1315" s="86"/>
    </row>
    <row r="1316" spans="24:102" x14ac:dyDescent="0.2">
      <c r="X1316" s="83"/>
      <c r="Z1316" s="83"/>
      <c r="AB1316" s="83"/>
      <c r="AD1316" s="83"/>
      <c r="AF1316" s="83"/>
      <c r="AH1316" s="83"/>
      <c r="AJ1316" s="83"/>
      <c r="AL1316" s="83"/>
      <c r="AN1316" s="83"/>
      <c r="AP1316" s="83"/>
      <c r="AR1316" s="83"/>
      <c r="AT1316" s="83"/>
      <c r="AV1316" s="83"/>
      <c r="AX1316" s="83"/>
      <c r="AZ1316" s="83"/>
      <c r="BB1316" s="83"/>
      <c r="BD1316" s="83"/>
      <c r="BF1316" s="83"/>
      <c r="BH1316" s="83"/>
      <c r="BI1316" s="83"/>
      <c r="BJ1316" s="83"/>
      <c r="BK1316" s="83"/>
      <c r="BM1316" s="83"/>
      <c r="BN1316" s="83"/>
      <c r="BO1316" s="83"/>
      <c r="BP1316" s="83"/>
      <c r="BR1316" s="83"/>
      <c r="BS1316" s="83"/>
      <c r="BT1316" s="83"/>
      <c r="BU1316" s="83"/>
      <c r="BV1316" s="83"/>
      <c r="BX1316" s="83"/>
      <c r="BY1316" s="83"/>
      <c r="BZ1316" s="83"/>
      <c r="CA1316" s="83"/>
      <c r="CC1316" s="83"/>
      <c r="CD1316" s="83"/>
      <c r="CE1316" s="83"/>
      <c r="CF1316" s="83"/>
      <c r="CH1316" s="83"/>
      <c r="CI1316" s="83"/>
      <c r="CJ1316" s="83"/>
      <c r="CK1316" s="83"/>
      <c r="CM1316" s="84"/>
      <c r="CO1316" s="83"/>
      <c r="CP1316" s="84"/>
      <c r="CQ1316" s="85"/>
      <c r="CR1316" s="83"/>
      <c r="CS1316" s="84"/>
      <c r="CT1316" s="83"/>
      <c r="CU1316" s="83"/>
      <c r="CV1316" s="83"/>
      <c r="CW1316" s="83"/>
      <c r="CX1316" s="86"/>
    </row>
    <row r="1317" spans="24:102" x14ac:dyDescent="0.2">
      <c r="X1317" s="83"/>
      <c r="Z1317" s="83"/>
      <c r="AB1317" s="83"/>
      <c r="AD1317" s="83"/>
      <c r="AF1317" s="83"/>
      <c r="AH1317" s="83"/>
      <c r="AJ1317" s="83"/>
      <c r="AL1317" s="83"/>
      <c r="AN1317" s="83"/>
      <c r="AP1317" s="83"/>
      <c r="AR1317" s="83"/>
      <c r="AT1317" s="83"/>
      <c r="AV1317" s="83"/>
      <c r="AX1317" s="83"/>
      <c r="AZ1317" s="83"/>
      <c r="BB1317" s="83"/>
      <c r="BD1317" s="83"/>
      <c r="BF1317" s="83"/>
      <c r="BH1317" s="83"/>
      <c r="BI1317" s="83"/>
      <c r="BJ1317" s="83"/>
      <c r="BK1317" s="83"/>
      <c r="BM1317" s="83"/>
      <c r="BN1317" s="83"/>
      <c r="BO1317" s="83"/>
      <c r="BP1317" s="83"/>
      <c r="BR1317" s="83"/>
      <c r="BS1317" s="83"/>
      <c r="BT1317" s="83"/>
      <c r="BU1317" s="83"/>
      <c r="BV1317" s="83"/>
      <c r="BX1317" s="83"/>
      <c r="BY1317" s="83"/>
      <c r="BZ1317" s="83"/>
      <c r="CA1317" s="83"/>
      <c r="CC1317" s="83"/>
      <c r="CD1317" s="83"/>
      <c r="CE1317" s="83"/>
      <c r="CF1317" s="83"/>
      <c r="CH1317" s="83"/>
      <c r="CI1317" s="83"/>
      <c r="CJ1317" s="83"/>
      <c r="CK1317" s="83"/>
      <c r="CM1317" s="84"/>
      <c r="CO1317" s="83"/>
      <c r="CP1317" s="84"/>
      <c r="CQ1317" s="85"/>
      <c r="CR1317" s="83"/>
      <c r="CS1317" s="84"/>
      <c r="CT1317" s="83"/>
      <c r="CU1317" s="83"/>
      <c r="CV1317" s="83"/>
      <c r="CW1317" s="83"/>
      <c r="CX1317" s="86"/>
    </row>
    <row r="1318" spans="24:102" x14ac:dyDescent="0.2">
      <c r="X1318" s="83"/>
      <c r="Z1318" s="83"/>
      <c r="AB1318" s="83"/>
      <c r="AD1318" s="83"/>
      <c r="AF1318" s="83"/>
      <c r="AH1318" s="83"/>
      <c r="AJ1318" s="83"/>
      <c r="AL1318" s="83"/>
      <c r="AN1318" s="83"/>
      <c r="AP1318" s="83"/>
      <c r="AR1318" s="83"/>
      <c r="AT1318" s="83"/>
      <c r="AV1318" s="83"/>
      <c r="AX1318" s="83"/>
      <c r="AZ1318" s="83"/>
      <c r="BB1318" s="83"/>
      <c r="BD1318" s="83"/>
      <c r="BF1318" s="83"/>
      <c r="BH1318" s="83"/>
      <c r="BI1318" s="83"/>
      <c r="BJ1318" s="83"/>
      <c r="BK1318" s="83"/>
      <c r="BM1318" s="83"/>
      <c r="BN1318" s="83"/>
      <c r="BO1318" s="83"/>
      <c r="BP1318" s="83"/>
      <c r="BR1318" s="83"/>
      <c r="BS1318" s="83"/>
      <c r="BT1318" s="83"/>
      <c r="BU1318" s="83"/>
      <c r="BV1318" s="83"/>
      <c r="BX1318" s="83"/>
      <c r="BY1318" s="83"/>
      <c r="BZ1318" s="83"/>
      <c r="CA1318" s="83"/>
      <c r="CC1318" s="83"/>
      <c r="CD1318" s="83"/>
      <c r="CE1318" s="83"/>
      <c r="CF1318" s="83"/>
      <c r="CH1318" s="83"/>
      <c r="CI1318" s="83"/>
      <c r="CJ1318" s="83"/>
      <c r="CK1318" s="83"/>
      <c r="CM1318" s="84"/>
      <c r="CO1318" s="83"/>
      <c r="CP1318" s="84"/>
      <c r="CQ1318" s="85"/>
      <c r="CR1318" s="83"/>
      <c r="CS1318" s="84"/>
      <c r="CT1318" s="83"/>
      <c r="CU1318" s="83"/>
      <c r="CV1318" s="83"/>
      <c r="CW1318" s="83"/>
      <c r="CX1318" s="86"/>
    </row>
    <row r="1319" spans="24:102" x14ac:dyDescent="0.2">
      <c r="X1319" s="83"/>
      <c r="Z1319" s="83"/>
      <c r="AB1319" s="83"/>
      <c r="AD1319" s="83"/>
      <c r="AF1319" s="83"/>
      <c r="AH1319" s="83"/>
      <c r="AJ1319" s="83"/>
      <c r="AL1319" s="83"/>
      <c r="AN1319" s="83"/>
      <c r="AP1319" s="83"/>
      <c r="AR1319" s="83"/>
      <c r="AT1319" s="83"/>
      <c r="AV1319" s="83"/>
      <c r="AX1319" s="83"/>
      <c r="AZ1319" s="83"/>
      <c r="BB1319" s="83"/>
      <c r="BD1319" s="83"/>
      <c r="BF1319" s="83"/>
      <c r="BH1319" s="83"/>
      <c r="BI1319" s="83"/>
      <c r="BJ1319" s="83"/>
      <c r="BK1319" s="83"/>
      <c r="BM1319" s="83"/>
      <c r="BN1319" s="83"/>
      <c r="BO1319" s="83"/>
      <c r="BP1319" s="83"/>
      <c r="BR1319" s="83"/>
      <c r="BS1319" s="83"/>
      <c r="BT1319" s="83"/>
      <c r="BU1319" s="83"/>
      <c r="BV1319" s="83"/>
      <c r="BX1319" s="83"/>
      <c r="BY1319" s="83"/>
      <c r="BZ1319" s="83"/>
      <c r="CA1319" s="83"/>
      <c r="CC1319" s="83"/>
      <c r="CD1319" s="83"/>
      <c r="CE1319" s="83"/>
      <c r="CF1319" s="83"/>
      <c r="CH1319" s="83"/>
      <c r="CI1319" s="83"/>
      <c r="CJ1319" s="83"/>
      <c r="CK1319" s="83"/>
      <c r="CM1319" s="84"/>
      <c r="CO1319" s="83"/>
      <c r="CP1319" s="84"/>
      <c r="CQ1319" s="85"/>
      <c r="CR1319" s="83"/>
      <c r="CS1319" s="84"/>
      <c r="CT1319" s="83"/>
      <c r="CU1319" s="83"/>
      <c r="CV1319" s="83"/>
      <c r="CW1319" s="83"/>
      <c r="CX1319" s="86"/>
    </row>
    <row r="1320" spans="24:102" x14ac:dyDescent="0.2">
      <c r="X1320" s="83"/>
      <c r="Z1320" s="83"/>
      <c r="AB1320" s="83"/>
      <c r="AD1320" s="83"/>
      <c r="AF1320" s="83"/>
      <c r="AH1320" s="83"/>
      <c r="AJ1320" s="83"/>
      <c r="AL1320" s="83"/>
      <c r="AN1320" s="83"/>
      <c r="AP1320" s="83"/>
      <c r="AR1320" s="83"/>
      <c r="AT1320" s="83"/>
      <c r="AV1320" s="83"/>
      <c r="AX1320" s="83"/>
      <c r="AZ1320" s="83"/>
      <c r="BB1320" s="83"/>
      <c r="BD1320" s="83"/>
      <c r="BF1320" s="83"/>
      <c r="BH1320" s="83"/>
      <c r="BI1320" s="83"/>
      <c r="BJ1320" s="83"/>
      <c r="BK1320" s="83"/>
      <c r="BM1320" s="83"/>
      <c r="BN1320" s="83"/>
      <c r="BO1320" s="83"/>
      <c r="BP1320" s="83"/>
      <c r="BR1320" s="83"/>
      <c r="BS1320" s="83"/>
      <c r="BT1320" s="83"/>
      <c r="BU1320" s="83"/>
      <c r="BV1320" s="83"/>
      <c r="BX1320" s="83"/>
      <c r="BY1320" s="83"/>
      <c r="BZ1320" s="83"/>
      <c r="CA1320" s="83"/>
      <c r="CC1320" s="83"/>
      <c r="CD1320" s="83"/>
      <c r="CE1320" s="83"/>
      <c r="CF1320" s="83"/>
      <c r="CH1320" s="83"/>
      <c r="CI1320" s="83"/>
      <c r="CJ1320" s="83"/>
      <c r="CK1320" s="83"/>
      <c r="CM1320" s="84"/>
      <c r="CO1320" s="83"/>
      <c r="CP1320" s="84"/>
      <c r="CQ1320" s="85"/>
      <c r="CR1320" s="83"/>
      <c r="CS1320" s="84"/>
      <c r="CT1320" s="83"/>
      <c r="CU1320" s="83"/>
      <c r="CV1320" s="83"/>
      <c r="CW1320" s="83"/>
      <c r="CX1320" s="86"/>
    </row>
    <row r="1321" spans="24:102" x14ac:dyDescent="0.2">
      <c r="X1321" s="83"/>
      <c r="Z1321" s="83"/>
      <c r="AB1321" s="83"/>
      <c r="AD1321" s="83"/>
      <c r="AF1321" s="83"/>
      <c r="AH1321" s="83"/>
      <c r="AJ1321" s="83"/>
      <c r="AL1321" s="83"/>
      <c r="AN1321" s="83"/>
      <c r="AP1321" s="83"/>
      <c r="AR1321" s="83"/>
      <c r="AT1321" s="83"/>
      <c r="AV1321" s="83"/>
      <c r="AX1321" s="83"/>
      <c r="AZ1321" s="83"/>
      <c r="BB1321" s="83"/>
      <c r="BD1321" s="83"/>
      <c r="BF1321" s="83"/>
      <c r="BH1321" s="83"/>
      <c r="BI1321" s="83"/>
      <c r="BJ1321" s="83"/>
      <c r="BK1321" s="83"/>
      <c r="BM1321" s="83"/>
      <c r="BN1321" s="83"/>
      <c r="BO1321" s="83"/>
      <c r="BP1321" s="83"/>
      <c r="BR1321" s="83"/>
      <c r="BS1321" s="83"/>
      <c r="BT1321" s="83"/>
      <c r="BU1321" s="83"/>
      <c r="BV1321" s="83"/>
      <c r="BX1321" s="83"/>
      <c r="BY1321" s="83"/>
      <c r="BZ1321" s="83"/>
      <c r="CA1321" s="83"/>
      <c r="CC1321" s="83"/>
      <c r="CD1321" s="83"/>
      <c r="CE1321" s="83"/>
      <c r="CF1321" s="83"/>
      <c r="CH1321" s="83"/>
      <c r="CI1321" s="83"/>
      <c r="CJ1321" s="83"/>
      <c r="CK1321" s="83"/>
      <c r="CM1321" s="84"/>
      <c r="CO1321" s="83"/>
      <c r="CP1321" s="84"/>
      <c r="CQ1321" s="85"/>
      <c r="CR1321" s="83"/>
      <c r="CS1321" s="84"/>
      <c r="CT1321" s="83"/>
      <c r="CU1321" s="83"/>
      <c r="CV1321" s="83"/>
      <c r="CW1321" s="83"/>
      <c r="CX1321" s="86"/>
    </row>
    <row r="1322" spans="24:102" x14ac:dyDescent="0.2">
      <c r="X1322" s="83"/>
      <c r="Z1322" s="83"/>
      <c r="AB1322" s="83"/>
      <c r="AD1322" s="83"/>
      <c r="AF1322" s="83"/>
      <c r="AH1322" s="83"/>
      <c r="AJ1322" s="83"/>
      <c r="AL1322" s="83"/>
      <c r="AN1322" s="83"/>
      <c r="AP1322" s="83"/>
      <c r="AR1322" s="83"/>
      <c r="AT1322" s="83"/>
      <c r="AV1322" s="83"/>
      <c r="AX1322" s="83"/>
      <c r="AZ1322" s="83"/>
      <c r="BB1322" s="83"/>
      <c r="BD1322" s="83"/>
      <c r="BF1322" s="83"/>
      <c r="BH1322" s="83"/>
      <c r="BI1322" s="83"/>
      <c r="BJ1322" s="83"/>
      <c r="BK1322" s="83"/>
      <c r="BM1322" s="83"/>
      <c r="BN1322" s="83"/>
      <c r="BO1322" s="83"/>
      <c r="BP1322" s="83"/>
      <c r="BR1322" s="83"/>
      <c r="BS1322" s="83"/>
      <c r="BT1322" s="83"/>
      <c r="BU1322" s="83"/>
      <c r="BV1322" s="83"/>
      <c r="BX1322" s="83"/>
      <c r="BY1322" s="83"/>
      <c r="BZ1322" s="83"/>
      <c r="CA1322" s="83"/>
      <c r="CC1322" s="83"/>
      <c r="CD1322" s="83"/>
      <c r="CE1322" s="83"/>
      <c r="CF1322" s="83"/>
      <c r="CH1322" s="83"/>
      <c r="CI1322" s="83"/>
      <c r="CJ1322" s="83"/>
      <c r="CK1322" s="83"/>
      <c r="CM1322" s="84"/>
      <c r="CO1322" s="83"/>
      <c r="CP1322" s="84"/>
      <c r="CQ1322" s="85"/>
      <c r="CR1322" s="83"/>
      <c r="CS1322" s="84"/>
      <c r="CT1322" s="83"/>
      <c r="CU1322" s="83"/>
      <c r="CV1322" s="83"/>
      <c r="CW1322" s="83"/>
      <c r="CX1322" s="86"/>
    </row>
    <row r="1323" spans="24:102" x14ac:dyDescent="0.2">
      <c r="X1323" s="83"/>
      <c r="Z1323" s="83"/>
      <c r="AB1323" s="83"/>
      <c r="AD1323" s="83"/>
      <c r="AF1323" s="83"/>
      <c r="AH1323" s="83"/>
      <c r="AJ1323" s="83"/>
      <c r="AL1323" s="83"/>
      <c r="AN1323" s="83"/>
      <c r="AP1323" s="83"/>
      <c r="AR1323" s="83"/>
      <c r="AT1323" s="83"/>
      <c r="AV1323" s="83"/>
      <c r="AX1323" s="83"/>
      <c r="AZ1323" s="83"/>
      <c r="BB1323" s="83"/>
      <c r="BD1323" s="83"/>
      <c r="BF1323" s="83"/>
      <c r="BH1323" s="83"/>
      <c r="BI1323" s="83"/>
      <c r="BJ1323" s="83"/>
      <c r="BK1323" s="83"/>
      <c r="BM1323" s="83"/>
      <c r="BN1323" s="83"/>
      <c r="BO1323" s="83"/>
      <c r="BP1323" s="83"/>
      <c r="BR1323" s="83"/>
      <c r="BS1323" s="83"/>
      <c r="BT1323" s="83"/>
      <c r="BU1323" s="83"/>
      <c r="BV1323" s="83"/>
      <c r="BX1323" s="83"/>
      <c r="BY1323" s="83"/>
      <c r="BZ1323" s="83"/>
      <c r="CA1323" s="83"/>
      <c r="CC1323" s="83"/>
      <c r="CD1323" s="83"/>
      <c r="CE1323" s="83"/>
      <c r="CF1323" s="83"/>
      <c r="CH1323" s="83"/>
      <c r="CI1323" s="83"/>
      <c r="CJ1323" s="83"/>
      <c r="CK1323" s="83"/>
      <c r="CM1323" s="84"/>
      <c r="CO1323" s="83"/>
      <c r="CP1323" s="84"/>
      <c r="CQ1323" s="85"/>
      <c r="CR1323" s="83"/>
      <c r="CS1323" s="84"/>
      <c r="CT1323" s="83"/>
      <c r="CU1323" s="83"/>
      <c r="CV1323" s="83"/>
      <c r="CW1323" s="83"/>
      <c r="CX1323" s="86"/>
    </row>
    <row r="1324" spans="24:102" x14ac:dyDescent="0.2">
      <c r="X1324" s="83"/>
      <c r="Z1324" s="83"/>
      <c r="AB1324" s="83"/>
      <c r="AD1324" s="83"/>
      <c r="AF1324" s="83"/>
      <c r="AH1324" s="83"/>
      <c r="AJ1324" s="83"/>
      <c r="AL1324" s="83"/>
      <c r="AN1324" s="83"/>
      <c r="AP1324" s="83"/>
      <c r="AR1324" s="83"/>
      <c r="AT1324" s="83"/>
      <c r="AV1324" s="83"/>
      <c r="AX1324" s="83"/>
      <c r="AZ1324" s="83"/>
      <c r="BB1324" s="83"/>
      <c r="BD1324" s="83"/>
      <c r="BF1324" s="83"/>
      <c r="BH1324" s="83"/>
      <c r="BI1324" s="83"/>
      <c r="BJ1324" s="83"/>
      <c r="BK1324" s="83"/>
      <c r="BM1324" s="83"/>
      <c r="BN1324" s="83"/>
      <c r="BO1324" s="83"/>
      <c r="BP1324" s="83"/>
      <c r="BR1324" s="83"/>
      <c r="BS1324" s="83"/>
      <c r="BT1324" s="83"/>
      <c r="BU1324" s="83"/>
      <c r="BV1324" s="83"/>
      <c r="BX1324" s="83"/>
      <c r="BY1324" s="83"/>
      <c r="BZ1324" s="83"/>
      <c r="CA1324" s="83"/>
      <c r="CC1324" s="83"/>
      <c r="CD1324" s="83"/>
      <c r="CE1324" s="83"/>
      <c r="CF1324" s="83"/>
      <c r="CH1324" s="83"/>
      <c r="CI1324" s="83"/>
      <c r="CJ1324" s="83"/>
      <c r="CK1324" s="83"/>
      <c r="CM1324" s="84"/>
      <c r="CO1324" s="83"/>
      <c r="CP1324" s="84"/>
      <c r="CQ1324" s="85"/>
      <c r="CR1324" s="83"/>
      <c r="CS1324" s="84"/>
      <c r="CT1324" s="83"/>
      <c r="CU1324" s="83"/>
      <c r="CV1324" s="83"/>
      <c r="CW1324" s="83"/>
      <c r="CX1324" s="86"/>
    </row>
    <row r="1325" spans="24:102" x14ac:dyDescent="0.2">
      <c r="X1325" s="83"/>
      <c r="Z1325" s="83"/>
      <c r="AB1325" s="83"/>
      <c r="AD1325" s="83"/>
      <c r="AF1325" s="83"/>
      <c r="AH1325" s="83"/>
      <c r="AJ1325" s="83"/>
      <c r="AL1325" s="83"/>
      <c r="AN1325" s="83"/>
      <c r="AP1325" s="83"/>
      <c r="AR1325" s="83"/>
      <c r="AT1325" s="83"/>
      <c r="AV1325" s="83"/>
      <c r="AX1325" s="83"/>
      <c r="AZ1325" s="83"/>
      <c r="BB1325" s="83"/>
      <c r="BD1325" s="83"/>
      <c r="BF1325" s="83"/>
      <c r="BH1325" s="83"/>
      <c r="BI1325" s="83"/>
      <c r="BJ1325" s="83"/>
      <c r="BK1325" s="83"/>
      <c r="BM1325" s="83"/>
      <c r="BN1325" s="83"/>
      <c r="BO1325" s="83"/>
      <c r="BP1325" s="83"/>
      <c r="BR1325" s="83"/>
      <c r="BS1325" s="83"/>
      <c r="BT1325" s="83"/>
      <c r="BU1325" s="83"/>
      <c r="BV1325" s="83"/>
      <c r="BX1325" s="83"/>
      <c r="BY1325" s="83"/>
      <c r="BZ1325" s="83"/>
      <c r="CA1325" s="83"/>
      <c r="CC1325" s="83"/>
      <c r="CD1325" s="83"/>
      <c r="CE1325" s="83"/>
      <c r="CF1325" s="83"/>
      <c r="CH1325" s="83"/>
      <c r="CI1325" s="83"/>
      <c r="CJ1325" s="83"/>
      <c r="CK1325" s="83"/>
      <c r="CM1325" s="84"/>
      <c r="CO1325" s="83"/>
      <c r="CP1325" s="84"/>
      <c r="CQ1325" s="85"/>
      <c r="CR1325" s="83"/>
      <c r="CS1325" s="84"/>
      <c r="CT1325" s="83"/>
      <c r="CU1325" s="83"/>
      <c r="CV1325" s="83"/>
      <c r="CW1325" s="83"/>
      <c r="CX1325" s="86"/>
    </row>
    <row r="1326" spans="24:102" x14ac:dyDescent="0.2">
      <c r="X1326" s="83"/>
      <c r="Z1326" s="83"/>
      <c r="AB1326" s="83"/>
      <c r="AD1326" s="83"/>
      <c r="AF1326" s="83"/>
      <c r="AH1326" s="83"/>
      <c r="AJ1326" s="83"/>
      <c r="AL1326" s="83"/>
      <c r="AN1326" s="83"/>
      <c r="AP1326" s="83"/>
      <c r="AR1326" s="83"/>
      <c r="AT1326" s="83"/>
      <c r="AV1326" s="83"/>
      <c r="AX1326" s="83"/>
      <c r="AZ1326" s="83"/>
      <c r="BB1326" s="83"/>
      <c r="BD1326" s="83"/>
      <c r="BF1326" s="83"/>
      <c r="BH1326" s="83"/>
      <c r="BI1326" s="83"/>
      <c r="BJ1326" s="83"/>
      <c r="BK1326" s="83"/>
      <c r="BM1326" s="83"/>
      <c r="BN1326" s="83"/>
      <c r="BO1326" s="83"/>
      <c r="BP1326" s="83"/>
      <c r="BR1326" s="83"/>
      <c r="BS1326" s="83"/>
      <c r="BT1326" s="83"/>
      <c r="BU1326" s="83"/>
      <c r="BV1326" s="83"/>
      <c r="BX1326" s="83"/>
      <c r="BY1326" s="83"/>
      <c r="BZ1326" s="83"/>
      <c r="CA1326" s="83"/>
      <c r="CC1326" s="83"/>
      <c r="CD1326" s="83"/>
      <c r="CE1326" s="83"/>
      <c r="CF1326" s="83"/>
      <c r="CH1326" s="83"/>
      <c r="CI1326" s="83"/>
      <c r="CJ1326" s="83"/>
      <c r="CK1326" s="83"/>
      <c r="CM1326" s="84"/>
      <c r="CO1326" s="83"/>
      <c r="CP1326" s="84"/>
      <c r="CQ1326" s="85"/>
      <c r="CR1326" s="83"/>
      <c r="CS1326" s="84"/>
      <c r="CT1326" s="83"/>
      <c r="CU1326" s="83"/>
      <c r="CV1326" s="83"/>
      <c r="CW1326" s="83"/>
      <c r="CX1326" s="86"/>
    </row>
    <row r="1327" spans="24:102" x14ac:dyDescent="0.2">
      <c r="X1327" s="83"/>
      <c r="Z1327" s="83"/>
      <c r="AB1327" s="83"/>
      <c r="AD1327" s="83"/>
      <c r="AF1327" s="83"/>
      <c r="AH1327" s="83"/>
      <c r="AJ1327" s="83"/>
      <c r="AL1327" s="83"/>
      <c r="AN1327" s="83"/>
      <c r="AP1327" s="83"/>
      <c r="AR1327" s="83"/>
      <c r="AT1327" s="83"/>
      <c r="AV1327" s="83"/>
      <c r="AX1327" s="83"/>
      <c r="AZ1327" s="83"/>
      <c r="BB1327" s="83"/>
      <c r="BD1327" s="83"/>
      <c r="BF1327" s="83"/>
      <c r="BH1327" s="83"/>
      <c r="BI1327" s="83"/>
      <c r="BJ1327" s="83"/>
      <c r="BK1327" s="83"/>
      <c r="BM1327" s="83"/>
      <c r="BN1327" s="83"/>
      <c r="BO1327" s="83"/>
      <c r="BP1327" s="83"/>
      <c r="BR1327" s="83"/>
      <c r="BS1327" s="83"/>
      <c r="BT1327" s="83"/>
      <c r="BU1327" s="83"/>
      <c r="BV1327" s="83"/>
      <c r="BX1327" s="83"/>
      <c r="BY1327" s="83"/>
      <c r="BZ1327" s="83"/>
      <c r="CA1327" s="83"/>
      <c r="CC1327" s="83"/>
      <c r="CD1327" s="83"/>
      <c r="CE1327" s="83"/>
      <c r="CF1327" s="83"/>
      <c r="CH1327" s="83"/>
      <c r="CI1327" s="83"/>
      <c r="CJ1327" s="83"/>
      <c r="CK1327" s="83"/>
      <c r="CM1327" s="84"/>
      <c r="CO1327" s="83"/>
      <c r="CP1327" s="84"/>
      <c r="CQ1327" s="85"/>
      <c r="CR1327" s="83"/>
      <c r="CS1327" s="84"/>
      <c r="CT1327" s="83"/>
      <c r="CU1327" s="83"/>
      <c r="CV1327" s="83"/>
      <c r="CW1327" s="83"/>
      <c r="CX1327" s="86"/>
    </row>
    <row r="1328" spans="24:102" x14ac:dyDescent="0.2">
      <c r="X1328" s="83"/>
      <c r="Z1328" s="83"/>
      <c r="AB1328" s="83"/>
      <c r="AD1328" s="83"/>
      <c r="AF1328" s="83"/>
      <c r="AH1328" s="83"/>
      <c r="AJ1328" s="83"/>
      <c r="AL1328" s="83"/>
      <c r="AN1328" s="83"/>
      <c r="AP1328" s="83"/>
      <c r="AR1328" s="83"/>
      <c r="AT1328" s="83"/>
      <c r="AV1328" s="83"/>
      <c r="AX1328" s="83"/>
      <c r="AZ1328" s="83"/>
      <c r="BB1328" s="83"/>
      <c r="BD1328" s="83"/>
      <c r="BF1328" s="83"/>
      <c r="BH1328" s="83"/>
      <c r="BI1328" s="83"/>
      <c r="BJ1328" s="83"/>
      <c r="BK1328" s="83"/>
      <c r="BM1328" s="83"/>
      <c r="BN1328" s="83"/>
      <c r="BO1328" s="83"/>
      <c r="BP1328" s="83"/>
      <c r="BR1328" s="83"/>
      <c r="BS1328" s="83"/>
      <c r="BT1328" s="83"/>
      <c r="BU1328" s="83"/>
      <c r="BV1328" s="83"/>
      <c r="BX1328" s="83"/>
      <c r="BY1328" s="83"/>
      <c r="BZ1328" s="83"/>
      <c r="CA1328" s="83"/>
      <c r="CC1328" s="83"/>
      <c r="CD1328" s="83"/>
      <c r="CE1328" s="83"/>
      <c r="CF1328" s="83"/>
      <c r="CH1328" s="83"/>
      <c r="CI1328" s="83"/>
      <c r="CJ1328" s="83"/>
      <c r="CK1328" s="83"/>
      <c r="CM1328" s="84"/>
      <c r="CO1328" s="83"/>
      <c r="CP1328" s="84"/>
      <c r="CQ1328" s="85"/>
      <c r="CR1328" s="83"/>
      <c r="CS1328" s="84"/>
      <c r="CT1328" s="83"/>
      <c r="CU1328" s="83"/>
      <c r="CV1328" s="83"/>
      <c r="CW1328" s="83"/>
      <c r="CX1328" s="86"/>
    </row>
    <row r="1329" spans="24:102" x14ac:dyDescent="0.2">
      <c r="X1329" s="83"/>
      <c r="Z1329" s="83"/>
      <c r="AB1329" s="83"/>
      <c r="AD1329" s="83"/>
      <c r="AF1329" s="83"/>
      <c r="AH1329" s="83"/>
      <c r="AJ1329" s="83"/>
      <c r="AL1329" s="83"/>
      <c r="AN1329" s="83"/>
      <c r="AP1329" s="83"/>
      <c r="AR1329" s="83"/>
      <c r="AT1329" s="83"/>
      <c r="AV1329" s="83"/>
      <c r="AX1329" s="83"/>
      <c r="AZ1329" s="83"/>
      <c r="BB1329" s="83"/>
      <c r="BD1329" s="83"/>
      <c r="BF1329" s="83"/>
      <c r="BH1329" s="83"/>
      <c r="BI1329" s="83"/>
      <c r="BJ1329" s="83"/>
      <c r="BK1329" s="83"/>
      <c r="BM1329" s="83"/>
      <c r="BN1329" s="83"/>
      <c r="BO1329" s="83"/>
      <c r="BP1329" s="83"/>
      <c r="BR1329" s="83"/>
      <c r="BS1329" s="83"/>
      <c r="BT1329" s="83"/>
      <c r="BU1329" s="83"/>
      <c r="BV1329" s="83"/>
      <c r="BX1329" s="83"/>
      <c r="BY1329" s="83"/>
      <c r="BZ1329" s="83"/>
      <c r="CA1329" s="83"/>
      <c r="CC1329" s="83"/>
      <c r="CD1329" s="83"/>
      <c r="CE1329" s="83"/>
      <c r="CF1329" s="83"/>
      <c r="CH1329" s="83"/>
      <c r="CI1329" s="83"/>
      <c r="CJ1329" s="83"/>
      <c r="CK1329" s="83"/>
      <c r="CM1329" s="84"/>
      <c r="CO1329" s="83"/>
      <c r="CP1329" s="84"/>
      <c r="CQ1329" s="85"/>
      <c r="CR1329" s="83"/>
      <c r="CS1329" s="84"/>
      <c r="CT1329" s="83"/>
      <c r="CU1329" s="83"/>
      <c r="CV1329" s="83"/>
      <c r="CW1329" s="83"/>
      <c r="CX1329" s="86"/>
    </row>
    <row r="1330" spans="24:102" x14ac:dyDescent="0.2">
      <c r="X1330" s="83"/>
      <c r="Z1330" s="83"/>
      <c r="AB1330" s="83"/>
      <c r="AD1330" s="83"/>
      <c r="AF1330" s="83"/>
      <c r="AH1330" s="83"/>
      <c r="AJ1330" s="83"/>
      <c r="AL1330" s="83"/>
      <c r="AN1330" s="83"/>
      <c r="AP1330" s="83"/>
      <c r="AR1330" s="83"/>
      <c r="AT1330" s="83"/>
      <c r="AV1330" s="83"/>
      <c r="AX1330" s="83"/>
      <c r="AZ1330" s="83"/>
      <c r="BB1330" s="83"/>
      <c r="BD1330" s="83"/>
      <c r="BF1330" s="83"/>
      <c r="BH1330" s="83"/>
      <c r="BI1330" s="83"/>
      <c r="BJ1330" s="83"/>
      <c r="BK1330" s="83"/>
      <c r="BM1330" s="83"/>
      <c r="BN1330" s="83"/>
      <c r="BO1330" s="83"/>
      <c r="BP1330" s="83"/>
      <c r="BR1330" s="83"/>
      <c r="BS1330" s="83"/>
      <c r="BT1330" s="83"/>
      <c r="BU1330" s="83"/>
      <c r="BV1330" s="83"/>
      <c r="BX1330" s="83"/>
      <c r="BY1330" s="83"/>
      <c r="BZ1330" s="83"/>
      <c r="CA1330" s="83"/>
      <c r="CC1330" s="83"/>
      <c r="CD1330" s="83"/>
      <c r="CE1330" s="83"/>
      <c r="CF1330" s="83"/>
      <c r="CH1330" s="83"/>
      <c r="CI1330" s="83"/>
      <c r="CJ1330" s="83"/>
      <c r="CK1330" s="83"/>
      <c r="CM1330" s="84"/>
      <c r="CO1330" s="83"/>
      <c r="CP1330" s="84"/>
      <c r="CQ1330" s="85"/>
      <c r="CR1330" s="83"/>
      <c r="CS1330" s="84"/>
      <c r="CT1330" s="83"/>
      <c r="CU1330" s="83"/>
      <c r="CV1330" s="83"/>
      <c r="CW1330" s="83"/>
      <c r="CX1330" s="86"/>
    </row>
    <row r="1331" spans="24:102" x14ac:dyDescent="0.2">
      <c r="X1331" s="83"/>
      <c r="Z1331" s="83"/>
      <c r="AB1331" s="83"/>
      <c r="AD1331" s="83"/>
      <c r="AF1331" s="83"/>
      <c r="AH1331" s="83"/>
      <c r="AJ1331" s="83"/>
      <c r="AL1331" s="83"/>
      <c r="AN1331" s="83"/>
      <c r="AP1331" s="83"/>
      <c r="AR1331" s="83"/>
      <c r="AT1331" s="83"/>
      <c r="AV1331" s="83"/>
      <c r="AX1331" s="83"/>
      <c r="AZ1331" s="83"/>
      <c r="BB1331" s="83"/>
      <c r="BD1331" s="83"/>
      <c r="BF1331" s="83"/>
      <c r="BH1331" s="83"/>
      <c r="BI1331" s="83"/>
      <c r="BJ1331" s="83"/>
      <c r="BK1331" s="83"/>
      <c r="BM1331" s="83"/>
      <c r="BN1331" s="83"/>
      <c r="BO1331" s="83"/>
      <c r="BP1331" s="83"/>
      <c r="BR1331" s="83"/>
      <c r="BS1331" s="83"/>
      <c r="BT1331" s="83"/>
      <c r="BU1331" s="83"/>
      <c r="BV1331" s="83"/>
      <c r="BX1331" s="83"/>
      <c r="BY1331" s="83"/>
      <c r="BZ1331" s="83"/>
      <c r="CA1331" s="83"/>
      <c r="CC1331" s="83"/>
      <c r="CD1331" s="83"/>
      <c r="CE1331" s="83"/>
      <c r="CF1331" s="83"/>
      <c r="CH1331" s="83"/>
      <c r="CI1331" s="83"/>
      <c r="CJ1331" s="83"/>
      <c r="CK1331" s="83"/>
      <c r="CM1331" s="84"/>
      <c r="CO1331" s="83"/>
      <c r="CP1331" s="84"/>
      <c r="CQ1331" s="85"/>
      <c r="CR1331" s="83"/>
      <c r="CS1331" s="84"/>
      <c r="CT1331" s="83"/>
      <c r="CU1331" s="83"/>
      <c r="CV1331" s="83"/>
      <c r="CW1331" s="83"/>
      <c r="CX1331" s="86"/>
    </row>
    <row r="1332" spans="24:102" x14ac:dyDescent="0.2">
      <c r="X1332" s="83"/>
      <c r="Z1332" s="83"/>
      <c r="AB1332" s="83"/>
      <c r="AD1332" s="83"/>
      <c r="AF1332" s="83"/>
      <c r="AH1332" s="83"/>
      <c r="AJ1332" s="83"/>
      <c r="AL1332" s="83"/>
      <c r="AN1332" s="83"/>
      <c r="AP1332" s="83"/>
      <c r="AR1332" s="83"/>
      <c r="AT1332" s="83"/>
      <c r="AV1332" s="83"/>
      <c r="AX1332" s="83"/>
      <c r="AZ1332" s="83"/>
      <c r="BB1332" s="83"/>
      <c r="BD1332" s="83"/>
      <c r="BF1332" s="83"/>
      <c r="BH1332" s="83"/>
      <c r="BI1332" s="83"/>
      <c r="BJ1332" s="83"/>
      <c r="BK1332" s="83"/>
      <c r="BM1332" s="83"/>
      <c r="BN1332" s="83"/>
      <c r="BO1332" s="83"/>
      <c r="BP1332" s="83"/>
      <c r="BR1332" s="83"/>
      <c r="BS1332" s="83"/>
      <c r="BT1332" s="83"/>
      <c r="BU1332" s="83"/>
      <c r="BV1332" s="83"/>
      <c r="BX1332" s="83"/>
      <c r="BY1332" s="83"/>
      <c r="BZ1332" s="83"/>
      <c r="CA1332" s="83"/>
      <c r="CC1332" s="83"/>
      <c r="CD1332" s="83"/>
      <c r="CE1332" s="83"/>
      <c r="CF1332" s="83"/>
      <c r="CH1332" s="83"/>
      <c r="CI1332" s="83"/>
      <c r="CJ1332" s="83"/>
      <c r="CK1332" s="83"/>
      <c r="CM1332" s="84"/>
      <c r="CO1332" s="83"/>
      <c r="CP1332" s="84"/>
      <c r="CQ1332" s="85"/>
      <c r="CR1332" s="83"/>
      <c r="CS1332" s="84"/>
      <c r="CT1332" s="83"/>
      <c r="CU1332" s="83"/>
      <c r="CV1332" s="83"/>
      <c r="CW1332" s="83"/>
      <c r="CX1332" s="86"/>
    </row>
    <row r="1333" spans="24:102" x14ac:dyDescent="0.2">
      <c r="X1333" s="83"/>
      <c r="Z1333" s="83"/>
      <c r="AB1333" s="83"/>
      <c r="AD1333" s="83"/>
      <c r="AF1333" s="83"/>
      <c r="AH1333" s="83"/>
      <c r="AJ1333" s="83"/>
      <c r="AL1333" s="83"/>
      <c r="AN1333" s="83"/>
      <c r="AP1333" s="83"/>
      <c r="AR1333" s="83"/>
      <c r="AT1333" s="83"/>
      <c r="AV1333" s="83"/>
      <c r="AX1333" s="83"/>
      <c r="AZ1333" s="83"/>
      <c r="BB1333" s="83"/>
      <c r="BD1333" s="83"/>
      <c r="BF1333" s="83"/>
      <c r="BH1333" s="83"/>
      <c r="BI1333" s="83"/>
      <c r="BJ1333" s="83"/>
      <c r="BK1333" s="83"/>
      <c r="BM1333" s="83"/>
      <c r="BN1333" s="83"/>
      <c r="BO1333" s="83"/>
      <c r="BP1333" s="83"/>
      <c r="BR1333" s="83"/>
      <c r="BS1333" s="83"/>
      <c r="BT1333" s="83"/>
      <c r="BU1333" s="83"/>
      <c r="BV1333" s="83"/>
      <c r="BX1333" s="83"/>
      <c r="BY1333" s="83"/>
      <c r="BZ1333" s="83"/>
      <c r="CA1333" s="83"/>
      <c r="CC1333" s="83"/>
      <c r="CD1333" s="83"/>
      <c r="CE1333" s="83"/>
      <c r="CF1333" s="83"/>
      <c r="CH1333" s="83"/>
      <c r="CI1333" s="83"/>
      <c r="CJ1333" s="83"/>
      <c r="CK1333" s="83"/>
      <c r="CM1333" s="84"/>
      <c r="CO1333" s="83"/>
      <c r="CP1333" s="84"/>
      <c r="CQ1333" s="85"/>
      <c r="CR1333" s="83"/>
      <c r="CS1333" s="84"/>
      <c r="CT1333" s="83"/>
      <c r="CU1333" s="83"/>
      <c r="CV1333" s="83"/>
      <c r="CW1333" s="83"/>
      <c r="CX1333" s="86"/>
    </row>
    <row r="1334" spans="24:102" x14ac:dyDescent="0.2">
      <c r="X1334" s="83"/>
      <c r="Z1334" s="83"/>
      <c r="AB1334" s="83"/>
      <c r="AD1334" s="83"/>
      <c r="AF1334" s="83"/>
      <c r="AH1334" s="83"/>
      <c r="AJ1334" s="83"/>
      <c r="AL1334" s="83"/>
      <c r="AN1334" s="83"/>
      <c r="AP1334" s="83"/>
      <c r="AR1334" s="83"/>
      <c r="AT1334" s="83"/>
      <c r="AV1334" s="83"/>
      <c r="AX1334" s="83"/>
      <c r="AZ1334" s="83"/>
      <c r="BB1334" s="83"/>
      <c r="BD1334" s="83"/>
      <c r="BF1334" s="83"/>
      <c r="BH1334" s="83"/>
      <c r="BI1334" s="83"/>
      <c r="BJ1334" s="83"/>
      <c r="BK1334" s="83"/>
      <c r="BM1334" s="83"/>
      <c r="BN1334" s="83"/>
      <c r="BO1334" s="83"/>
      <c r="BP1334" s="83"/>
      <c r="BR1334" s="83"/>
      <c r="BS1334" s="83"/>
      <c r="BT1334" s="83"/>
      <c r="BU1334" s="83"/>
      <c r="BV1334" s="83"/>
      <c r="BX1334" s="83"/>
      <c r="BY1334" s="83"/>
      <c r="BZ1334" s="83"/>
      <c r="CA1334" s="83"/>
      <c r="CC1334" s="83"/>
      <c r="CD1334" s="83"/>
      <c r="CE1334" s="83"/>
      <c r="CF1334" s="83"/>
      <c r="CH1334" s="83"/>
      <c r="CI1334" s="83"/>
      <c r="CJ1334" s="83"/>
      <c r="CK1334" s="83"/>
      <c r="CM1334" s="84"/>
      <c r="CO1334" s="83"/>
      <c r="CP1334" s="84"/>
      <c r="CQ1334" s="85"/>
      <c r="CR1334" s="83"/>
      <c r="CS1334" s="84"/>
      <c r="CT1334" s="83"/>
      <c r="CU1334" s="83"/>
      <c r="CV1334" s="83"/>
      <c r="CW1334" s="83"/>
      <c r="CX1334" s="86"/>
    </row>
    <row r="1335" spans="24:102" x14ac:dyDescent="0.2">
      <c r="X1335" s="83"/>
      <c r="Z1335" s="83"/>
      <c r="AB1335" s="83"/>
      <c r="AD1335" s="83"/>
      <c r="AF1335" s="83"/>
      <c r="AH1335" s="83"/>
      <c r="AJ1335" s="83"/>
      <c r="AL1335" s="83"/>
      <c r="AN1335" s="83"/>
      <c r="AP1335" s="83"/>
      <c r="AR1335" s="83"/>
      <c r="AT1335" s="83"/>
      <c r="AV1335" s="83"/>
      <c r="AX1335" s="83"/>
      <c r="AZ1335" s="83"/>
      <c r="BB1335" s="83"/>
      <c r="BD1335" s="83"/>
      <c r="BF1335" s="83"/>
      <c r="BH1335" s="83"/>
      <c r="BI1335" s="83"/>
      <c r="BJ1335" s="83"/>
      <c r="BK1335" s="83"/>
      <c r="BM1335" s="83"/>
      <c r="BN1335" s="83"/>
      <c r="BO1335" s="83"/>
      <c r="BP1335" s="83"/>
      <c r="BR1335" s="83"/>
      <c r="BS1335" s="83"/>
      <c r="BT1335" s="83"/>
      <c r="BU1335" s="83"/>
      <c r="BV1335" s="83"/>
      <c r="BX1335" s="83"/>
      <c r="BY1335" s="83"/>
      <c r="BZ1335" s="83"/>
      <c r="CA1335" s="83"/>
      <c r="CC1335" s="83"/>
      <c r="CD1335" s="83"/>
      <c r="CE1335" s="83"/>
      <c r="CF1335" s="83"/>
      <c r="CH1335" s="83"/>
      <c r="CI1335" s="83"/>
      <c r="CJ1335" s="83"/>
      <c r="CK1335" s="83"/>
      <c r="CM1335" s="84"/>
      <c r="CO1335" s="83"/>
      <c r="CP1335" s="84"/>
      <c r="CQ1335" s="85"/>
      <c r="CR1335" s="83"/>
      <c r="CS1335" s="84"/>
      <c r="CT1335" s="83"/>
      <c r="CU1335" s="83"/>
      <c r="CV1335" s="83"/>
      <c r="CW1335" s="83"/>
      <c r="CX1335" s="86"/>
    </row>
    <row r="1336" spans="24:102" x14ac:dyDescent="0.2">
      <c r="X1336" s="83"/>
      <c r="Z1336" s="83"/>
      <c r="AB1336" s="83"/>
      <c r="AD1336" s="83"/>
      <c r="AF1336" s="83"/>
      <c r="AH1336" s="83"/>
      <c r="AJ1336" s="83"/>
      <c r="AL1336" s="83"/>
      <c r="AN1336" s="83"/>
      <c r="AP1336" s="83"/>
      <c r="AR1336" s="83"/>
      <c r="AT1336" s="83"/>
      <c r="AV1336" s="83"/>
      <c r="AX1336" s="83"/>
      <c r="AZ1336" s="83"/>
      <c r="BB1336" s="83"/>
      <c r="BD1336" s="83"/>
      <c r="BF1336" s="83"/>
      <c r="BH1336" s="83"/>
      <c r="BI1336" s="83"/>
      <c r="BJ1336" s="83"/>
      <c r="BK1336" s="83"/>
      <c r="BM1336" s="83"/>
      <c r="BN1336" s="83"/>
      <c r="BO1336" s="83"/>
      <c r="BP1336" s="83"/>
      <c r="BR1336" s="83"/>
      <c r="BS1336" s="83"/>
      <c r="BT1336" s="83"/>
      <c r="BU1336" s="83"/>
      <c r="BV1336" s="83"/>
      <c r="BX1336" s="83"/>
      <c r="BY1336" s="83"/>
      <c r="BZ1336" s="83"/>
      <c r="CA1336" s="83"/>
      <c r="CC1336" s="83"/>
      <c r="CD1336" s="83"/>
      <c r="CE1336" s="83"/>
      <c r="CF1336" s="83"/>
      <c r="CH1336" s="83"/>
      <c r="CI1336" s="83"/>
      <c r="CJ1336" s="83"/>
      <c r="CK1336" s="83"/>
      <c r="CM1336" s="84"/>
      <c r="CO1336" s="83"/>
      <c r="CP1336" s="84"/>
      <c r="CQ1336" s="85"/>
      <c r="CR1336" s="83"/>
      <c r="CS1336" s="84"/>
      <c r="CT1336" s="83"/>
      <c r="CU1336" s="83"/>
      <c r="CV1336" s="83"/>
      <c r="CW1336" s="83"/>
      <c r="CX1336" s="86"/>
    </row>
    <row r="1337" spans="24:102" x14ac:dyDescent="0.2">
      <c r="X1337" s="83"/>
      <c r="Z1337" s="83"/>
      <c r="AB1337" s="83"/>
      <c r="AD1337" s="83"/>
      <c r="AF1337" s="83"/>
      <c r="AH1337" s="83"/>
      <c r="AJ1337" s="83"/>
      <c r="AL1337" s="83"/>
      <c r="AN1337" s="83"/>
      <c r="AP1337" s="83"/>
      <c r="AR1337" s="83"/>
      <c r="AT1337" s="83"/>
      <c r="AV1337" s="83"/>
      <c r="AX1337" s="83"/>
      <c r="AZ1337" s="83"/>
      <c r="BB1337" s="83"/>
      <c r="BD1337" s="83"/>
      <c r="BF1337" s="83"/>
      <c r="BH1337" s="83"/>
      <c r="BI1337" s="83"/>
      <c r="BJ1337" s="83"/>
      <c r="BK1337" s="83"/>
      <c r="BM1337" s="83"/>
      <c r="BN1337" s="83"/>
      <c r="BO1337" s="83"/>
      <c r="BP1337" s="83"/>
      <c r="BR1337" s="83"/>
      <c r="BS1337" s="83"/>
      <c r="BT1337" s="83"/>
      <c r="BU1337" s="83"/>
      <c r="BV1337" s="83"/>
      <c r="BX1337" s="83"/>
      <c r="BY1337" s="83"/>
      <c r="BZ1337" s="83"/>
      <c r="CA1337" s="83"/>
      <c r="CC1337" s="83"/>
      <c r="CD1337" s="83"/>
      <c r="CE1337" s="83"/>
      <c r="CF1337" s="83"/>
      <c r="CH1337" s="83"/>
      <c r="CI1337" s="83"/>
      <c r="CJ1337" s="83"/>
      <c r="CK1337" s="83"/>
      <c r="CM1337" s="84"/>
      <c r="CO1337" s="83"/>
      <c r="CP1337" s="84"/>
      <c r="CQ1337" s="85"/>
      <c r="CR1337" s="83"/>
      <c r="CS1337" s="84"/>
      <c r="CT1337" s="83"/>
      <c r="CU1337" s="83"/>
      <c r="CV1337" s="83"/>
      <c r="CW1337" s="83"/>
      <c r="CX1337" s="86"/>
    </row>
    <row r="1338" spans="24:102" x14ac:dyDescent="0.2">
      <c r="X1338" s="83"/>
      <c r="Z1338" s="83"/>
      <c r="AB1338" s="83"/>
      <c r="AD1338" s="83"/>
      <c r="AF1338" s="83"/>
      <c r="AH1338" s="83"/>
      <c r="AJ1338" s="83"/>
      <c r="AL1338" s="83"/>
      <c r="AN1338" s="83"/>
      <c r="AP1338" s="83"/>
      <c r="AR1338" s="83"/>
      <c r="AT1338" s="83"/>
      <c r="AV1338" s="83"/>
      <c r="AX1338" s="83"/>
      <c r="AZ1338" s="83"/>
      <c r="BB1338" s="83"/>
      <c r="BD1338" s="83"/>
      <c r="BF1338" s="83"/>
      <c r="BH1338" s="83"/>
      <c r="BI1338" s="83"/>
      <c r="BJ1338" s="83"/>
      <c r="BK1338" s="83"/>
      <c r="BM1338" s="83"/>
      <c r="BN1338" s="83"/>
      <c r="BO1338" s="83"/>
      <c r="BP1338" s="83"/>
      <c r="BR1338" s="83"/>
      <c r="BS1338" s="83"/>
      <c r="BT1338" s="83"/>
      <c r="BU1338" s="83"/>
      <c r="BV1338" s="83"/>
      <c r="BX1338" s="83"/>
      <c r="BY1338" s="83"/>
      <c r="BZ1338" s="83"/>
      <c r="CA1338" s="83"/>
      <c r="CC1338" s="83"/>
      <c r="CD1338" s="83"/>
      <c r="CE1338" s="83"/>
      <c r="CF1338" s="83"/>
      <c r="CH1338" s="83"/>
      <c r="CI1338" s="83"/>
      <c r="CJ1338" s="83"/>
      <c r="CK1338" s="83"/>
      <c r="CM1338" s="84"/>
      <c r="CO1338" s="83"/>
      <c r="CP1338" s="84"/>
      <c r="CQ1338" s="85"/>
      <c r="CR1338" s="83"/>
      <c r="CS1338" s="84"/>
      <c r="CT1338" s="83"/>
      <c r="CU1338" s="83"/>
      <c r="CV1338" s="83"/>
      <c r="CW1338" s="83"/>
      <c r="CX1338" s="86"/>
    </row>
    <row r="1339" spans="24:102" x14ac:dyDescent="0.2">
      <c r="X1339" s="83"/>
      <c r="Z1339" s="83"/>
      <c r="AB1339" s="83"/>
      <c r="AD1339" s="83"/>
      <c r="AF1339" s="83"/>
      <c r="AH1339" s="83"/>
      <c r="AJ1339" s="83"/>
      <c r="AL1339" s="83"/>
      <c r="AN1339" s="83"/>
      <c r="AP1339" s="83"/>
      <c r="AR1339" s="83"/>
      <c r="AT1339" s="83"/>
      <c r="AV1339" s="83"/>
      <c r="AX1339" s="83"/>
      <c r="AZ1339" s="83"/>
      <c r="BB1339" s="83"/>
      <c r="BD1339" s="83"/>
      <c r="BF1339" s="83"/>
      <c r="BH1339" s="83"/>
      <c r="BI1339" s="83"/>
      <c r="BJ1339" s="83"/>
      <c r="BK1339" s="83"/>
      <c r="BM1339" s="83"/>
      <c r="BN1339" s="83"/>
      <c r="BO1339" s="83"/>
      <c r="BP1339" s="83"/>
      <c r="BR1339" s="83"/>
      <c r="BS1339" s="83"/>
      <c r="BT1339" s="83"/>
      <c r="BU1339" s="83"/>
      <c r="BV1339" s="83"/>
      <c r="BX1339" s="83"/>
      <c r="BY1339" s="83"/>
      <c r="BZ1339" s="83"/>
      <c r="CA1339" s="83"/>
      <c r="CC1339" s="83"/>
      <c r="CD1339" s="83"/>
      <c r="CE1339" s="83"/>
      <c r="CF1339" s="83"/>
      <c r="CH1339" s="83"/>
      <c r="CI1339" s="83"/>
      <c r="CJ1339" s="83"/>
      <c r="CK1339" s="83"/>
      <c r="CM1339" s="84"/>
      <c r="CO1339" s="83"/>
      <c r="CP1339" s="84"/>
      <c r="CQ1339" s="85"/>
      <c r="CR1339" s="83"/>
      <c r="CS1339" s="84"/>
      <c r="CT1339" s="83"/>
      <c r="CU1339" s="83"/>
      <c r="CV1339" s="83"/>
      <c r="CW1339" s="83"/>
      <c r="CX1339" s="86"/>
    </row>
    <row r="1340" spans="24:102" x14ac:dyDescent="0.2">
      <c r="X1340" s="83"/>
      <c r="Z1340" s="83"/>
      <c r="AB1340" s="83"/>
      <c r="AD1340" s="83"/>
      <c r="AF1340" s="83"/>
      <c r="AH1340" s="83"/>
      <c r="AJ1340" s="83"/>
      <c r="AL1340" s="83"/>
      <c r="AN1340" s="83"/>
      <c r="AP1340" s="83"/>
      <c r="AR1340" s="83"/>
      <c r="AT1340" s="83"/>
      <c r="AV1340" s="83"/>
      <c r="AX1340" s="83"/>
      <c r="AZ1340" s="83"/>
      <c r="BB1340" s="83"/>
      <c r="BD1340" s="83"/>
      <c r="BF1340" s="83"/>
      <c r="BH1340" s="83"/>
      <c r="BI1340" s="83"/>
      <c r="BJ1340" s="83"/>
      <c r="BK1340" s="83"/>
      <c r="BM1340" s="83"/>
      <c r="BN1340" s="83"/>
      <c r="BO1340" s="83"/>
      <c r="BP1340" s="83"/>
      <c r="BR1340" s="83"/>
      <c r="BS1340" s="83"/>
      <c r="BT1340" s="83"/>
      <c r="BU1340" s="83"/>
      <c r="BV1340" s="83"/>
      <c r="BX1340" s="83"/>
      <c r="BY1340" s="83"/>
      <c r="BZ1340" s="83"/>
      <c r="CA1340" s="83"/>
      <c r="CC1340" s="83"/>
      <c r="CD1340" s="83"/>
      <c r="CE1340" s="83"/>
      <c r="CF1340" s="83"/>
      <c r="CH1340" s="83"/>
      <c r="CI1340" s="83"/>
      <c r="CJ1340" s="83"/>
      <c r="CK1340" s="83"/>
      <c r="CM1340" s="84"/>
      <c r="CO1340" s="83"/>
      <c r="CP1340" s="84"/>
      <c r="CQ1340" s="85"/>
      <c r="CR1340" s="83"/>
      <c r="CS1340" s="84"/>
      <c r="CT1340" s="83"/>
      <c r="CU1340" s="83"/>
      <c r="CV1340" s="83"/>
      <c r="CW1340" s="83"/>
      <c r="CX1340" s="86"/>
    </row>
    <row r="1341" spans="24:102" x14ac:dyDescent="0.2">
      <c r="X1341" s="83"/>
      <c r="Z1341" s="83"/>
      <c r="AB1341" s="83"/>
      <c r="AD1341" s="83"/>
      <c r="AF1341" s="83"/>
      <c r="AH1341" s="83"/>
      <c r="AJ1341" s="83"/>
      <c r="AL1341" s="83"/>
      <c r="AN1341" s="83"/>
      <c r="AP1341" s="83"/>
      <c r="AR1341" s="83"/>
      <c r="AT1341" s="83"/>
      <c r="AV1341" s="83"/>
      <c r="AX1341" s="83"/>
      <c r="AZ1341" s="83"/>
      <c r="BB1341" s="83"/>
      <c r="BD1341" s="83"/>
      <c r="BF1341" s="83"/>
      <c r="BH1341" s="83"/>
      <c r="BI1341" s="83"/>
      <c r="BJ1341" s="83"/>
      <c r="BK1341" s="83"/>
      <c r="BM1341" s="83"/>
      <c r="BN1341" s="83"/>
      <c r="BO1341" s="83"/>
      <c r="BP1341" s="83"/>
      <c r="BR1341" s="83"/>
      <c r="BS1341" s="83"/>
      <c r="BT1341" s="83"/>
      <c r="BU1341" s="83"/>
      <c r="BV1341" s="83"/>
      <c r="BX1341" s="83"/>
      <c r="BY1341" s="83"/>
      <c r="BZ1341" s="83"/>
      <c r="CA1341" s="83"/>
      <c r="CC1341" s="83"/>
      <c r="CD1341" s="83"/>
      <c r="CE1341" s="83"/>
      <c r="CF1341" s="83"/>
      <c r="CH1341" s="83"/>
      <c r="CI1341" s="83"/>
      <c r="CJ1341" s="83"/>
      <c r="CK1341" s="83"/>
      <c r="CM1341" s="84"/>
      <c r="CO1341" s="83"/>
      <c r="CP1341" s="84"/>
      <c r="CQ1341" s="85"/>
      <c r="CR1341" s="83"/>
      <c r="CS1341" s="84"/>
      <c r="CT1341" s="83"/>
      <c r="CU1341" s="83"/>
      <c r="CV1341" s="83"/>
      <c r="CW1341" s="83"/>
      <c r="CX1341" s="86"/>
    </row>
    <row r="1342" spans="24:102" x14ac:dyDescent="0.2">
      <c r="X1342" s="83"/>
      <c r="Z1342" s="83"/>
      <c r="AB1342" s="83"/>
      <c r="AD1342" s="83"/>
      <c r="AF1342" s="83"/>
      <c r="AH1342" s="83"/>
      <c r="AJ1342" s="83"/>
      <c r="AL1342" s="83"/>
      <c r="AN1342" s="83"/>
      <c r="AP1342" s="83"/>
      <c r="AR1342" s="83"/>
      <c r="AT1342" s="83"/>
      <c r="AV1342" s="83"/>
      <c r="AX1342" s="83"/>
      <c r="AZ1342" s="83"/>
      <c r="BB1342" s="83"/>
      <c r="BD1342" s="83"/>
      <c r="BF1342" s="83"/>
      <c r="BH1342" s="83"/>
      <c r="BI1342" s="83"/>
      <c r="BJ1342" s="83"/>
      <c r="BK1342" s="83"/>
      <c r="BM1342" s="83"/>
      <c r="BN1342" s="83"/>
      <c r="BO1342" s="83"/>
      <c r="BP1342" s="83"/>
      <c r="BR1342" s="83"/>
      <c r="BS1342" s="83"/>
      <c r="BT1342" s="83"/>
      <c r="BU1342" s="83"/>
      <c r="BV1342" s="83"/>
      <c r="BX1342" s="83"/>
      <c r="BY1342" s="83"/>
      <c r="BZ1342" s="83"/>
      <c r="CA1342" s="83"/>
      <c r="CC1342" s="83"/>
      <c r="CD1342" s="83"/>
      <c r="CE1342" s="83"/>
      <c r="CF1342" s="83"/>
      <c r="CH1342" s="83"/>
      <c r="CI1342" s="83"/>
      <c r="CJ1342" s="83"/>
      <c r="CK1342" s="83"/>
      <c r="CM1342" s="84"/>
      <c r="CO1342" s="83"/>
      <c r="CP1342" s="84"/>
      <c r="CQ1342" s="85"/>
      <c r="CR1342" s="83"/>
      <c r="CS1342" s="84"/>
      <c r="CT1342" s="83"/>
      <c r="CU1342" s="83"/>
      <c r="CV1342" s="83"/>
      <c r="CW1342" s="83"/>
      <c r="CX1342" s="86"/>
    </row>
    <row r="1343" spans="24:102" x14ac:dyDescent="0.2">
      <c r="X1343" s="83"/>
      <c r="Z1343" s="83"/>
      <c r="AB1343" s="83"/>
      <c r="AD1343" s="83"/>
      <c r="AF1343" s="83"/>
      <c r="AH1343" s="83"/>
      <c r="AJ1343" s="83"/>
      <c r="AL1343" s="83"/>
      <c r="AN1343" s="83"/>
      <c r="AP1343" s="83"/>
      <c r="AR1343" s="83"/>
      <c r="AT1343" s="83"/>
      <c r="AV1343" s="83"/>
      <c r="AX1343" s="83"/>
      <c r="AZ1343" s="83"/>
      <c r="BB1343" s="83"/>
      <c r="BD1343" s="83"/>
      <c r="BF1343" s="83"/>
      <c r="BH1343" s="83"/>
      <c r="BI1343" s="83"/>
      <c r="BJ1343" s="83"/>
      <c r="BK1343" s="83"/>
      <c r="BM1343" s="83"/>
      <c r="BN1343" s="83"/>
      <c r="BO1343" s="83"/>
      <c r="BP1343" s="83"/>
      <c r="BR1343" s="83"/>
      <c r="BS1343" s="83"/>
      <c r="BT1343" s="83"/>
      <c r="BU1343" s="83"/>
      <c r="BV1343" s="83"/>
      <c r="BX1343" s="83"/>
      <c r="BY1343" s="83"/>
      <c r="BZ1343" s="83"/>
      <c r="CA1343" s="83"/>
      <c r="CC1343" s="83"/>
      <c r="CD1343" s="83"/>
      <c r="CE1343" s="83"/>
      <c r="CF1343" s="83"/>
      <c r="CH1343" s="83"/>
      <c r="CI1343" s="83"/>
      <c r="CJ1343" s="83"/>
      <c r="CK1343" s="83"/>
      <c r="CM1343" s="84"/>
      <c r="CO1343" s="83"/>
      <c r="CP1343" s="84"/>
      <c r="CQ1343" s="85"/>
      <c r="CR1343" s="83"/>
      <c r="CS1343" s="84"/>
      <c r="CT1343" s="83"/>
      <c r="CU1343" s="83"/>
      <c r="CV1343" s="83"/>
      <c r="CW1343" s="83"/>
      <c r="CX1343" s="86"/>
    </row>
    <row r="1344" spans="24:102" x14ac:dyDescent="0.2">
      <c r="X1344" s="83"/>
      <c r="Z1344" s="83"/>
      <c r="AB1344" s="83"/>
      <c r="AD1344" s="83"/>
      <c r="AF1344" s="83"/>
      <c r="AH1344" s="83"/>
      <c r="AJ1344" s="83"/>
      <c r="AL1344" s="83"/>
      <c r="AN1344" s="83"/>
      <c r="AP1344" s="83"/>
      <c r="AR1344" s="83"/>
      <c r="AT1344" s="83"/>
      <c r="AV1344" s="83"/>
      <c r="AX1344" s="83"/>
      <c r="AZ1344" s="83"/>
      <c r="BB1344" s="83"/>
      <c r="BD1344" s="83"/>
      <c r="BF1344" s="83"/>
      <c r="BH1344" s="83"/>
      <c r="BI1344" s="83"/>
      <c r="BJ1344" s="83"/>
      <c r="BK1344" s="83"/>
      <c r="BM1344" s="83"/>
      <c r="BN1344" s="83"/>
      <c r="BO1344" s="83"/>
      <c r="BP1344" s="83"/>
      <c r="BR1344" s="83"/>
      <c r="BS1344" s="83"/>
      <c r="BT1344" s="83"/>
      <c r="BU1344" s="83"/>
      <c r="BV1344" s="83"/>
      <c r="BX1344" s="83"/>
      <c r="BY1344" s="83"/>
      <c r="BZ1344" s="83"/>
      <c r="CA1344" s="83"/>
      <c r="CC1344" s="83"/>
      <c r="CD1344" s="83"/>
      <c r="CE1344" s="83"/>
      <c r="CF1344" s="83"/>
      <c r="CH1344" s="83"/>
      <c r="CI1344" s="83"/>
      <c r="CJ1344" s="83"/>
      <c r="CK1344" s="83"/>
      <c r="CM1344" s="84"/>
      <c r="CO1344" s="83"/>
      <c r="CP1344" s="84"/>
      <c r="CQ1344" s="85"/>
      <c r="CR1344" s="83"/>
      <c r="CS1344" s="84"/>
      <c r="CT1344" s="83"/>
      <c r="CU1344" s="83"/>
      <c r="CV1344" s="83"/>
      <c r="CW1344" s="83"/>
      <c r="CX1344" s="86"/>
    </row>
    <row r="1345" spans="24:102" x14ac:dyDescent="0.2">
      <c r="X1345" s="83"/>
      <c r="Z1345" s="83"/>
      <c r="AB1345" s="83"/>
      <c r="AD1345" s="83"/>
      <c r="AF1345" s="83"/>
      <c r="AH1345" s="83"/>
      <c r="AJ1345" s="83"/>
      <c r="AL1345" s="83"/>
      <c r="AN1345" s="83"/>
      <c r="AP1345" s="83"/>
      <c r="AR1345" s="83"/>
      <c r="AT1345" s="83"/>
      <c r="AV1345" s="83"/>
      <c r="AX1345" s="83"/>
      <c r="AZ1345" s="83"/>
      <c r="BB1345" s="83"/>
      <c r="BD1345" s="83"/>
      <c r="BF1345" s="83"/>
      <c r="BH1345" s="83"/>
      <c r="BI1345" s="83"/>
      <c r="BJ1345" s="83"/>
      <c r="BK1345" s="83"/>
      <c r="BM1345" s="83"/>
      <c r="BN1345" s="83"/>
      <c r="BO1345" s="83"/>
      <c r="BP1345" s="83"/>
      <c r="BR1345" s="83"/>
      <c r="BS1345" s="83"/>
      <c r="BT1345" s="83"/>
      <c r="BU1345" s="83"/>
      <c r="BV1345" s="83"/>
      <c r="BX1345" s="83"/>
      <c r="BY1345" s="83"/>
      <c r="BZ1345" s="83"/>
      <c r="CA1345" s="83"/>
      <c r="CC1345" s="83"/>
      <c r="CD1345" s="83"/>
      <c r="CE1345" s="83"/>
      <c r="CF1345" s="83"/>
      <c r="CH1345" s="83"/>
      <c r="CI1345" s="83"/>
      <c r="CJ1345" s="83"/>
      <c r="CK1345" s="83"/>
      <c r="CM1345" s="84"/>
      <c r="CO1345" s="83"/>
      <c r="CP1345" s="84"/>
      <c r="CQ1345" s="85"/>
      <c r="CR1345" s="83"/>
      <c r="CS1345" s="84"/>
      <c r="CT1345" s="83"/>
      <c r="CU1345" s="83"/>
      <c r="CV1345" s="83"/>
      <c r="CW1345" s="83"/>
      <c r="CX1345" s="86"/>
    </row>
    <row r="1346" spans="24:102" x14ac:dyDescent="0.2">
      <c r="X1346" s="83"/>
      <c r="Z1346" s="83"/>
      <c r="AB1346" s="83"/>
      <c r="AD1346" s="83"/>
      <c r="AF1346" s="83"/>
      <c r="AH1346" s="83"/>
      <c r="AJ1346" s="83"/>
      <c r="AL1346" s="83"/>
      <c r="AN1346" s="83"/>
      <c r="AP1346" s="83"/>
      <c r="AR1346" s="83"/>
      <c r="AT1346" s="83"/>
      <c r="AV1346" s="83"/>
      <c r="AX1346" s="83"/>
      <c r="AZ1346" s="83"/>
      <c r="BB1346" s="83"/>
      <c r="BD1346" s="83"/>
      <c r="BF1346" s="83"/>
      <c r="BH1346" s="83"/>
      <c r="BI1346" s="83"/>
      <c r="BJ1346" s="83"/>
      <c r="BK1346" s="83"/>
      <c r="BM1346" s="83"/>
      <c r="BN1346" s="83"/>
      <c r="BO1346" s="83"/>
      <c r="BP1346" s="83"/>
      <c r="BR1346" s="83"/>
      <c r="BS1346" s="83"/>
      <c r="BT1346" s="83"/>
      <c r="BU1346" s="83"/>
      <c r="BV1346" s="83"/>
      <c r="BX1346" s="83"/>
      <c r="BY1346" s="83"/>
      <c r="BZ1346" s="83"/>
      <c r="CA1346" s="83"/>
      <c r="CC1346" s="83"/>
      <c r="CD1346" s="83"/>
      <c r="CE1346" s="83"/>
      <c r="CF1346" s="83"/>
      <c r="CH1346" s="83"/>
      <c r="CI1346" s="83"/>
      <c r="CJ1346" s="83"/>
      <c r="CK1346" s="83"/>
      <c r="CM1346" s="84"/>
      <c r="CO1346" s="83"/>
      <c r="CP1346" s="84"/>
      <c r="CQ1346" s="85"/>
      <c r="CR1346" s="83"/>
      <c r="CS1346" s="84"/>
      <c r="CT1346" s="83"/>
      <c r="CU1346" s="83"/>
      <c r="CV1346" s="83"/>
      <c r="CW1346" s="83"/>
      <c r="CX1346" s="86"/>
    </row>
    <row r="1347" spans="24:102" x14ac:dyDescent="0.2">
      <c r="X1347" s="83"/>
      <c r="Z1347" s="83"/>
      <c r="AB1347" s="83"/>
      <c r="AD1347" s="83"/>
      <c r="AF1347" s="83"/>
      <c r="AH1347" s="83"/>
      <c r="AJ1347" s="83"/>
      <c r="AL1347" s="83"/>
      <c r="AN1347" s="83"/>
      <c r="AP1347" s="83"/>
      <c r="AR1347" s="83"/>
      <c r="AT1347" s="83"/>
      <c r="AV1347" s="83"/>
      <c r="AX1347" s="83"/>
      <c r="AZ1347" s="83"/>
      <c r="BB1347" s="83"/>
      <c r="BD1347" s="83"/>
      <c r="BF1347" s="83"/>
      <c r="BH1347" s="83"/>
      <c r="BI1347" s="83"/>
      <c r="BJ1347" s="83"/>
      <c r="BK1347" s="83"/>
      <c r="BM1347" s="83"/>
      <c r="BN1347" s="83"/>
      <c r="BO1347" s="83"/>
      <c r="BP1347" s="83"/>
      <c r="BR1347" s="83"/>
      <c r="BS1347" s="83"/>
      <c r="BT1347" s="83"/>
      <c r="BU1347" s="83"/>
      <c r="BV1347" s="83"/>
      <c r="BX1347" s="83"/>
      <c r="BY1347" s="83"/>
      <c r="BZ1347" s="83"/>
      <c r="CA1347" s="83"/>
      <c r="CC1347" s="83"/>
      <c r="CD1347" s="83"/>
      <c r="CE1347" s="83"/>
      <c r="CF1347" s="83"/>
      <c r="CH1347" s="83"/>
      <c r="CI1347" s="83"/>
      <c r="CJ1347" s="83"/>
      <c r="CK1347" s="83"/>
      <c r="CM1347" s="84"/>
      <c r="CO1347" s="83"/>
      <c r="CP1347" s="84"/>
      <c r="CQ1347" s="85"/>
      <c r="CR1347" s="83"/>
      <c r="CS1347" s="84"/>
      <c r="CT1347" s="83"/>
      <c r="CU1347" s="83"/>
      <c r="CV1347" s="83"/>
      <c r="CW1347" s="83"/>
      <c r="CX1347" s="86"/>
    </row>
    <row r="1348" spans="24:102" x14ac:dyDescent="0.2">
      <c r="X1348" s="83"/>
      <c r="Z1348" s="83"/>
      <c r="AB1348" s="83"/>
      <c r="AD1348" s="83"/>
      <c r="AF1348" s="83"/>
      <c r="AH1348" s="83"/>
      <c r="AJ1348" s="83"/>
      <c r="AL1348" s="83"/>
      <c r="AN1348" s="83"/>
      <c r="AP1348" s="83"/>
      <c r="AR1348" s="83"/>
      <c r="AT1348" s="83"/>
      <c r="AV1348" s="83"/>
      <c r="AX1348" s="83"/>
      <c r="AZ1348" s="83"/>
      <c r="BB1348" s="83"/>
      <c r="BD1348" s="83"/>
      <c r="BF1348" s="83"/>
      <c r="BH1348" s="83"/>
      <c r="BI1348" s="83"/>
      <c r="BJ1348" s="83"/>
      <c r="BK1348" s="83"/>
      <c r="BM1348" s="83"/>
      <c r="BN1348" s="83"/>
      <c r="BO1348" s="83"/>
      <c r="BP1348" s="83"/>
      <c r="BR1348" s="83"/>
      <c r="BS1348" s="83"/>
      <c r="BT1348" s="83"/>
      <c r="BU1348" s="83"/>
      <c r="BV1348" s="83"/>
      <c r="BX1348" s="83"/>
      <c r="BY1348" s="83"/>
      <c r="BZ1348" s="83"/>
      <c r="CA1348" s="83"/>
      <c r="CC1348" s="83"/>
      <c r="CD1348" s="83"/>
      <c r="CE1348" s="83"/>
      <c r="CF1348" s="83"/>
      <c r="CH1348" s="83"/>
      <c r="CI1348" s="83"/>
      <c r="CJ1348" s="83"/>
      <c r="CK1348" s="83"/>
      <c r="CM1348" s="84"/>
      <c r="CO1348" s="83"/>
      <c r="CP1348" s="84"/>
      <c r="CQ1348" s="85"/>
      <c r="CR1348" s="83"/>
      <c r="CS1348" s="84"/>
      <c r="CT1348" s="83"/>
      <c r="CU1348" s="83"/>
      <c r="CV1348" s="83"/>
      <c r="CW1348" s="83"/>
      <c r="CX1348" s="86"/>
    </row>
    <row r="1349" spans="24:102" x14ac:dyDescent="0.2">
      <c r="X1349" s="83"/>
      <c r="Z1349" s="83"/>
      <c r="AB1349" s="83"/>
      <c r="AD1349" s="83"/>
      <c r="AF1349" s="83"/>
      <c r="AH1349" s="83"/>
      <c r="AJ1349" s="83"/>
      <c r="AL1349" s="83"/>
      <c r="AN1349" s="83"/>
      <c r="AP1349" s="83"/>
      <c r="AR1349" s="83"/>
      <c r="AT1349" s="83"/>
      <c r="AV1349" s="83"/>
      <c r="AX1349" s="83"/>
      <c r="AZ1349" s="83"/>
      <c r="BB1349" s="83"/>
      <c r="BD1349" s="83"/>
      <c r="BF1349" s="83"/>
      <c r="BH1349" s="83"/>
      <c r="BI1349" s="83"/>
      <c r="BJ1349" s="83"/>
      <c r="BK1349" s="83"/>
      <c r="BM1349" s="83"/>
      <c r="BN1349" s="83"/>
      <c r="BO1349" s="83"/>
      <c r="BP1349" s="83"/>
      <c r="BR1349" s="83"/>
      <c r="BS1349" s="83"/>
      <c r="BT1349" s="83"/>
      <c r="BU1349" s="83"/>
      <c r="BV1349" s="83"/>
      <c r="BX1349" s="83"/>
      <c r="BY1349" s="83"/>
      <c r="BZ1349" s="83"/>
      <c r="CA1349" s="83"/>
      <c r="CC1349" s="83"/>
      <c r="CD1349" s="83"/>
      <c r="CE1349" s="83"/>
      <c r="CF1349" s="83"/>
      <c r="CH1349" s="83"/>
      <c r="CI1349" s="83"/>
      <c r="CJ1349" s="83"/>
      <c r="CK1349" s="83"/>
      <c r="CM1349" s="84"/>
      <c r="CO1349" s="83"/>
      <c r="CP1349" s="84"/>
      <c r="CQ1349" s="85"/>
      <c r="CR1349" s="83"/>
      <c r="CS1349" s="84"/>
      <c r="CT1349" s="83"/>
      <c r="CU1349" s="83"/>
      <c r="CV1349" s="83"/>
      <c r="CW1349" s="83"/>
      <c r="CX1349" s="86"/>
    </row>
    <row r="1350" spans="24:102" x14ac:dyDescent="0.2">
      <c r="X1350" s="83"/>
      <c r="Z1350" s="83"/>
      <c r="AB1350" s="83"/>
      <c r="AD1350" s="83"/>
      <c r="AF1350" s="83"/>
      <c r="AH1350" s="83"/>
      <c r="AJ1350" s="83"/>
      <c r="AL1350" s="83"/>
      <c r="AN1350" s="83"/>
      <c r="AP1350" s="83"/>
      <c r="AR1350" s="83"/>
      <c r="AT1350" s="83"/>
      <c r="AV1350" s="83"/>
      <c r="AX1350" s="83"/>
      <c r="AZ1350" s="83"/>
      <c r="BB1350" s="83"/>
      <c r="BD1350" s="83"/>
      <c r="BF1350" s="83"/>
      <c r="BH1350" s="83"/>
      <c r="BI1350" s="83"/>
      <c r="BJ1350" s="83"/>
      <c r="BK1350" s="83"/>
      <c r="BM1350" s="83"/>
      <c r="BN1350" s="83"/>
      <c r="BO1350" s="83"/>
      <c r="BP1350" s="83"/>
      <c r="BR1350" s="83"/>
      <c r="BS1350" s="83"/>
      <c r="BT1350" s="83"/>
      <c r="BU1350" s="83"/>
      <c r="BV1350" s="83"/>
      <c r="BX1350" s="83"/>
      <c r="BY1350" s="83"/>
      <c r="BZ1350" s="83"/>
      <c r="CA1350" s="83"/>
      <c r="CC1350" s="83"/>
      <c r="CD1350" s="83"/>
      <c r="CE1350" s="83"/>
      <c r="CF1350" s="83"/>
      <c r="CH1350" s="83"/>
      <c r="CI1350" s="83"/>
      <c r="CJ1350" s="83"/>
      <c r="CK1350" s="83"/>
      <c r="CM1350" s="84"/>
      <c r="CO1350" s="83"/>
      <c r="CP1350" s="84"/>
      <c r="CQ1350" s="85"/>
      <c r="CR1350" s="83"/>
      <c r="CS1350" s="84"/>
      <c r="CT1350" s="83"/>
      <c r="CU1350" s="83"/>
      <c r="CV1350" s="83"/>
      <c r="CW1350" s="83"/>
      <c r="CX1350" s="86"/>
    </row>
    <row r="1351" spans="24:102" x14ac:dyDescent="0.2">
      <c r="X1351" s="83"/>
      <c r="Z1351" s="83"/>
      <c r="AB1351" s="83"/>
      <c r="AD1351" s="83"/>
      <c r="AF1351" s="83"/>
      <c r="AH1351" s="83"/>
      <c r="AJ1351" s="83"/>
      <c r="AL1351" s="83"/>
      <c r="AN1351" s="83"/>
      <c r="AP1351" s="83"/>
      <c r="AR1351" s="83"/>
      <c r="AT1351" s="83"/>
      <c r="AV1351" s="83"/>
      <c r="AX1351" s="83"/>
      <c r="AZ1351" s="83"/>
      <c r="BB1351" s="83"/>
      <c r="BD1351" s="83"/>
      <c r="BF1351" s="83"/>
      <c r="BH1351" s="83"/>
      <c r="BI1351" s="83"/>
      <c r="BJ1351" s="83"/>
      <c r="BK1351" s="83"/>
      <c r="BM1351" s="83"/>
      <c r="BN1351" s="83"/>
      <c r="BO1351" s="83"/>
      <c r="BP1351" s="83"/>
      <c r="BR1351" s="83"/>
      <c r="BS1351" s="83"/>
      <c r="BT1351" s="83"/>
      <c r="BU1351" s="83"/>
      <c r="BV1351" s="83"/>
      <c r="BX1351" s="83"/>
      <c r="BY1351" s="83"/>
      <c r="BZ1351" s="83"/>
      <c r="CA1351" s="83"/>
      <c r="CC1351" s="83"/>
      <c r="CD1351" s="83"/>
      <c r="CE1351" s="83"/>
      <c r="CF1351" s="83"/>
      <c r="CH1351" s="83"/>
      <c r="CI1351" s="83"/>
      <c r="CJ1351" s="83"/>
      <c r="CK1351" s="83"/>
      <c r="CM1351" s="84"/>
      <c r="CO1351" s="83"/>
      <c r="CP1351" s="84"/>
      <c r="CQ1351" s="85"/>
      <c r="CR1351" s="83"/>
      <c r="CS1351" s="84"/>
      <c r="CT1351" s="83"/>
      <c r="CU1351" s="83"/>
      <c r="CV1351" s="83"/>
      <c r="CW1351" s="83"/>
      <c r="CX1351" s="86"/>
    </row>
    <row r="1352" spans="24:102" x14ac:dyDescent="0.2">
      <c r="X1352" s="83"/>
      <c r="Z1352" s="83"/>
      <c r="AB1352" s="83"/>
      <c r="AD1352" s="83"/>
      <c r="AF1352" s="83"/>
      <c r="AH1352" s="83"/>
      <c r="AJ1352" s="83"/>
      <c r="AL1352" s="83"/>
      <c r="AN1352" s="83"/>
      <c r="AP1352" s="83"/>
      <c r="AR1352" s="83"/>
      <c r="AT1352" s="83"/>
      <c r="AV1352" s="83"/>
      <c r="AX1352" s="83"/>
      <c r="AZ1352" s="83"/>
      <c r="BB1352" s="83"/>
      <c r="BD1352" s="83"/>
      <c r="BF1352" s="83"/>
      <c r="BH1352" s="83"/>
      <c r="BI1352" s="83"/>
      <c r="BJ1352" s="83"/>
      <c r="BK1352" s="83"/>
      <c r="BM1352" s="83"/>
      <c r="BN1352" s="83"/>
      <c r="BO1352" s="83"/>
      <c r="BP1352" s="83"/>
      <c r="BR1352" s="83"/>
      <c r="BS1352" s="83"/>
      <c r="BT1352" s="83"/>
      <c r="BU1352" s="83"/>
      <c r="BV1352" s="83"/>
      <c r="BX1352" s="83"/>
      <c r="BY1352" s="83"/>
      <c r="BZ1352" s="83"/>
      <c r="CA1352" s="83"/>
      <c r="CC1352" s="83"/>
      <c r="CD1352" s="83"/>
      <c r="CE1352" s="83"/>
      <c r="CF1352" s="83"/>
      <c r="CH1352" s="83"/>
      <c r="CI1352" s="83"/>
      <c r="CJ1352" s="83"/>
      <c r="CK1352" s="83"/>
      <c r="CM1352" s="84"/>
      <c r="CO1352" s="83"/>
      <c r="CP1352" s="84"/>
      <c r="CQ1352" s="85"/>
      <c r="CR1352" s="83"/>
      <c r="CS1352" s="84"/>
      <c r="CT1352" s="83"/>
      <c r="CU1352" s="83"/>
      <c r="CV1352" s="83"/>
      <c r="CW1352" s="83"/>
      <c r="CX1352" s="86"/>
    </row>
    <row r="1353" spans="24:102" x14ac:dyDescent="0.2">
      <c r="X1353" s="83"/>
      <c r="Z1353" s="83"/>
      <c r="AB1353" s="83"/>
      <c r="AD1353" s="83"/>
      <c r="AF1353" s="83"/>
      <c r="AH1353" s="83"/>
      <c r="AJ1353" s="83"/>
      <c r="AL1353" s="83"/>
      <c r="AN1353" s="83"/>
      <c r="AP1353" s="83"/>
      <c r="AR1353" s="83"/>
      <c r="AT1353" s="83"/>
      <c r="AV1353" s="83"/>
      <c r="AX1353" s="83"/>
      <c r="AZ1353" s="83"/>
      <c r="BB1353" s="83"/>
      <c r="BD1353" s="83"/>
      <c r="BF1353" s="83"/>
      <c r="BH1353" s="83"/>
      <c r="BI1353" s="83"/>
      <c r="BJ1353" s="83"/>
      <c r="BK1353" s="83"/>
      <c r="BM1353" s="83"/>
      <c r="BN1353" s="83"/>
      <c r="BO1353" s="83"/>
      <c r="BP1353" s="83"/>
      <c r="BR1353" s="83"/>
      <c r="BS1353" s="83"/>
      <c r="BT1353" s="83"/>
      <c r="BU1353" s="83"/>
      <c r="BV1353" s="83"/>
      <c r="BX1353" s="83"/>
      <c r="BY1353" s="83"/>
      <c r="BZ1353" s="83"/>
      <c r="CA1353" s="83"/>
      <c r="CC1353" s="83"/>
      <c r="CD1353" s="83"/>
      <c r="CE1353" s="83"/>
      <c r="CF1353" s="83"/>
      <c r="CH1353" s="83"/>
      <c r="CI1353" s="83"/>
      <c r="CJ1353" s="83"/>
      <c r="CK1353" s="83"/>
      <c r="CM1353" s="84"/>
      <c r="CO1353" s="83"/>
      <c r="CP1353" s="84"/>
      <c r="CQ1353" s="85"/>
      <c r="CR1353" s="83"/>
      <c r="CS1353" s="84"/>
      <c r="CT1353" s="83"/>
      <c r="CU1353" s="83"/>
      <c r="CV1353" s="83"/>
      <c r="CW1353" s="83"/>
      <c r="CX1353" s="86"/>
    </row>
    <row r="1354" spans="24:102" x14ac:dyDescent="0.2">
      <c r="X1354" s="83"/>
      <c r="Z1354" s="83"/>
      <c r="AB1354" s="83"/>
      <c r="AD1354" s="83"/>
      <c r="AF1354" s="83"/>
      <c r="AH1354" s="83"/>
      <c r="AJ1354" s="83"/>
      <c r="AL1354" s="83"/>
      <c r="AN1354" s="83"/>
      <c r="AP1354" s="83"/>
      <c r="AR1354" s="83"/>
      <c r="AT1354" s="83"/>
      <c r="AV1354" s="83"/>
      <c r="AX1354" s="83"/>
      <c r="AZ1354" s="83"/>
      <c r="BB1354" s="83"/>
      <c r="BD1354" s="83"/>
      <c r="BF1354" s="83"/>
      <c r="BH1354" s="83"/>
      <c r="BI1354" s="83"/>
      <c r="BJ1354" s="83"/>
      <c r="BK1354" s="83"/>
      <c r="BM1354" s="83"/>
      <c r="BN1354" s="83"/>
      <c r="BO1354" s="83"/>
      <c r="BP1354" s="83"/>
      <c r="BR1354" s="83"/>
      <c r="BS1354" s="83"/>
      <c r="BT1354" s="83"/>
      <c r="BU1354" s="83"/>
      <c r="BV1354" s="83"/>
      <c r="BX1354" s="83"/>
      <c r="BY1354" s="83"/>
      <c r="BZ1354" s="83"/>
      <c r="CA1354" s="83"/>
      <c r="CC1354" s="83"/>
      <c r="CD1354" s="83"/>
      <c r="CE1354" s="83"/>
      <c r="CF1354" s="83"/>
      <c r="CH1354" s="83"/>
      <c r="CI1354" s="83"/>
      <c r="CJ1354" s="83"/>
      <c r="CK1354" s="83"/>
      <c r="CM1354" s="84"/>
      <c r="CO1354" s="83"/>
      <c r="CP1354" s="84"/>
      <c r="CQ1354" s="85"/>
      <c r="CR1354" s="83"/>
      <c r="CS1354" s="84"/>
      <c r="CT1354" s="83"/>
      <c r="CU1354" s="83"/>
      <c r="CV1354" s="83"/>
      <c r="CW1354" s="83"/>
      <c r="CX1354" s="86"/>
    </row>
    <row r="1355" spans="24:102" x14ac:dyDescent="0.2">
      <c r="X1355" s="83"/>
      <c r="Z1355" s="83"/>
      <c r="AB1355" s="83"/>
      <c r="AD1355" s="83"/>
      <c r="AF1355" s="83"/>
      <c r="AH1355" s="83"/>
      <c r="AJ1355" s="83"/>
      <c r="AL1355" s="83"/>
      <c r="AN1355" s="83"/>
      <c r="AP1355" s="83"/>
      <c r="AR1355" s="83"/>
      <c r="AT1355" s="83"/>
      <c r="AV1355" s="83"/>
      <c r="AX1355" s="83"/>
      <c r="AZ1355" s="83"/>
      <c r="BB1355" s="83"/>
      <c r="BD1355" s="83"/>
      <c r="BF1355" s="83"/>
      <c r="BH1355" s="83"/>
      <c r="BI1355" s="83"/>
      <c r="BJ1355" s="83"/>
      <c r="BK1355" s="83"/>
      <c r="BM1355" s="83"/>
      <c r="BN1355" s="83"/>
      <c r="BO1355" s="83"/>
      <c r="BP1355" s="83"/>
      <c r="BR1355" s="83"/>
      <c r="BS1355" s="83"/>
      <c r="BT1355" s="83"/>
      <c r="BU1355" s="83"/>
      <c r="BV1355" s="83"/>
      <c r="BX1355" s="83"/>
      <c r="BY1355" s="83"/>
      <c r="BZ1355" s="83"/>
      <c r="CA1355" s="83"/>
      <c r="CC1355" s="83"/>
      <c r="CD1355" s="83"/>
      <c r="CE1355" s="83"/>
      <c r="CF1355" s="83"/>
      <c r="CH1355" s="83"/>
      <c r="CI1355" s="83"/>
      <c r="CJ1355" s="83"/>
      <c r="CK1355" s="83"/>
      <c r="CM1355" s="84"/>
      <c r="CO1355" s="83"/>
      <c r="CP1355" s="84"/>
      <c r="CQ1355" s="85"/>
      <c r="CR1355" s="83"/>
      <c r="CS1355" s="84"/>
      <c r="CT1355" s="83"/>
      <c r="CU1355" s="83"/>
      <c r="CV1355" s="83"/>
      <c r="CW1355" s="83"/>
      <c r="CX1355" s="86"/>
    </row>
    <row r="1356" spans="24:102" x14ac:dyDescent="0.2">
      <c r="X1356" s="83"/>
      <c r="Z1356" s="83"/>
      <c r="AB1356" s="83"/>
      <c r="AD1356" s="83"/>
      <c r="AF1356" s="83"/>
      <c r="AH1356" s="83"/>
      <c r="AJ1356" s="83"/>
      <c r="AL1356" s="83"/>
      <c r="AN1356" s="83"/>
      <c r="AP1356" s="83"/>
      <c r="AR1356" s="83"/>
      <c r="AT1356" s="83"/>
      <c r="AV1356" s="83"/>
      <c r="AX1356" s="83"/>
      <c r="AZ1356" s="83"/>
      <c r="BB1356" s="83"/>
      <c r="BD1356" s="83"/>
      <c r="BF1356" s="83"/>
      <c r="BH1356" s="83"/>
      <c r="BI1356" s="83"/>
      <c r="BJ1356" s="83"/>
      <c r="BK1356" s="83"/>
      <c r="BM1356" s="83"/>
      <c r="BN1356" s="83"/>
      <c r="BO1356" s="83"/>
      <c r="BP1356" s="83"/>
      <c r="BR1356" s="83"/>
      <c r="BS1356" s="83"/>
      <c r="BT1356" s="83"/>
      <c r="BU1356" s="83"/>
      <c r="BV1356" s="83"/>
      <c r="BX1356" s="83"/>
      <c r="BY1356" s="83"/>
      <c r="BZ1356" s="83"/>
      <c r="CA1356" s="83"/>
      <c r="CC1356" s="83"/>
      <c r="CD1356" s="83"/>
      <c r="CE1356" s="83"/>
      <c r="CF1356" s="83"/>
      <c r="CH1356" s="83"/>
      <c r="CI1356" s="83"/>
      <c r="CJ1356" s="83"/>
      <c r="CK1356" s="83"/>
      <c r="CM1356" s="84"/>
      <c r="CO1356" s="83"/>
      <c r="CP1356" s="84"/>
      <c r="CQ1356" s="85"/>
      <c r="CR1356" s="83"/>
      <c r="CS1356" s="84"/>
      <c r="CT1356" s="83"/>
      <c r="CU1356" s="83"/>
      <c r="CV1356" s="83"/>
      <c r="CW1356" s="83"/>
      <c r="CX1356" s="86"/>
    </row>
    <row r="1357" spans="24:102" x14ac:dyDescent="0.2">
      <c r="X1357" s="83"/>
      <c r="Z1357" s="83"/>
      <c r="AB1357" s="83"/>
      <c r="AD1357" s="83"/>
      <c r="AF1357" s="83"/>
      <c r="AH1357" s="83"/>
      <c r="AJ1357" s="83"/>
      <c r="AL1357" s="83"/>
      <c r="AN1357" s="83"/>
      <c r="AP1357" s="83"/>
      <c r="AR1357" s="83"/>
      <c r="AT1357" s="83"/>
      <c r="AV1357" s="83"/>
      <c r="AX1357" s="83"/>
      <c r="AZ1357" s="83"/>
      <c r="BB1357" s="83"/>
      <c r="BD1357" s="83"/>
      <c r="BF1357" s="83"/>
      <c r="BH1357" s="83"/>
      <c r="BI1357" s="83"/>
      <c r="BJ1357" s="83"/>
      <c r="BK1357" s="83"/>
      <c r="BM1357" s="83"/>
      <c r="BN1357" s="83"/>
      <c r="BO1357" s="83"/>
      <c r="BP1357" s="83"/>
      <c r="BR1357" s="83"/>
      <c r="BS1357" s="83"/>
      <c r="BT1357" s="83"/>
      <c r="BU1357" s="83"/>
      <c r="BV1357" s="83"/>
      <c r="BX1357" s="83"/>
      <c r="BY1357" s="83"/>
      <c r="BZ1357" s="83"/>
      <c r="CA1357" s="83"/>
      <c r="CC1357" s="83"/>
      <c r="CD1357" s="83"/>
      <c r="CE1357" s="83"/>
      <c r="CF1357" s="83"/>
      <c r="CH1357" s="83"/>
      <c r="CI1357" s="83"/>
      <c r="CJ1357" s="83"/>
      <c r="CK1357" s="83"/>
      <c r="CM1357" s="84"/>
      <c r="CO1357" s="83"/>
      <c r="CP1357" s="84"/>
      <c r="CQ1357" s="85"/>
      <c r="CR1357" s="83"/>
      <c r="CS1357" s="84"/>
      <c r="CT1357" s="83"/>
      <c r="CU1357" s="83"/>
      <c r="CV1357" s="83"/>
      <c r="CW1357" s="83"/>
      <c r="CX1357" s="86"/>
    </row>
    <row r="1358" spans="24:102" x14ac:dyDescent="0.2">
      <c r="X1358" s="83"/>
      <c r="Z1358" s="83"/>
      <c r="AB1358" s="83"/>
      <c r="AD1358" s="83"/>
      <c r="AF1358" s="83"/>
      <c r="AH1358" s="83"/>
      <c r="AJ1358" s="83"/>
      <c r="AL1358" s="83"/>
      <c r="AN1358" s="83"/>
      <c r="AP1358" s="83"/>
      <c r="AR1358" s="83"/>
      <c r="AT1358" s="83"/>
      <c r="AV1358" s="83"/>
      <c r="AX1358" s="83"/>
      <c r="AZ1358" s="83"/>
      <c r="BB1358" s="83"/>
      <c r="BD1358" s="83"/>
      <c r="BF1358" s="83"/>
      <c r="BH1358" s="83"/>
      <c r="BI1358" s="83"/>
      <c r="BJ1358" s="83"/>
      <c r="BK1358" s="83"/>
      <c r="BM1358" s="83"/>
      <c r="BN1358" s="83"/>
      <c r="BO1358" s="83"/>
      <c r="BP1358" s="83"/>
      <c r="BR1358" s="83"/>
      <c r="BS1358" s="83"/>
      <c r="BT1358" s="83"/>
      <c r="BU1358" s="83"/>
      <c r="BV1358" s="83"/>
      <c r="BX1358" s="83"/>
      <c r="BY1358" s="83"/>
      <c r="BZ1358" s="83"/>
      <c r="CA1358" s="83"/>
      <c r="CC1358" s="83"/>
      <c r="CD1358" s="83"/>
      <c r="CE1358" s="83"/>
      <c r="CF1358" s="83"/>
      <c r="CH1358" s="83"/>
      <c r="CI1358" s="83"/>
      <c r="CJ1358" s="83"/>
      <c r="CK1358" s="83"/>
      <c r="CM1358" s="84"/>
      <c r="CO1358" s="83"/>
      <c r="CP1358" s="84"/>
      <c r="CQ1358" s="85"/>
      <c r="CR1358" s="83"/>
      <c r="CS1358" s="84"/>
      <c r="CT1358" s="83"/>
      <c r="CU1358" s="83"/>
      <c r="CV1358" s="83"/>
      <c r="CW1358" s="83"/>
      <c r="CX1358" s="86"/>
    </row>
    <row r="1359" spans="24:102" x14ac:dyDescent="0.2">
      <c r="X1359" s="83"/>
      <c r="Z1359" s="83"/>
      <c r="AB1359" s="83"/>
      <c r="AD1359" s="83"/>
      <c r="AF1359" s="83"/>
      <c r="AH1359" s="83"/>
      <c r="AJ1359" s="83"/>
      <c r="AL1359" s="83"/>
      <c r="AN1359" s="83"/>
      <c r="AP1359" s="83"/>
      <c r="AR1359" s="83"/>
      <c r="AT1359" s="83"/>
      <c r="AV1359" s="83"/>
      <c r="AX1359" s="83"/>
      <c r="AZ1359" s="83"/>
      <c r="BB1359" s="83"/>
      <c r="BD1359" s="83"/>
      <c r="BF1359" s="83"/>
      <c r="BH1359" s="83"/>
      <c r="BI1359" s="83"/>
      <c r="BJ1359" s="83"/>
      <c r="BK1359" s="83"/>
      <c r="BM1359" s="83"/>
      <c r="BN1359" s="83"/>
      <c r="BO1359" s="83"/>
      <c r="BP1359" s="83"/>
      <c r="BR1359" s="83"/>
      <c r="BS1359" s="83"/>
      <c r="BT1359" s="83"/>
      <c r="BU1359" s="83"/>
      <c r="BV1359" s="83"/>
      <c r="BX1359" s="83"/>
      <c r="BY1359" s="83"/>
      <c r="BZ1359" s="83"/>
      <c r="CA1359" s="83"/>
      <c r="CC1359" s="83"/>
      <c r="CD1359" s="83"/>
      <c r="CE1359" s="83"/>
      <c r="CF1359" s="83"/>
      <c r="CH1359" s="83"/>
      <c r="CI1359" s="83"/>
      <c r="CJ1359" s="83"/>
      <c r="CK1359" s="83"/>
      <c r="CM1359" s="84"/>
      <c r="CO1359" s="83"/>
      <c r="CP1359" s="84"/>
      <c r="CQ1359" s="85"/>
      <c r="CR1359" s="83"/>
      <c r="CS1359" s="84"/>
      <c r="CT1359" s="83"/>
      <c r="CU1359" s="83"/>
      <c r="CV1359" s="83"/>
      <c r="CW1359" s="83"/>
      <c r="CX1359" s="86"/>
    </row>
    <row r="1360" spans="24:102" x14ac:dyDescent="0.2">
      <c r="X1360" s="83"/>
      <c r="Z1360" s="83"/>
      <c r="AB1360" s="83"/>
      <c r="AD1360" s="83"/>
      <c r="AF1360" s="83"/>
      <c r="AH1360" s="83"/>
      <c r="AJ1360" s="83"/>
      <c r="AL1360" s="83"/>
      <c r="AN1360" s="83"/>
      <c r="AP1360" s="83"/>
      <c r="AR1360" s="83"/>
      <c r="AT1360" s="83"/>
      <c r="AV1360" s="83"/>
      <c r="AX1360" s="83"/>
      <c r="AZ1360" s="83"/>
      <c r="BB1360" s="83"/>
      <c r="BD1360" s="83"/>
      <c r="BF1360" s="83"/>
      <c r="BH1360" s="83"/>
      <c r="BI1360" s="83"/>
      <c r="BJ1360" s="83"/>
      <c r="BK1360" s="83"/>
      <c r="BM1360" s="83"/>
      <c r="BN1360" s="83"/>
      <c r="BO1360" s="83"/>
      <c r="BP1360" s="83"/>
      <c r="BR1360" s="83"/>
      <c r="BS1360" s="83"/>
      <c r="BT1360" s="83"/>
      <c r="BU1360" s="83"/>
      <c r="BV1360" s="83"/>
      <c r="BX1360" s="83"/>
      <c r="BY1360" s="83"/>
      <c r="BZ1360" s="83"/>
      <c r="CA1360" s="83"/>
      <c r="CC1360" s="83"/>
      <c r="CD1360" s="83"/>
      <c r="CE1360" s="83"/>
      <c r="CF1360" s="83"/>
      <c r="CH1360" s="83"/>
      <c r="CI1360" s="83"/>
      <c r="CJ1360" s="83"/>
      <c r="CK1360" s="83"/>
      <c r="CM1360" s="84"/>
      <c r="CO1360" s="83"/>
      <c r="CP1360" s="84"/>
      <c r="CQ1360" s="85"/>
      <c r="CR1360" s="83"/>
      <c r="CS1360" s="84"/>
      <c r="CT1360" s="83"/>
      <c r="CU1360" s="83"/>
      <c r="CV1360" s="83"/>
      <c r="CW1360" s="83"/>
      <c r="CX1360" s="86"/>
    </row>
    <row r="1361" spans="24:102" x14ac:dyDescent="0.2">
      <c r="X1361" s="83"/>
      <c r="Z1361" s="83"/>
      <c r="AB1361" s="83"/>
      <c r="AD1361" s="83"/>
      <c r="AF1361" s="83"/>
      <c r="AH1361" s="83"/>
      <c r="AJ1361" s="83"/>
      <c r="AL1361" s="83"/>
      <c r="AN1361" s="83"/>
      <c r="AP1361" s="83"/>
      <c r="AR1361" s="83"/>
      <c r="AT1361" s="83"/>
      <c r="AV1361" s="83"/>
      <c r="AX1361" s="83"/>
      <c r="AZ1361" s="83"/>
      <c r="BB1361" s="83"/>
      <c r="BD1361" s="83"/>
      <c r="BF1361" s="83"/>
      <c r="BH1361" s="83"/>
      <c r="BI1361" s="83"/>
      <c r="BJ1361" s="83"/>
      <c r="BK1361" s="83"/>
      <c r="BM1361" s="83"/>
      <c r="BN1361" s="83"/>
      <c r="BO1361" s="83"/>
      <c r="BP1361" s="83"/>
      <c r="BR1361" s="83"/>
      <c r="BS1361" s="83"/>
      <c r="BT1361" s="83"/>
      <c r="BU1361" s="83"/>
      <c r="BV1361" s="83"/>
      <c r="BX1361" s="83"/>
      <c r="BY1361" s="83"/>
      <c r="BZ1361" s="83"/>
      <c r="CA1361" s="83"/>
      <c r="CC1361" s="83"/>
      <c r="CD1361" s="83"/>
      <c r="CE1361" s="83"/>
      <c r="CF1361" s="83"/>
      <c r="CH1361" s="83"/>
      <c r="CI1361" s="83"/>
      <c r="CJ1361" s="83"/>
      <c r="CK1361" s="83"/>
      <c r="CM1361" s="84"/>
      <c r="CO1361" s="83"/>
      <c r="CP1361" s="84"/>
      <c r="CQ1361" s="85"/>
      <c r="CR1361" s="83"/>
      <c r="CS1361" s="84"/>
      <c r="CT1361" s="83"/>
      <c r="CU1361" s="83"/>
      <c r="CV1361" s="83"/>
      <c r="CW1361" s="83"/>
      <c r="CX1361" s="86"/>
    </row>
    <row r="1362" spans="24:102" x14ac:dyDescent="0.2">
      <c r="X1362" s="83"/>
      <c r="Z1362" s="83"/>
      <c r="AB1362" s="83"/>
      <c r="AD1362" s="83"/>
      <c r="AF1362" s="83"/>
      <c r="AH1362" s="83"/>
      <c r="AJ1362" s="83"/>
      <c r="AL1362" s="83"/>
      <c r="AN1362" s="83"/>
      <c r="AP1362" s="83"/>
      <c r="AR1362" s="83"/>
      <c r="AT1362" s="83"/>
      <c r="AV1362" s="83"/>
      <c r="AX1362" s="83"/>
      <c r="AZ1362" s="83"/>
      <c r="BB1362" s="83"/>
      <c r="BD1362" s="83"/>
      <c r="BF1362" s="83"/>
      <c r="BH1362" s="83"/>
      <c r="BI1362" s="83"/>
      <c r="BJ1362" s="83"/>
      <c r="BK1362" s="83"/>
      <c r="BM1362" s="83"/>
      <c r="BN1362" s="83"/>
      <c r="BO1362" s="83"/>
      <c r="BP1362" s="83"/>
      <c r="BR1362" s="83"/>
      <c r="BS1362" s="83"/>
      <c r="BT1362" s="83"/>
      <c r="BU1362" s="83"/>
      <c r="BV1362" s="83"/>
      <c r="BX1362" s="83"/>
      <c r="BY1362" s="83"/>
      <c r="BZ1362" s="83"/>
      <c r="CA1362" s="83"/>
      <c r="CC1362" s="83"/>
      <c r="CD1362" s="83"/>
      <c r="CE1362" s="83"/>
      <c r="CF1362" s="83"/>
      <c r="CH1362" s="83"/>
      <c r="CI1362" s="83"/>
      <c r="CJ1362" s="83"/>
      <c r="CK1362" s="83"/>
      <c r="CM1362" s="84"/>
      <c r="CO1362" s="83"/>
      <c r="CP1362" s="84"/>
      <c r="CQ1362" s="85"/>
      <c r="CR1362" s="83"/>
      <c r="CS1362" s="84"/>
      <c r="CT1362" s="83"/>
      <c r="CU1362" s="83"/>
      <c r="CV1362" s="83"/>
      <c r="CW1362" s="83"/>
      <c r="CX1362" s="86"/>
    </row>
    <row r="1363" spans="24:102" x14ac:dyDescent="0.2">
      <c r="X1363" s="83"/>
      <c r="Z1363" s="83"/>
      <c r="AB1363" s="83"/>
      <c r="AD1363" s="83"/>
      <c r="AF1363" s="83"/>
      <c r="AH1363" s="83"/>
      <c r="AJ1363" s="83"/>
      <c r="AL1363" s="83"/>
      <c r="AN1363" s="83"/>
      <c r="AP1363" s="83"/>
      <c r="AR1363" s="83"/>
      <c r="AT1363" s="83"/>
      <c r="AV1363" s="83"/>
      <c r="AX1363" s="83"/>
      <c r="AZ1363" s="83"/>
      <c r="BB1363" s="83"/>
      <c r="BD1363" s="83"/>
      <c r="BF1363" s="83"/>
      <c r="BH1363" s="83"/>
      <c r="BI1363" s="83"/>
      <c r="BJ1363" s="83"/>
      <c r="BK1363" s="83"/>
      <c r="BM1363" s="83"/>
      <c r="BN1363" s="83"/>
      <c r="BO1363" s="83"/>
      <c r="BP1363" s="83"/>
      <c r="BR1363" s="83"/>
      <c r="BS1363" s="83"/>
      <c r="BT1363" s="83"/>
      <c r="BU1363" s="83"/>
      <c r="BV1363" s="83"/>
      <c r="BX1363" s="83"/>
      <c r="BY1363" s="83"/>
      <c r="BZ1363" s="83"/>
      <c r="CA1363" s="83"/>
      <c r="CC1363" s="83"/>
      <c r="CD1363" s="83"/>
      <c r="CE1363" s="83"/>
      <c r="CF1363" s="83"/>
      <c r="CH1363" s="83"/>
      <c r="CI1363" s="83"/>
      <c r="CJ1363" s="83"/>
      <c r="CK1363" s="83"/>
      <c r="CM1363" s="84"/>
      <c r="CO1363" s="83"/>
      <c r="CP1363" s="84"/>
      <c r="CQ1363" s="85"/>
      <c r="CR1363" s="83"/>
      <c r="CS1363" s="84"/>
      <c r="CT1363" s="83"/>
      <c r="CU1363" s="83"/>
      <c r="CV1363" s="83"/>
      <c r="CW1363" s="83"/>
      <c r="CX1363" s="86"/>
    </row>
    <row r="1364" spans="24:102" x14ac:dyDescent="0.2">
      <c r="X1364" s="83"/>
      <c r="Z1364" s="83"/>
      <c r="AB1364" s="83"/>
      <c r="AD1364" s="83"/>
      <c r="AF1364" s="83"/>
      <c r="AH1364" s="83"/>
      <c r="AJ1364" s="83"/>
      <c r="AL1364" s="83"/>
      <c r="AN1364" s="83"/>
      <c r="AP1364" s="83"/>
      <c r="AR1364" s="83"/>
      <c r="AT1364" s="83"/>
      <c r="AV1364" s="83"/>
      <c r="AX1364" s="83"/>
      <c r="AZ1364" s="83"/>
      <c r="BB1364" s="83"/>
      <c r="BD1364" s="83"/>
      <c r="BF1364" s="83"/>
      <c r="BH1364" s="83"/>
      <c r="BI1364" s="83"/>
      <c r="BJ1364" s="83"/>
      <c r="BK1364" s="83"/>
      <c r="BM1364" s="83"/>
      <c r="BN1364" s="83"/>
      <c r="BO1364" s="83"/>
      <c r="BP1364" s="83"/>
      <c r="BR1364" s="83"/>
      <c r="BS1364" s="83"/>
      <c r="BT1364" s="83"/>
      <c r="BU1364" s="83"/>
      <c r="BV1364" s="83"/>
      <c r="BX1364" s="83"/>
      <c r="BY1364" s="83"/>
      <c r="BZ1364" s="83"/>
      <c r="CA1364" s="83"/>
      <c r="CC1364" s="83"/>
      <c r="CD1364" s="83"/>
      <c r="CE1364" s="83"/>
      <c r="CF1364" s="83"/>
      <c r="CH1364" s="83"/>
      <c r="CI1364" s="83"/>
      <c r="CJ1364" s="83"/>
      <c r="CK1364" s="83"/>
      <c r="CM1364" s="84"/>
      <c r="CO1364" s="83"/>
      <c r="CP1364" s="84"/>
      <c r="CQ1364" s="85"/>
      <c r="CR1364" s="83"/>
      <c r="CS1364" s="84"/>
      <c r="CT1364" s="83"/>
      <c r="CU1364" s="83"/>
      <c r="CV1364" s="83"/>
      <c r="CW1364" s="83"/>
      <c r="CX1364" s="86"/>
    </row>
    <row r="1365" spans="24:102" x14ac:dyDescent="0.2">
      <c r="X1365" s="83"/>
      <c r="Z1365" s="83"/>
      <c r="AB1365" s="83"/>
      <c r="AD1365" s="83"/>
      <c r="AF1365" s="83"/>
      <c r="AH1365" s="83"/>
      <c r="AJ1365" s="83"/>
      <c r="AL1365" s="83"/>
      <c r="AN1365" s="83"/>
      <c r="AP1365" s="83"/>
      <c r="AR1365" s="83"/>
      <c r="AT1365" s="83"/>
      <c r="AV1365" s="83"/>
      <c r="AX1365" s="83"/>
      <c r="AZ1365" s="83"/>
      <c r="BB1365" s="83"/>
      <c r="BD1365" s="83"/>
      <c r="BF1365" s="83"/>
      <c r="BH1365" s="83"/>
      <c r="BI1365" s="83"/>
      <c r="BJ1365" s="83"/>
      <c r="BK1365" s="83"/>
      <c r="BM1365" s="83"/>
      <c r="BN1365" s="83"/>
      <c r="BO1365" s="83"/>
      <c r="BP1365" s="83"/>
      <c r="BR1365" s="83"/>
      <c r="BS1365" s="83"/>
      <c r="BT1365" s="83"/>
      <c r="BU1365" s="83"/>
      <c r="BV1365" s="83"/>
      <c r="BX1365" s="83"/>
      <c r="BY1365" s="83"/>
      <c r="BZ1365" s="83"/>
      <c r="CA1365" s="83"/>
      <c r="CC1365" s="83"/>
      <c r="CD1365" s="83"/>
      <c r="CE1365" s="83"/>
      <c r="CF1365" s="83"/>
      <c r="CH1365" s="83"/>
      <c r="CI1365" s="83"/>
      <c r="CJ1365" s="83"/>
      <c r="CK1365" s="83"/>
      <c r="CM1365" s="84"/>
      <c r="CO1365" s="83"/>
      <c r="CP1365" s="84"/>
      <c r="CQ1365" s="85"/>
      <c r="CR1365" s="83"/>
      <c r="CS1365" s="84"/>
      <c r="CT1365" s="83"/>
      <c r="CU1365" s="83"/>
      <c r="CV1365" s="83"/>
      <c r="CW1365" s="83"/>
      <c r="CX1365" s="86"/>
    </row>
    <row r="1366" spans="24:102" x14ac:dyDescent="0.2">
      <c r="X1366" s="83"/>
      <c r="Z1366" s="83"/>
      <c r="AB1366" s="83"/>
      <c r="AD1366" s="83"/>
      <c r="AF1366" s="83"/>
      <c r="AH1366" s="83"/>
      <c r="AJ1366" s="83"/>
      <c r="AL1366" s="83"/>
      <c r="AN1366" s="83"/>
      <c r="AP1366" s="83"/>
      <c r="AR1366" s="83"/>
      <c r="AT1366" s="83"/>
      <c r="AV1366" s="83"/>
      <c r="AX1366" s="83"/>
      <c r="AZ1366" s="83"/>
      <c r="BB1366" s="83"/>
      <c r="BD1366" s="83"/>
      <c r="BF1366" s="83"/>
      <c r="BH1366" s="83"/>
      <c r="BI1366" s="83"/>
      <c r="BJ1366" s="83"/>
      <c r="BK1366" s="83"/>
      <c r="BM1366" s="83"/>
      <c r="BN1366" s="83"/>
      <c r="BO1366" s="83"/>
      <c r="BP1366" s="83"/>
      <c r="BR1366" s="83"/>
      <c r="BS1366" s="83"/>
      <c r="BT1366" s="83"/>
      <c r="BU1366" s="83"/>
      <c r="BV1366" s="83"/>
      <c r="BX1366" s="83"/>
      <c r="BY1366" s="83"/>
      <c r="BZ1366" s="83"/>
      <c r="CA1366" s="83"/>
      <c r="CC1366" s="83"/>
      <c r="CD1366" s="83"/>
      <c r="CE1366" s="83"/>
      <c r="CF1366" s="83"/>
      <c r="CH1366" s="83"/>
      <c r="CI1366" s="83"/>
      <c r="CJ1366" s="83"/>
      <c r="CK1366" s="83"/>
      <c r="CM1366" s="84"/>
      <c r="CO1366" s="83"/>
      <c r="CP1366" s="84"/>
      <c r="CQ1366" s="85"/>
      <c r="CR1366" s="83"/>
      <c r="CS1366" s="84"/>
      <c r="CT1366" s="83"/>
      <c r="CU1366" s="83"/>
      <c r="CV1366" s="83"/>
      <c r="CW1366" s="83"/>
      <c r="CX1366" s="86"/>
    </row>
    <row r="1367" spans="24:102" x14ac:dyDescent="0.2">
      <c r="X1367" s="83"/>
      <c r="Z1367" s="83"/>
      <c r="AB1367" s="83"/>
      <c r="AD1367" s="83"/>
      <c r="AF1367" s="83"/>
      <c r="AH1367" s="83"/>
      <c r="AJ1367" s="83"/>
      <c r="AL1367" s="83"/>
      <c r="AN1367" s="83"/>
      <c r="AP1367" s="83"/>
      <c r="AR1367" s="83"/>
      <c r="AT1367" s="83"/>
      <c r="AV1367" s="83"/>
      <c r="AX1367" s="83"/>
      <c r="AZ1367" s="83"/>
      <c r="BB1367" s="83"/>
      <c r="BD1367" s="83"/>
      <c r="BF1367" s="83"/>
      <c r="BH1367" s="83"/>
      <c r="BI1367" s="83"/>
      <c r="BJ1367" s="83"/>
      <c r="BK1367" s="83"/>
      <c r="BM1367" s="83"/>
      <c r="BN1367" s="83"/>
      <c r="BO1367" s="83"/>
      <c r="BP1367" s="83"/>
      <c r="BR1367" s="83"/>
      <c r="BS1367" s="83"/>
      <c r="BT1367" s="83"/>
      <c r="BU1367" s="83"/>
      <c r="BV1367" s="83"/>
      <c r="BX1367" s="83"/>
      <c r="BY1367" s="83"/>
      <c r="BZ1367" s="83"/>
      <c r="CA1367" s="83"/>
      <c r="CC1367" s="83"/>
      <c r="CD1367" s="83"/>
      <c r="CE1367" s="83"/>
      <c r="CF1367" s="83"/>
      <c r="CH1367" s="83"/>
      <c r="CI1367" s="83"/>
      <c r="CJ1367" s="83"/>
      <c r="CK1367" s="83"/>
      <c r="CM1367" s="84"/>
      <c r="CO1367" s="83"/>
      <c r="CP1367" s="84"/>
      <c r="CQ1367" s="85"/>
      <c r="CR1367" s="83"/>
      <c r="CS1367" s="84"/>
      <c r="CT1367" s="83"/>
      <c r="CU1367" s="83"/>
      <c r="CV1367" s="83"/>
      <c r="CW1367" s="83"/>
      <c r="CX1367" s="86"/>
    </row>
    <row r="1368" spans="24:102" x14ac:dyDescent="0.2">
      <c r="X1368" s="83"/>
      <c r="Z1368" s="83"/>
      <c r="AB1368" s="83"/>
      <c r="AD1368" s="83"/>
      <c r="AF1368" s="83"/>
      <c r="AH1368" s="83"/>
      <c r="AJ1368" s="83"/>
      <c r="AL1368" s="83"/>
      <c r="AN1368" s="83"/>
      <c r="AP1368" s="83"/>
      <c r="AR1368" s="83"/>
      <c r="AT1368" s="83"/>
      <c r="AV1368" s="83"/>
      <c r="AX1368" s="83"/>
      <c r="AZ1368" s="83"/>
      <c r="BB1368" s="83"/>
      <c r="BD1368" s="83"/>
      <c r="BF1368" s="83"/>
      <c r="BH1368" s="83"/>
      <c r="BI1368" s="83"/>
      <c r="BJ1368" s="83"/>
      <c r="BK1368" s="83"/>
      <c r="BM1368" s="83"/>
      <c r="BN1368" s="83"/>
      <c r="BO1368" s="83"/>
      <c r="BP1368" s="83"/>
      <c r="BR1368" s="83"/>
      <c r="BS1368" s="83"/>
      <c r="BT1368" s="83"/>
      <c r="BU1368" s="83"/>
      <c r="BV1368" s="83"/>
      <c r="BX1368" s="83"/>
      <c r="BY1368" s="83"/>
      <c r="BZ1368" s="83"/>
      <c r="CA1368" s="83"/>
      <c r="CC1368" s="83"/>
      <c r="CD1368" s="83"/>
      <c r="CE1368" s="83"/>
      <c r="CF1368" s="83"/>
      <c r="CH1368" s="83"/>
      <c r="CI1368" s="83"/>
      <c r="CJ1368" s="83"/>
      <c r="CK1368" s="83"/>
      <c r="CM1368" s="84"/>
      <c r="CO1368" s="83"/>
      <c r="CP1368" s="84"/>
      <c r="CQ1368" s="85"/>
      <c r="CR1368" s="83"/>
      <c r="CS1368" s="84"/>
      <c r="CT1368" s="83"/>
      <c r="CU1368" s="83"/>
      <c r="CV1368" s="83"/>
      <c r="CW1368" s="83"/>
      <c r="CX1368" s="86"/>
    </row>
    <row r="1369" spans="24:102" x14ac:dyDescent="0.2">
      <c r="X1369" s="83"/>
      <c r="Z1369" s="83"/>
      <c r="AB1369" s="83"/>
      <c r="AD1369" s="83"/>
      <c r="AF1369" s="83"/>
      <c r="AH1369" s="83"/>
      <c r="AJ1369" s="83"/>
      <c r="AL1369" s="83"/>
      <c r="AN1369" s="83"/>
      <c r="AP1369" s="83"/>
      <c r="AR1369" s="83"/>
      <c r="AT1369" s="83"/>
      <c r="AV1369" s="83"/>
      <c r="AX1369" s="83"/>
      <c r="AZ1369" s="83"/>
      <c r="BB1369" s="83"/>
      <c r="BD1369" s="83"/>
      <c r="BF1369" s="83"/>
      <c r="BH1369" s="83"/>
      <c r="BI1369" s="83"/>
      <c r="BJ1369" s="83"/>
      <c r="BK1369" s="83"/>
      <c r="BM1369" s="83"/>
      <c r="BN1369" s="83"/>
      <c r="BO1369" s="83"/>
      <c r="BP1369" s="83"/>
      <c r="BR1369" s="83"/>
      <c r="BS1369" s="83"/>
      <c r="BT1369" s="83"/>
      <c r="BU1369" s="83"/>
      <c r="BV1369" s="83"/>
      <c r="BX1369" s="83"/>
      <c r="BY1369" s="83"/>
      <c r="BZ1369" s="83"/>
      <c r="CA1369" s="83"/>
      <c r="CC1369" s="83"/>
      <c r="CD1369" s="83"/>
      <c r="CE1369" s="83"/>
      <c r="CF1369" s="83"/>
      <c r="CH1369" s="83"/>
      <c r="CI1369" s="83"/>
      <c r="CJ1369" s="83"/>
      <c r="CK1369" s="83"/>
      <c r="CM1369" s="84"/>
      <c r="CO1369" s="83"/>
      <c r="CP1369" s="84"/>
      <c r="CQ1369" s="85"/>
      <c r="CR1369" s="83"/>
      <c r="CS1369" s="84"/>
      <c r="CT1369" s="83"/>
      <c r="CU1369" s="83"/>
      <c r="CV1369" s="83"/>
      <c r="CW1369" s="83"/>
      <c r="CX1369" s="86"/>
    </row>
    <row r="1370" spans="24:102" x14ac:dyDescent="0.2">
      <c r="X1370" s="83"/>
      <c r="Z1370" s="83"/>
      <c r="AB1370" s="83"/>
      <c r="AD1370" s="83"/>
      <c r="AF1370" s="83"/>
      <c r="AH1370" s="83"/>
      <c r="AJ1370" s="83"/>
      <c r="AL1370" s="83"/>
      <c r="AN1370" s="83"/>
      <c r="AP1370" s="83"/>
      <c r="AR1370" s="83"/>
      <c r="AT1370" s="83"/>
      <c r="AV1370" s="83"/>
      <c r="AX1370" s="83"/>
      <c r="AZ1370" s="83"/>
      <c r="BB1370" s="83"/>
      <c r="BD1370" s="83"/>
      <c r="BF1370" s="83"/>
      <c r="BH1370" s="83"/>
      <c r="BI1370" s="83"/>
      <c r="BJ1370" s="83"/>
      <c r="BK1370" s="83"/>
      <c r="BM1370" s="83"/>
      <c r="BN1370" s="83"/>
      <c r="BO1370" s="83"/>
      <c r="BP1370" s="83"/>
      <c r="BR1370" s="83"/>
      <c r="BS1370" s="83"/>
      <c r="BT1370" s="83"/>
      <c r="BU1370" s="83"/>
      <c r="BV1370" s="83"/>
      <c r="BX1370" s="83"/>
      <c r="BY1370" s="83"/>
      <c r="BZ1370" s="83"/>
      <c r="CA1370" s="83"/>
      <c r="CC1370" s="83"/>
      <c r="CD1370" s="83"/>
      <c r="CE1370" s="83"/>
      <c r="CF1370" s="83"/>
      <c r="CH1370" s="83"/>
      <c r="CI1370" s="83"/>
      <c r="CJ1370" s="83"/>
      <c r="CK1370" s="83"/>
      <c r="CM1370" s="84"/>
      <c r="CO1370" s="83"/>
      <c r="CP1370" s="84"/>
      <c r="CQ1370" s="85"/>
      <c r="CR1370" s="83"/>
      <c r="CS1370" s="84"/>
      <c r="CT1370" s="83"/>
      <c r="CU1370" s="83"/>
      <c r="CV1370" s="83"/>
      <c r="CW1370" s="83"/>
      <c r="CX1370" s="86"/>
    </row>
    <row r="1371" spans="24:102" x14ac:dyDescent="0.2">
      <c r="X1371" s="83"/>
      <c r="Z1371" s="83"/>
      <c r="AB1371" s="83"/>
      <c r="AD1371" s="83"/>
      <c r="AF1371" s="83"/>
      <c r="AH1371" s="83"/>
      <c r="AJ1371" s="83"/>
      <c r="AL1371" s="83"/>
      <c r="AN1371" s="83"/>
      <c r="AP1371" s="83"/>
      <c r="AR1371" s="83"/>
      <c r="AT1371" s="83"/>
      <c r="AV1371" s="83"/>
      <c r="AX1371" s="83"/>
      <c r="AZ1371" s="83"/>
      <c r="BB1371" s="83"/>
      <c r="BD1371" s="83"/>
      <c r="BF1371" s="83"/>
      <c r="BH1371" s="83"/>
      <c r="BI1371" s="83"/>
      <c r="BJ1371" s="83"/>
      <c r="BK1371" s="83"/>
      <c r="BM1371" s="83"/>
      <c r="BN1371" s="83"/>
      <c r="BO1371" s="83"/>
      <c r="BP1371" s="83"/>
      <c r="BR1371" s="83"/>
      <c r="BS1371" s="83"/>
      <c r="BT1371" s="83"/>
      <c r="BU1371" s="83"/>
      <c r="BV1371" s="83"/>
      <c r="BX1371" s="83"/>
      <c r="BY1371" s="83"/>
      <c r="BZ1371" s="83"/>
      <c r="CA1371" s="83"/>
      <c r="CC1371" s="83"/>
      <c r="CD1371" s="83"/>
      <c r="CE1371" s="83"/>
      <c r="CF1371" s="83"/>
      <c r="CH1371" s="83"/>
      <c r="CI1371" s="83"/>
      <c r="CJ1371" s="83"/>
      <c r="CK1371" s="83"/>
      <c r="CM1371" s="84"/>
      <c r="CO1371" s="83"/>
      <c r="CP1371" s="84"/>
      <c r="CQ1371" s="85"/>
      <c r="CR1371" s="83"/>
      <c r="CS1371" s="84"/>
      <c r="CT1371" s="83"/>
      <c r="CU1371" s="83"/>
      <c r="CV1371" s="83"/>
      <c r="CW1371" s="83"/>
      <c r="CX1371" s="86"/>
    </row>
    <row r="1372" spans="24:102" x14ac:dyDescent="0.2">
      <c r="X1372" s="83"/>
      <c r="Z1372" s="83"/>
      <c r="AB1372" s="83"/>
      <c r="AD1372" s="83"/>
      <c r="AF1372" s="83"/>
      <c r="AH1372" s="83"/>
      <c r="AJ1372" s="83"/>
      <c r="AL1372" s="83"/>
      <c r="AN1372" s="83"/>
      <c r="AP1372" s="83"/>
      <c r="AR1372" s="83"/>
      <c r="AT1372" s="83"/>
      <c r="AV1372" s="83"/>
      <c r="AX1372" s="83"/>
      <c r="AZ1372" s="83"/>
      <c r="BB1372" s="83"/>
      <c r="BD1372" s="83"/>
      <c r="BF1372" s="83"/>
      <c r="BH1372" s="83"/>
      <c r="BI1372" s="83"/>
      <c r="BJ1372" s="83"/>
      <c r="BK1372" s="83"/>
      <c r="BM1372" s="83"/>
      <c r="BN1372" s="83"/>
      <c r="BO1372" s="83"/>
      <c r="BP1372" s="83"/>
      <c r="BR1372" s="83"/>
      <c r="BS1372" s="83"/>
      <c r="BT1372" s="83"/>
      <c r="BU1372" s="83"/>
      <c r="BV1372" s="83"/>
      <c r="BX1372" s="83"/>
      <c r="BY1372" s="83"/>
      <c r="BZ1372" s="83"/>
      <c r="CA1372" s="83"/>
      <c r="CC1372" s="83"/>
      <c r="CD1372" s="83"/>
      <c r="CE1372" s="83"/>
      <c r="CF1372" s="83"/>
      <c r="CH1372" s="83"/>
      <c r="CI1372" s="83"/>
      <c r="CJ1372" s="83"/>
      <c r="CK1372" s="83"/>
      <c r="CM1372" s="84"/>
      <c r="CO1372" s="83"/>
      <c r="CP1372" s="84"/>
      <c r="CQ1372" s="85"/>
      <c r="CR1372" s="83"/>
      <c r="CS1372" s="84"/>
      <c r="CT1372" s="83"/>
      <c r="CU1372" s="83"/>
      <c r="CV1372" s="83"/>
      <c r="CW1372" s="83"/>
      <c r="CX1372" s="86"/>
    </row>
    <row r="1373" spans="24:102" x14ac:dyDescent="0.2">
      <c r="X1373" s="83"/>
      <c r="Z1373" s="83"/>
      <c r="AB1373" s="83"/>
      <c r="AD1373" s="83"/>
      <c r="AF1373" s="83"/>
      <c r="AH1373" s="83"/>
      <c r="AJ1373" s="83"/>
      <c r="AL1373" s="83"/>
      <c r="AN1373" s="83"/>
      <c r="AP1373" s="83"/>
      <c r="AR1373" s="83"/>
      <c r="AT1373" s="83"/>
      <c r="AV1373" s="83"/>
      <c r="AX1373" s="83"/>
      <c r="AZ1373" s="83"/>
      <c r="BB1373" s="83"/>
      <c r="BD1373" s="83"/>
      <c r="BF1373" s="83"/>
      <c r="BH1373" s="83"/>
      <c r="BI1373" s="83"/>
      <c r="BJ1373" s="83"/>
      <c r="BK1373" s="83"/>
      <c r="BM1373" s="83"/>
      <c r="BN1373" s="83"/>
      <c r="BO1373" s="83"/>
      <c r="BP1373" s="83"/>
      <c r="BR1373" s="83"/>
      <c r="BS1373" s="83"/>
      <c r="BT1373" s="83"/>
      <c r="BU1373" s="83"/>
      <c r="BV1373" s="83"/>
      <c r="BX1373" s="83"/>
      <c r="BY1373" s="83"/>
      <c r="BZ1373" s="83"/>
      <c r="CA1373" s="83"/>
      <c r="CC1373" s="83"/>
      <c r="CD1373" s="83"/>
      <c r="CE1373" s="83"/>
      <c r="CF1373" s="83"/>
      <c r="CH1373" s="83"/>
      <c r="CI1373" s="83"/>
      <c r="CJ1373" s="83"/>
      <c r="CK1373" s="83"/>
      <c r="CM1373" s="84"/>
      <c r="CO1373" s="83"/>
      <c r="CP1373" s="84"/>
      <c r="CQ1373" s="85"/>
      <c r="CR1373" s="83"/>
      <c r="CS1373" s="84"/>
      <c r="CT1373" s="83"/>
      <c r="CU1373" s="83"/>
      <c r="CV1373" s="83"/>
      <c r="CW1373" s="83"/>
      <c r="CX1373" s="86"/>
    </row>
    <row r="1374" spans="24:102" x14ac:dyDescent="0.2">
      <c r="X1374" s="83"/>
      <c r="Z1374" s="83"/>
      <c r="AB1374" s="83"/>
      <c r="AD1374" s="83"/>
      <c r="AF1374" s="83"/>
      <c r="AH1374" s="83"/>
      <c r="AJ1374" s="83"/>
      <c r="AL1374" s="83"/>
      <c r="AN1374" s="83"/>
      <c r="AP1374" s="83"/>
      <c r="AR1374" s="83"/>
      <c r="AT1374" s="83"/>
      <c r="AV1374" s="83"/>
      <c r="AX1374" s="83"/>
      <c r="AZ1374" s="83"/>
      <c r="BB1374" s="83"/>
      <c r="BD1374" s="83"/>
      <c r="BF1374" s="83"/>
      <c r="BH1374" s="83"/>
      <c r="BI1374" s="83"/>
      <c r="BJ1374" s="83"/>
      <c r="BK1374" s="83"/>
      <c r="BM1374" s="83"/>
      <c r="BN1374" s="83"/>
      <c r="BO1374" s="83"/>
      <c r="BP1374" s="83"/>
      <c r="BR1374" s="83"/>
      <c r="BS1374" s="83"/>
      <c r="BT1374" s="83"/>
      <c r="BU1374" s="83"/>
      <c r="BV1374" s="83"/>
      <c r="BX1374" s="83"/>
      <c r="BY1374" s="83"/>
      <c r="BZ1374" s="83"/>
      <c r="CA1374" s="83"/>
      <c r="CC1374" s="83"/>
      <c r="CD1374" s="83"/>
      <c r="CE1374" s="83"/>
      <c r="CF1374" s="83"/>
      <c r="CH1374" s="83"/>
      <c r="CI1374" s="83"/>
      <c r="CJ1374" s="83"/>
      <c r="CK1374" s="83"/>
      <c r="CM1374" s="84"/>
      <c r="CO1374" s="83"/>
      <c r="CP1374" s="84"/>
      <c r="CQ1374" s="85"/>
      <c r="CR1374" s="83"/>
      <c r="CS1374" s="84"/>
      <c r="CT1374" s="83"/>
      <c r="CU1374" s="83"/>
      <c r="CV1374" s="83"/>
      <c r="CW1374" s="83"/>
      <c r="CX1374" s="86"/>
    </row>
    <row r="1375" spans="24:102" x14ac:dyDescent="0.2">
      <c r="X1375" s="83"/>
      <c r="Z1375" s="83"/>
      <c r="AB1375" s="83"/>
      <c r="AD1375" s="83"/>
      <c r="AF1375" s="83"/>
      <c r="AH1375" s="83"/>
      <c r="AJ1375" s="83"/>
      <c r="AL1375" s="83"/>
      <c r="AN1375" s="83"/>
      <c r="AP1375" s="83"/>
      <c r="AR1375" s="83"/>
      <c r="AT1375" s="83"/>
      <c r="AV1375" s="83"/>
      <c r="AX1375" s="83"/>
      <c r="AZ1375" s="83"/>
      <c r="BB1375" s="83"/>
      <c r="BD1375" s="83"/>
      <c r="BF1375" s="83"/>
      <c r="BH1375" s="83"/>
      <c r="BI1375" s="83"/>
      <c r="BJ1375" s="83"/>
      <c r="BK1375" s="83"/>
      <c r="BM1375" s="83"/>
      <c r="BN1375" s="83"/>
      <c r="BO1375" s="83"/>
      <c r="BP1375" s="83"/>
      <c r="BR1375" s="83"/>
      <c r="BS1375" s="83"/>
      <c r="BT1375" s="83"/>
      <c r="BU1375" s="83"/>
      <c r="BV1375" s="83"/>
      <c r="BX1375" s="83"/>
      <c r="BY1375" s="83"/>
      <c r="BZ1375" s="83"/>
      <c r="CA1375" s="83"/>
      <c r="CC1375" s="83"/>
      <c r="CD1375" s="83"/>
      <c r="CE1375" s="83"/>
      <c r="CF1375" s="83"/>
      <c r="CH1375" s="83"/>
      <c r="CI1375" s="83"/>
      <c r="CJ1375" s="83"/>
      <c r="CK1375" s="83"/>
      <c r="CM1375" s="84"/>
      <c r="CO1375" s="83"/>
      <c r="CP1375" s="84"/>
      <c r="CQ1375" s="85"/>
      <c r="CR1375" s="83"/>
      <c r="CS1375" s="84"/>
      <c r="CT1375" s="83"/>
      <c r="CU1375" s="83"/>
      <c r="CV1375" s="83"/>
      <c r="CW1375" s="83"/>
      <c r="CX1375" s="86"/>
    </row>
    <row r="1376" spans="24:102" x14ac:dyDescent="0.2">
      <c r="X1376" s="83"/>
      <c r="Z1376" s="83"/>
      <c r="AB1376" s="83"/>
      <c r="AD1376" s="83"/>
      <c r="AF1376" s="83"/>
      <c r="AH1376" s="83"/>
      <c r="AJ1376" s="83"/>
      <c r="AL1376" s="83"/>
      <c r="AN1376" s="83"/>
      <c r="AP1376" s="83"/>
      <c r="AR1376" s="83"/>
      <c r="AT1376" s="83"/>
      <c r="AV1376" s="83"/>
      <c r="AX1376" s="83"/>
      <c r="AZ1376" s="83"/>
      <c r="BB1376" s="83"/>
      <c r="BD1376" s="83"/>
      <c r="BF1376" s="83"/>
      <c r="BH1376" s="83"/>
      <c r="BI1376" s="83"/>
      <c r="BJ1376" s="83"/>
      <c r="BK1376" s="83"/>
      <c r="BM1376" s="83"/>
      <c r="BN1376" s="83"/>
      <c r="BO1376" s="83"/>
      <c r="BP1376" s="83"/>
      <c r="BR1376" s="83"/>
      <c r="BS1376" s="83"/>
      <c r="BT1376" s="83"/>
      <c r="BU1376" s="83"/>
      <c r="BV1376" s="83"/>
      <c r="BX1376" s="83"/>
      <c r="BY1376" s="83"/>
      <c r="BZ1376" s="83"/>
      <c r="CA1376" s="83"/>
      <c r="CC1376" s="83"/>
      <c r="CD1376" s="83"/>
      <c r="CE1376" s="83"/>
      <c r="CF1376" s="83"/>
      <c r="CH1376" s="83"/>
      <c r="CI1376" s="83"/>
      <c r="CJ1376" s="83"/>
      <c r="CK1376" s="83"/>
      <c r="CM1376" s="84"/>
      <c r="CO1376" s="83"/>
      <c r="CP1376" s="84"/>
      <c r="CQ1376" s="85"/>
      <c r="CR1376" s="83"/>
      <c r="CS1376" s="84"/>
      <c r="CT1376" s="83"/>
      <c r="CU1376" s="83"/>
      <c r="CV1376" s="83"/>
      <c r="CW1376" s="83"/>
      <c r="CX1376" s="86"/>
    </row>
    <row r="1377" spans="24:102" x14ac:dyDescent="0.2">
      <c r="X1377" s="83"/>
      <c r="Z1377" s="83"/>
      <c r="AB1377" s="83"/>
      <c r="AD1377" s="83"/>
      <c r="AF1377" s="83"/>
      <c r="AH1377" s="83"/>
      <c r="AJ1377" s="83"/>
      <c r="AL1377" s="83"/>
      <c r="AN1377" s="83"/>
      <c r="AP1377" s="83"/>
      <c r="AR1377" s="83"/>
      <c r="AT1377" s="83"/>
      <c r="AV1377" s="83"/>
      <c r="AX1377" s="83"/>
      <c r="AZ1377" s="83"/>
      <c r="BB1377" s="83"/>
      <c r="BD1377" s="83"/>
      <c r="BF1377" s="83"/>
      <c r="BH1377" s="83"/>
      <c r="BI1377" s="83"/>
      <c r="BJ1377" s="83"/>
      <c r="BK1377" s="83"/>
      <c r="BM1377" s="83"/>
      <c r="BN1377" s="83"/>
      <c r="BO1377" s="83"/>
      <c r="BP1377" s="83"/>
      <c r="BR1377" s="83"/>
      <c r="BS1377" s="83"/>
      <c r="BT1377" s="83"/>
      <c r="BU1377" s="83"/>
      <c r="BV1377" s="83"/>
      <c r="BX1377" s="83"/>
      <c r="BY1377" s="83"/>
      <c r="BZ1377" s="83"/>
      <c r="CA1377" s="83"/>
      <c r="CC1377" s="83"/>
      <c r="CD1377" s="83"/>
      <c r="CE1377" s="83"/>
      <c r="CF1377" s="83"/>
      <c r="CH1377" s="83"/>
      <c r="CI1377" s="83"/>
      <c r="CJ1377" s="83"/>
      <c r="CK1377" s="83"/>
      <c r="CM1377" s="84"/>
      <c r="CO1377" s="83"/>
      <c r="CP1377" s="84"/>
      <c r="CQ1377" s="85"/>
      <c r="CR1377" s="83"/>
      <c r="CS1377" s="84"/>
      <c r="CT1377" s="83"/>
      <c r="CU1377" s="83"/>
      <c r="CV1377" s="83"/>
      <c r="CW1377" s="83"/>
      <c r="CX1377" s="86"/>
    </row>
    <row r="1378" spans="24:102" x14ac:dyDescent="0.2">
      <c r="X1378" s="83"/>
      <c r="Z1378" s="83"/>
      <c r="AB1378" s="83"/>
      <c r="AD1378" s="83"/>
      <c r="AF1378" s="83"/>
      <c r="AH1378" s="83"/>
      <c r="AJ1378" s="83"/>
      <c r="AL1378" s="83"/>
      <c r="AN1378" s="83"/>
      <c r="AP1378" s="83"/>
      <c r="AR1378" s="83"/>
      <c r="AT1378" s="83"/>
      <c r="AV1378" s="83"/>
      <c r="AX1378" s="83"/>
      <c r="AZ1378" s="83"/>
      <c r="BB1378" s="83"/>
      <c r="BD1378" s="83"/>
      <c r="BF1378" s="83"/>
      <c r="BH1378" s="83"/>
      <c r="BI1378" s="83"/>
      <c r="BJ1378" s="83"/>
      <c r="BK1378" s="83"/>
      <c r="BM1378" s="83"/>
      <c r="BN1378" s="83"/>
      <c r="BO1378" s="83"/>
      <c r="BP1378" s="83"/>
      <c r="BR1378" s="83"/>
      <c r="BS1378" s="83"/>
      <c r="BT1378" s="83"/>
      <c r="BU1378" s="83"/>
      <c r="BV1378" s="83"/>
      <c r="BX1378" s="83"/>
      <c r="BY1378" s="83"/>
      <c r="BZ1378" s="83"/>
      <c r="CA1378" s="83"/>
      <c r="CC1378" s="83"/>
      <c r="CD1378" s="83"/>
      <c r="CE1378" s="83"/>
      <c r="CF1378" s="83"/>
      <c r="CH1378" s="83"/>
      <c r="CI1378" s="83"/>
      <c r="CJ1378" s="83"/>
      <c r="CK1378" s="83"/>
      <c r="CM1378" s="84"/>
      <c r="CO1378" s="83"/>
      <c r="CP1378" s="84"/>
      <c r="CQ1378" s="85"/>
      <c r="CR1378" s="83"/>
      <c r="CS1378" s="84"/>
      <c r="CT1378" s="83"/>
      <c r="CU1378" s="83"/>
      <c r="CV1378" s="83"/>
      <c r="CW1378" s="83"/>
      <c r="CX1378" s="86"/>
    </row>
    <row r="1379" spans="24:102" x14ac:dyDescent="0.2">
      <c r="X1379" s="83"/>
      <c r="Z1379" s="83"/>
      <c r="AB1379" s="83"/>
      <c r="AD1379" s="83"/>
      <c r="AF1379" s="83"/>
      <c r="AH1379" s="83"/>
      <c r="AJ1379" s="83"/>
      <c r="AL1379" s="83"/>
      <c r="AN1379" s="83"/>
      <c r="AP1379" s="83"/>
      <c r="AR1379" s="83"/>
      <c r="AT1379" s="83"/>
      <c r="AV1379" s="83"/>
      <c r="AX1379" s="83"/>
      <c r="AZ1379" s="83"/>
      <c r="BB1379" s="83"/>
      <c r="BD1379" s="83"/>
      <c r="BF1379" s="83"/>
      <c r="BH1379" s="83"/>
      <c r="BI1379" s="83"/>
      <c r="BJ1379" s="83"/>
      <c r="BK1379" s="83"/>
      <c r="BM1379" s="83"/>
      <c r="BN1379" s="83"/>
      <c r="BO1379" s="83"/>
      <c r="BP1379" s="83"/>
      <c r="BR1379" s="83"/>
      <c r="BS1379" s="83"/>
      <c r="BT1379" s="83"/>
      <c r="BU1379" s="83"/>
      <c r="BV1379" s="83"/>
      <c r="BX1379" s="83"/>
      <c r="BY1379" s="83"/>
      <c r="BZ1379" s="83"/>
      <c r="CA1379" s="83"/>
      <c r="CC1379" s="83"/>
      <c r="CD1379" s="83"/>
      <c r="CE1379" s="83"/>
      <c r="CF1379" s="83"/>
      <c r="CH1379" s="83"/>
      <c r="CI1379" s="83"/>
      <c r="CJ1379" s="83"/>
      <c r="CK1379" s="83"/>
      <c r="CM1379" s="84"/>
      <c r="CO1379" s="83"/>
      <c r="CP1379" s="84"/>
      <c r="CQ1379" s="85"/>
      <c r="CR1379" s="83"/>
      <c r="CS1379" s="84"/>
      <c r="CT1379" s="83"/>
      <c r="CU1379" s="83"/>
      <c r="CV1379" s="83"/>
      <c r="CW1379" s="83"/>
      <c r="CX1379" s="86"/>
    </row>
    <row r="1380" spans="24:102" x14ac:dyDescent="0.2">
      <c r="X1380" s="83"/>
      <c r="Z1380" s="83"/>
      <c r="AB1380" s="83"/>
      <c r="AD1380" s="83"/>
      <c r="AF1380" s="83"/>
      <c r="AH1380" s="83"/>
      <c r="AJ1380" s="83"/>
      <c r="AL1380" s="83"/>
      <c r="AN1380" s="83"/>
      <c r="AP1380" s="83"/>
      <c r="AR1380" s="83"/>
      <c r="AT1380" s="83"/>
      <c r="AV1380" s="83"/>
      <c r="AX1380" s="83"/>
      <c r="AZ1380" s="83"/>
      <c r="BB1380" s="83"/>
      <c r="BD1380" s="83"/>
      <c r="BF1380" s="83"/>
      <c r="BH1380" s="83"/>
      <c r="BI1380" s="83"/>
      <c r="BJ1380" s="83"/>
      <c r="BK1380" s="83"/>
      <c r="BM1380" s="83"/>
      <c r="BN1380" s="83"/>
      <c r="BO1380" s="83"/>
      <c r="BP1380" s="83"/>
      <c r="BR1380" s="83"/>
      <c r="BS1380" s="83"/>
      <c r="BT1380" s="83"/>
      <c r="BU1380" s="83"/>
      <c r="BV1380" s="83"/>
      <c r="BX1380" s="83"/>
      <c r="BY1380" s="83"/>
      <c r="BZ1380" s="83"/>
      <c r="CA1380" s="83"/>
      <c r="CC1380" s="83"/>
      <c r="CD1380" s="83"/>
      <c r="CE1380" s="83"/>
      <c r="CF1380" s="83"/>
      <c r="CH1380" s="83"/>
      <c r="CI1380" s="83"/>
      <c r="CJ1380" s="83"/>
      <c r="CK1380" s="83"/>
      <c r="CM1380" s="84"/>
      <c r="CO1380" s="83"/>
      <c r="CP1380" s="84"/>
      <c r="CQ1380" s="85"/>
      <c r="CR1380" s="83"/>
      <c r="CS1380" s="84"/>
      <c r="CT1380" s="83"/>
      <c r="CU1380" s="83"/>
      <c r="CV1380" s="83"/>
      <c r="CW1380" s="83"/>
      <c r="CX1380" s="86"/>
    </row>
    <row r="1381" spans="24:102" x14ac:dyDescent="0.2">
      <c r="X1381" s="83"/>
      <c r="Z1381" s="83"/>
      <c r="AB1381" s="83"/>
      <c r="AD1381" s="83"/>
      <c r="AF1381" s="83"/>
      <c r="AH1381" s="83"/>
      <c r="AJ1381" s="83"/>
      <c r="AL1381" s="83"/>
      <c r="AN1381" s="83"/>
      <c r="AP1381" s="83"/>
      <c r="AR1381" s="83"/>
      <c r="AT1381" s="83"/>
      <c r="AV1381" s="83"/>
      <c r="AX1381" s="83"/>
      <c r="AZ1381" s="83"/>
      <c r="BB1381" s="83"/>
      <c r="BD1381" s="83"/>
      <c r="BF1381" s="83"/>
      <c r="BH1381" s="83"/>
      <c r="BI1381" s="83"/>
      <c r="BJ1381" s="83"/>
      <c r="BK1381" s="83"/>
      <c r="BM1381" s="83"/>
      <c r="BN1381" s="83"/>
      <c r="BO1381" s="83"/>
      <c r="BP1381" s="83"/>
      <c r="BR1381" s="83"/>
      <c r="BS1381" s="83"/>
      <c r="BT1381" s="83"/>
      <c r="BU1381" s="83"/>
      <c r="BV1381" s="83"/>
      <c r="BX1381" s="83"/>
      <c r="BY1381" s="83"/>
      <c r="BZ1381" s="83"/>
      <c r="CA1381" s="83"/>
      <c r="CC1381" s="83"/>
      <c r="CD1381" s="83"/>
      <c r="CE1381" s="83"/>
      <c r="CF1381" s="83"/>
      <c r="CH1381" s="83"/>
      <c r="CI1381" s="83"/>
      <c r="CJ1381" s="83"/>
      <c r="CK1381" s="83"/>
      <c r="CM1381" s="84"/>
      <c r="CO1381" s="83"/>
      <c r="CP1381" s="84"/>
      <c r="CQ1381" s="85"/>
      <c r="CR1381" s="83"/>
      <c r="CS1381" s="84"/>
      <c r="CT1381" s="83"/>
      <c r="CU1381" s="83"/>
      <c r="CV1381" s="83"/>
      <c r="CW1381" s="83"/>
      <c r="CX1381" s="86"/>
    </row>
    <row r="1382" spans="24:102" x14ac:dyDescent="0.2">
      <c r="X1382" s="83"/>
      <c r="Z1382" s="83"/>
      <c r="AB1382" s="83"/>
      <c r="AD1382" s="83"/>
      <c r="AF1382" s="83"/>
      <c r="AH1382" s="83"/>
      <c r="AJ1382" s="83"/>
      <c r="AL1382" s="83"/>
      <c r="AN1382" s="83"/>
      <c r="AP1382" s="83"/>
      <c r="AR1382" s="83"/>
      <c r="AT1382" s="83"/>
      <c r="AV1382" s="83"/>
      <c r="AX1382" s="83"/>
      <c r="AZ1382" s="83"/>
      <c r="BB1382" s="83"/>
      <c r="BD1382" s="83"/>
      <c r="BF1382" s="83"/>
      <c r="BH1382" s="83"/>
      <c r="BI1382" s="83"/>
      <c r="BJ1382" s="83"/>
      <c r="BK1382" s="83"/>
      <c r="BM1382" s="83"/>
      <c r="BN1382" s="83"/>
      <c r="BO1382" s="83"/>
      <c r="BP1382" s="83"/>
      <c r="BR1382" s="83"/>
      <c r="BS1382" s="83"/>
      <c r="BT1382" s="83"/>
      <c r="BU1382" s="83"/>
      <c r="BV1382" s="83"/>
      <c r="BX1382" s="83"/>
      <c r="BY1382" s="83"/>
      <c r="BZ1382" s="83"/>
      <c r="CA1382" s="83"/>
      <c r="CC1382" s="83"/>
      <c r="CD1382" s="83"/>
      <c r="CE1382" s="83"/>
      <c r="CF1382" s="83"/>
      <c r="CH1382" s="83"/>
      <c r="CI1382" s="83"/>
      <c r="CJ1382" s="83"/>
      <c r="CK1382" s="83"/>
      <c r="CM1382" s="84"/>
      <c r="CO1382" s="83"/>
      <c r="CP1382" s="84"/>
      <c r="CQ1382" s="85"/>
      <c r="CR1382" s="83"/>
      <c r="CS1382" s="84"/>
      <c r="CT1382" s="83"/>
      <c r="CU1382" s="83"/>
      <c r="CV1382" s="83"/>
      <c r="CW1382" s="83"/>
      <c r="CX1382" s="86"/>
    </row>
    <row r="1383" spans="24:102" x14ac:dyDescent="0.2">
      <c r="X1383" s="83"/>
      <c r="Z1383" s="83"/>
      <c r="AB1383" s="83"/>
      <c r="AD1383" s="83"/>
      <c r="AF1383" s="83"/>
      <c r="AH1383" s="83"/>
      <c r="AJ1383" s="83"/>
      <c r="AL1383" s="83"/>
      <c r="AN1383" s="83"/>
      <c r="AP1383" s="83"/>
      <c r="AR1383" s="83"/>
      <c r="AT1383" s="83"/>
      <c r="AV1383" s="83"/>
      <c r="AX1383" s="83"/>
      <c r="AZ1383" s="83"/>
      <c r="BB1383" s="83"/>
      <c r="BD1383" s="83"/>
      <c r="BF1383" s="83"/>
      <c r="BH1383" s="83"/>
      <c r="BI1383" s="83"/>
      <c r="BJ1383" s="83"/>
      <c r="BK1383" s="83"/>
      <c r="BM1383" s="83"/>
      <c r="BN1383" s="83"/>
      <c r="BO1383" s="83"/>
      <c r="BP1383" s="83"/>
      <c r="BR1383" s="83"/>
      <c r="BS1383" s="83"/>
      <c r="BT1383" s="83"/>
      <c r="BU1383" s="83"/>
      <c r="BV1383" s="83"/>
      <c r="BX1383" s="83"/>
      <c r="BY1383" s="83"/>
      <c r="BZ1383" s="83"/>
      <c r="CA1383" s="83"/>
      <c r="CC1383" s="83"/>
      <c r="CD1383" s="83"/>
      <c r="CE1383" s="83"/>
      <c r="CF1383" s="83"/>
      <c r="CH1383" s="83"/>
      <c r="CI1383" s="83"/>
      <c r="CJ1383" s="83"/>
      <c r="CK1383" s="83"/>
      <c r="CM1383" s="84"/>
      <c r="CO1383" s="83"/>
      <c r="CP1383" s="84"/>
      <c r="CQ1383" s="85"/>
      <c r="CR1383" s="83"/>
      <c r="CS1383" s="84"/>
      <c r="CT1383" s="83"/>
      <c r="CU1383" s="83"/>
      <c r="CV1383" s="83"/>
      <c r="CW1383" s="83"/>
      <c r="CX1383" s="86"/>
    </row>
    <row r="1384" spans="24:102" x14ac:dyDescent="0.2">
      <c r="X1384" s="83"/>
      <c r="Z1384" s="83"/>
      <c r="AB1384" s="83"/>
      <c r="AD1384" s="83"/>
      <c r="AF1384" s="83"/>
      <c r="AH1384" s="83"/>
      <c r="AJ1384" s="83"/>
      <c r="AL1384" s="83"/>
      <c r="AN1384" s="83"/>
      <c r="AP1384" s="83"/>
      <c r="AR1384" s="83"/>
      <c r="AT1384" s="83"/>
      <c r="AV1384" s="83"/>
      <c r="AX1384" s="83"/>
      <c r="AZ1384" s="83"/>
      <c r="BB1384" s="83"/>
      <c r="BD1384" s="83"/>
      <c r="BF1384" s="83"/>
      <c r="BH1384" s="83"/>
      <c r="BI1384" s="83"/>
      <c r="BJ1384" s="83"/>
      <c r="BK1384" s="83"/>
      <c r="BM1384" s="83"/>
      <c r="BN1384" s="83"/>
      <c r="BO1384" s="83"/>
      <c r="BP1384" s="83"/>
      <c r="BR1384" s="83"/>
      <c r="BS1384" s="83"/>
      <c r="BT1384" s="83"/>
      <c r="BU1384" s="83"/>
      <c r="BV1384" s="83"/>
      <c r="BX1384" s="83"/>
      <c r="BY1384" s="83"/>
      <c r="BZ1384" s="83"/>
      <c r="CA1384" s="83"/>
      <c r="CC1384" s="83"/>
      <c r="CD1384" s="83"/>
      <c r="CE1384" s="83"/>
      <c r="CF1384" s="83"/>
      <c r="CH1384" s="83"/>
      <c r="CI1384" s="83"/>
      <c r="CJ1384" s="83"/>
      <c r="CK1384" s="83"/>
      <c r="CM1384" s="84"/>
      <c r="CO1384" s="83"/>
      <c r="CP1384" s="84"/>
      <c r="CQ1384" s="85"/>
      <c r="CR1384" s="83"/>
      <c r="CS1384" s="84"/>
      <c r="CT1384" s="83"/>
      <c r="CU1384" s="83"/>
      <c r="CV1384" s="83"/>
      <c r="CW1384" s="83"/>
      <c r="CX1384" s="86"/>
    </row>
    <row r="1385" spans="24:102" x14ac:dyDescent="0.2">
      <c r="X1385" s="83"/>
      <c r="Z1385" s="83"/>
      <c r="AB1385" s="83"/>
      <c r="AD1385" s="83"/>
      <c r="AF1385" s="83"/>
      <c r="AH1385" s="83"/>
      <c r="AJ1385" s="83"/>
      <c r="AL1385" s="83"/>
      <c r="AN1385" s="83"/>
      <c r="AP1385" s="83"/>
      <c r="AR1385" s="83"/>
      <c r="AT1385" s="83"/>
      <c r="AV1385" s="83"/>
      <c r="AX1385" s="83"/>
      <c r="AZ1385" s="83"/>
      <c r="BB1385" s="83"/>
      <c r="BD1385" s="83"/>
      <c r="BF1385" s="83"/>
      <c r="BH1385" s="83"/>
      <c r="BI1385" s="83"/>
      <c r="BJ1385" s="83"/>
      <c r="BK1385" s="83"/>
      <c r="BM1385" s="83"/>
      <c r="BN1385" s="83"/>
      <c r="BO1385" s="83"/>
      <c r="BP1385" s="83"/>
      <c r="BR1385" s="83"/>
      <c r="BS1385" s="83"/>
      <c r="BT1385" s="83"/>
      <c r="BU1385" s="83"/>
      <c r="BV1385" s="83"/>
      <c r="BX1385" s="83"/>
      <c r="BY1385" s="83"/>
      <c r="BZ1385" s="83"/>
      <c r="CA1385" s="83"/>
      <c r="CC1385" s="83"/>
      <c r="CD1385" s="83"/>
      <c r="CE1385" s="83"/>
      <c r="CF1385" s="83"/>
      <c r="CH1385" s="83"/>
      <c r="CI1385" s="83"/>
      <c r="CJ1385" s="83"/>
      <c r="CK1385" s="83"/>
      <c r="CM1385" s="84"/>
      <c r="CO1385" s="83"/>
      <c r="CP1385" s="84"/>
      <c r="CQ1385" s="85"/>
      <c r="CR1385" s="83"/>
      <c r="CS1385" s="84"/>
      <c r="CT1385" s="83"/>
      <c r="CU1385" s="83"/>
      <c r="CV1385" s="83"/>
      <c r="CW1385" s="83"/>
      <c r="CX1385" s="86"/>
    </row>
    <row r="1386" spans="24:102" x14ac:dyDescent="0.2">
      <c r="X1386" s="83"/>
      <c r="Z1386" s="83"/>
      <c r="AB1386" s="83"/>
      <c r="AD1386" s="83"/>
      <c r="AF1386" s="83"/>
      <c r="AH1386" s="83"/>
      <c r="AJ1386" s="83"/>
      <c r="AL1386" s="83"/>
      <c r="AN1386" s="83"/>
      <c r="AP1386" s="83"/>
      <c r="AR1386" s="83"/>
      <c r="AT1386" s="83"/>
      <c r="AV1386" s="83"/>
      <c r="AX1386" s="83"/>
      <c r="AZ1386" s="83"/>
      <c r="BB1386" s="83"/>
      <c r="BD1386" s="83"/>
      <c r="BF1386" s="83"/>
      <c r="BH1386" s="83"/>
      <c r="BI1386" s="83"/>
      <c r="BJ1386" s="83"/>
      <c r="BK1386" s="83"/>
      <c r="BM1386" s="83"/>
      <c r="BN1386" s="83"/>
      <c r="BO1386" s="83"/>
      <c r="BP1386" s="83"/>
      <c r="BR1386" s="83"/>
      <c r="BS1386" s="83"/>
      <c r="BT1386" s="83"/>
      <c r="BU1386" s="83"/>
      <c r="BV1386" s="83"/>
      <c r="BX1386" s="83"/>
      <c r="BY1386" s="83"/>
      <c r="BZ1386" s="83"/>
      <c r="CA1386" s="83"/>
      <c r="CC1386" s="83"/>
      <c r="CD1386" s="83"/>
      <c r="CE1386" s="83"/>
      <c r="CF1386" s="83"/>
      <c r="CH1386" s="83"/>
      <c r="CI1386" s="83"/>
      <c r="CJ1386" s="83"/>
      <c r="CK1386" s="83"/>
      <c r="CM1386" s="84"/>
      <c r="CO1386" s="83"/>
      <c r="CP1386" s="84"/>
      <c r="CQ1386" s="85"/>
      <c r="CR1386" s="83"/>
      <c r="CS1386" s="84"/>
      <c r="CT1386" s="83"/>
      <c r="CU1386" s="83"/>
      <c r="CV1386" s="83"/>
      <c r="CW1386" s="83"/>
      <c r="CX1386" s="86"/>
    </row>
    <row r="1387" spans="24:102" x14ac:dyDescent="0.2">
      <c r="X1387" s="83"/>
      <c r="Z1387" s="83"/>
      <c r="AB1387" s="83"/>
      <c r="AD1387" s="83"/>
      <c r="AF1387" s="83"/>
      <c r="AH1387" s="83"/>
      <c r="AJ1387" s="83"/>
      <c r="AL1387" s="83"/>
      <c r="AN1387" s="83"/>
      <c r="AP1387" s="83"/>
      <c r="AR1387" s="83"/>
      <c r="AT1387" s="83"/>
      <c r="AV1387" s="83"/>
      <c r="AX1387" s="83"/>
      <c r="AZ1387" s="83"/>
      <c r="BB1387" s="83"/>
      <c r="BD1387" s="83"/>
      <c r="BF1387" s="83"/>
      <c r="BH1387" s="83"/>
      <c r="BI1387" s="83"/>
      <c r="BJ1387" s="83"/>
      <c r="BK1387" s="83"/>
      <c r="BM1387" s="83"/>
      <c r="BN1387" s="83"/>
      <c r="BO1387" s="83"/>
      <c r="BP1387" s="83"/>
      <c r="BR1387" s="83"/>
      <c r="BS1387" s="83"/>
      <c r="BT1387" s="83"/>
      <c r="BU1387" s="83"/>
      <c r="BV1387" s="83"/>
      <c r="BX1387" s="83"/>
      <c r="BY1387" s="83"/>
      <c r="BZ1387" s="83"/>
      <c r="CA1387" s="83"/>
      <c r="CC1387" s="83"/>
      <c r="CD1387" s="83"/>
      <c r="CE1387" s="83"/>
      <c r="CF1387" s="83"/>
      <c r="CH1387" s="83"/>
      <c r="CI1387" s="83"/>
      <c r="CJ1387" s="83"/>
      <c r="CK1387" s="83"/>
      <c r="CM1387" s="84"/>
      <c r="CO1387" s="83"/>
      <c r="CP1387" s="84"/>
      <c r="CQ1387" s="85"/>
      <c r="CR1387" s="83"/>
      <c r="CS1387" s="84"/>
      <c r="CT1387" s="83"/>
      <c r="CU1387" s="83"/>
      <c r="CV1387" s="83"/>
      <c r="CW1387" s="83"/>
      <c r="CX1387" s="86"/>
    </row>
    <row r="1388" spans="24:102" x14ac:dyDescent="0.2">
      <c r="X1388" s="83"/>
      <c r="Z1388" s="83"/>
      <c r="AB1388" s="83"/>
      <c r="AD1388" s="83"/>
      <c r="AF1388" s="83"/>
      <c r="AH1388" s="83"/>
      <c r="AJ1388" s="83"/>
      <c r="AL1388" s="83"/>
      <c r="AN1388" s="83"/>
      <c r="AP1388" s="83"/>
      <c r="AR1388" s="83"/>
      <c r="AT1388" s="83"/>
      <c r="AV1388" s="83"/>
      <c r="AX1388" s="83"/>
      <c r="AZ1388" s="83"/>
      <c r="BB1388" s="83"/>
      <c r="BD1388" s="83"/>
      <c r="BF1388" s="83"/>
      <c r="BH1388" s="83"/>
      <c r="BI1388" s="83"/>
      <c r="BJ1388" s="83"/>
      <c r="BK1388" s="83"/>
      <c r="BM1388" s="83"/>
      <c r="BN1388" s="83"/>
      <c r="BO1388" s="83"/>
      <c r="BP1388" s="83"/>
      <c r="BR1388" s="83"/>
      <c r="BS1388" s="83"/>
      <c r="BT1388" s="83"/>
      <c r="BU1388" s="83"/>
      <c r="BV1388" s="83"/>
      <c r="BX1388" s="83"/>
      <c r="BY1388" s="83"/>
      <c r="BZ1388" s="83"/>
      <c r="CA1388" s="83"/>
      <c r="CC1388" s="83"/>
      <c r="CD1388" s="83"/>
      <c r="CE1388" s="83"/>
      <c r="CF1388" s="83"/>
      <c r="CH1388" s="83"/>
      <c r="CI1388" s="83"/>
      <c r="CJ1388" s="83"/>
      <c r="CK1388" s="83"/>
      <c r="CM1388" s="84"/>
      <c r="CO1388" s="83"/>
      <c r="CP1388" s="84"/>
      <c r="CQ1388" s="85"/>
      <c r="CR1388" s="83"/>
      <c r="CS1388" s="84"/>
      <c r="CT1388" s="83"/>
      <c r="CU1388" s="83"/>
      <c r="CV1388" s="83"/>
      <c r="CW1388" s="83"/>
      <c r="CX1388" s="86"/>
    </row>
    <row r="1389" spans="24:102" x14ac:dyDescent="0.2">
      <c r="X1389" s="83"/>
      <c r="Z1389" s="83"/>
      <c r="AB1389" s="83"/>
      <c r="AD1389" s="83"/>
      <c r="AF1389" s="83"/>
      <c r="AH1389" s="83"/>
      <c r="AJ1389" s="83"/>
      <c r="AL1389" s="83"/>
      <c r="AN1389" s="83"/>
      <c r="AP1389" s="83"/>
      <c r="AR1389" s="83"/>
      <c r="AT1389" s="83"/>
      <c r="AV1389" s="83"/>
      <c r="AX1389" s="83"/>
      <c r="AZ1389" s="83"/>
      <c r="BB1389" s="83"/>
      <c r="BD1389" s="83"/>
      <c r="BF1389" s="83"/>
      <c r="BH1389" s="83"/>
      <c r="BI1389" s="83"/>
      <c r="BJ1389" s="83"/>
      <c r="BK1389" s="83"/>
      <c r="BM1389" s="83"/>
      <c r="BN1389" s="83"/>
      <c r="BO1389" s="83"/>
      <c r="BP1389" s="83"/>
      <c r="BR1389" s="83"/>
      <c r="BS1389" s="83"/>
      <c r="BT1389" s="83"/>
      <c r="BU1389" s="83"/>
      <c r="BV1389" s="83"/>
      <c r="BX1389" s="83"/>
      <c r="BY1389" s="83"/>
      <c r="BZ1389" s="83"/>
      <c r="CA1389" s="83"/>
      <c r="CC1389" s="83"/>
      <c r="CD1389" s="83"/>
      <c r="CE1389" s="83"/>
      <c r="CF1389" s="83"/>
      <c r="CH1389" s="83"/>
      <c r="CI1389" s="83"/>
      <c r="CJ1389" s="83"/>
      <c r="CK1389" s="83"/>
      <c r="CM1389" s="84"/>
      <c r="CO1389" s="83"/>
      <c r="CP1389" s="84"/>
      <c r="CQ1389" s="85"/>
      <c r="CR1389" s="83"/>
      <c r="CS1389" s="84"/>
      <c r="CT1389" s="83"/>
      <c r="CU1389" s="83"/>
      <c r="CV1389" s="83"/>
      <c r="CW1389" s="83"/>
      <c r="CX1389" s="86"/>
    </row>
    <row r="1390" spans="24:102" x14ac:dyDescent="0.2">
      <c r="X1390" s="83"/>
      <c r="Z1390" s="83"/>
      <c r="AB1390" s="83"/>
      <c r="AD1390" s="83"/>
      <c r="AF1390" s="83"/>
      <c r="AH1390" s="83"/>
      <c r="AJ1390" s="83"/>
      <c r="AL1390" s="83"/>
      <c r="AN1390" s="83"/>
      <c r="AP1390" s="83"/>
      <c r="AR1390" s="83"/>
      <c r="AT1390" s="83"/>
      <c r="AV1390" s="83"/>
      <c r="AX1390" s="83"/>
      <c r="AZ1390" s="83"/>
      <c r="BB1390" s="83"/>
      <c r="BD1390" s="83"/>
      <c r="BF1390" s="83"/>
      <c r="BH1390" s="83"/>
      <c r="BI1390" s="83"/>
      <c r="BJ1390" s="83"/>
      <c r="BK1390" s="83"/>
      <c r="BM1390" s="83"/>
      <c r="BN1390" s="83"/>
      <c r="BO1390" s="83"/>
      <c r="BP1390" s="83"/>
      <c r="BR1390" s="83"/>
      <c r="BS1390" s="83"/>
      <c r="BT1390" s="83"/>
      <c r="BU1390" s="83"/>
      <c r="BV1390" s="83"/>
      <c r="BX1390" s="83"/>
      <c r="BY1390" s="83"/>
      <c r="BZ1390" s="83"/>
      <c r="CA1390" s="83"/>
      <c r="CC1390" s="83"/>
      <c r="CD1390" s="83"/>
      <c r="CE1390" s="83"/>
      <c r="CF1390" s="83"/>
      <c r="CH1390" s="83"/>
      <c r="CI1390" s="83"/>
      <c r="CJ1390" s="83"/>
      <c r="CK1390" s="83"/>
      <c r="CM1390" s="84"/>
      <c r="CO1390" s="83"/>
      <c r="CP1390" s="84"/>
      <c r="CQ1390" s="85"/>
      <c r="CR1390" s="83"/>
      <c r="CS1390" s="84"/>
      <c r="CT1390" s="83"/>
      <c r="CU1390" s="83"/>
      <c r="CV1390" s="83"/>
      <c r="CW1390" s="83"/>
      <c r="CX1390" s="86"/>
    </row>
    <row r="1391" spans="24:102" x14ac:dyDescent="0.2">
      <c r="X1391" s="83"/>
      <c r="Z1391" s="83"/>
      <c r="AB1391" s="83"/>
      <c r="AD1391" s="83"/>
      <c r="AF1391" s="83"/>
      <c r="AH1391" s="83"/>
      <c r="AJ1391" s="83"/>
      <c r="AL1391" s="83"/>
      <c r="AN1391" s="83"/>
      <c r="AP1391" s="83"/>
      <c r="AR1391" s="83"/>
      <c r="AT1391" s="83"/>
      <c r="AV1391" s="83"/>
      <c r="AX1391" s="83"/>
      <c r="AZ1391" s="83"/>
      <c r="BB1391" s="83"/>
      <c r="BD1391" s="83"/>
      <c r="BF1391" s="83"/>
      <c r="BH1391" s="83"/>
      <c r="BI1391" s="83"/>
      <c r="BJ1391" s="83"/>
      <c r="BK1391" s="83"/>
      <c r="BM1391" s="83"/>
      <c r="BN1391" s="83"/>
      <c r="BO1391" s="83"/>
      <c r="BP1391" s="83"/>
      <c r="BR1391" s="83"/>
      <c r="BS1391" s="83"/>
      <c r="BT1391" s="83"/>
      <c r="BU1391" s="83"/>
      <c r="BV1391" s="83"/>
      <c r="BX1391" s="83"/>
      <c r="BY1391" s="83"/>
      <c r="BZ1391" s="83"/>
      <c r="CA1391" s="83"/>
      <c r="CC1391" s="83"/>
      <c r="CD1391" s="83"/>
      <c r="CE1391" s="83"/>
      <c r="CF1391" s="83"/>
      <c r="CH1391" s="83"/>
      <c r="CI1391" s="83"/>
      <c r="CJ1391" s="83"/>
      <c r="CK1391" s="83"/>
      <c r="CM1391" s="84"/>
      <c r="CO1391" s="83"/>
      <c r="CP1391" s="84"/>
      <c r="CQ1391" s="85"/>
      <c r="CR1391" s="83"/>
      <c r="CS1391" s="84"/>
      <c r="CT1391" s="83"/>
      <c r="CU1391" s="83"/>
      <c r="CV1391" s="83"/>
      <c r="CW1391" s="83"/>
      <c r="CX1391" s="86"/>
    </row>
    <row r="1392" spans="24:102" x14ac:dyDescent="0.2">
      <c r="X1392" s="83"/>
      <c r="Z1392" s="83"/>
      <c r="AB1392" s="83"/>
      <c r="AD1392" s="83"/>
      <c r="AF1392" s="83"/>
      <c r="AH1392" s="83"/>
      <c r="AJ1392" s="83"/>
      <c r="AL1392" s="83"/>
      <c r="AN1392" s="83"/>
      <c r="AP1392" s="83"/>
      <c r="AR1392" s="83"/>
      <c r="AT1392" s="83"/>
      <c r="AV1392" s="83"/>
      <c r="AX1392" s="83"/>
      <c r="AZ1392" s="83"/>
      <c r="BB1392" s="83"/>
      <c r="BD1392" s="83"/>
      <c r="BF1392" s="83"/>
      <c r="BH1392" s="83"/>
      <c r="BI1392" s="83"/>
      <c r="BJ1392" s="83"/>
      <c r="BK1392" s="83"/>
      <c r="BM1392" s="83"/>
      <c r="BN1392" s="83"/>
      <c r="BO1392" s="83"/>
      <c r="BP1392" s="83"/>
      <c r="BR1392" s="83"/>
      <c r="BS1392" s="83"/>
      <c r="BT1392" s="83"/>
      <c r="BU1392" s="83"/>
      <c r="BV1392" s="83"/>
      <c r="BX1392" s="83"/>
      <c r="BY1392" s="83"/>
      <c r="BZ1392" s="83"/>
      <c r="CA1392" s="83"/>
      <c r="CC1392" s="83"/>
      <c r="CD1392" s="83"/>
      <c r="CE1392" s="83"/>
      <c r="CF1392" s="83"/>
      <c r="CH1392" s="83"/>
      <c r="CI1392" s="83"/>
      <c r="CJ1392" s="83"/>
      <c r="CK1392" s="83"/>
      <c r="CM1392" s="84"/>
      <c r="CO1392" s="83"/>
      <c r="CP1392" s="84"/>
      <c r="CQ1392" s="85"/>
      <c r="CR1392" s="83"/>
      <c r="CS1392" s="84"/>
      <c r="CT1392" s="83"/>
      <c r="CU1392" s="83"/>
      <c r="CV1392" s="83"/>
      <c r="CW1392" s="83"/>
      <c r="CX1392" s="86"/>
    </row>
    <row r="1393" spans="24:102" x14ac:dyDescent="0.2">
      <c r="X1393" s="83"/>
      <c r="Z1393" s="83"/>
      <c r="AB1393" s="83"/>
      <c r="AD1393" s="83"/>
      <c r="AF1393" s="83"/>
      <c r="AH1393" s="83"/>
      <c r="AJ1393" s="83"/>
      <c r="AL1393" s="83"/>
      <c r="AN1393" s="83"/>
      <c r="AP1393" s="83"/>
      <c r="AR1393" s="83"/>
      <c r="AT1393" s="83"/>
      <c r="AV1393" s="83"/>
      <c r="AX1393" s="83"/>
      <c r="AZ1393" s="83"/>
      <c r="BB1393" s="83"/>
      <c r="BD1393" s="83"/>
      <c r="BF1393" s="83"/>
      <c r="BH1393" s="83"/>
      <c r="BI1393" s="83"/>
      <c r="BJ1393" s="83"/>
      <c r="BK1393" s="83"/>
      <c r="BM1393" s="83"/>
      <c r="BN1393" s="83"/>
      <c r="BO1393" s="83"/>
      <c r="BP1393" s="83"/>
      <c r="BR1393" s="83"/>
      <c r="BS1393" s="83"/>
      <c r="BT1393" s="83"/>
      <c r="BU1393" s="83"/>
      <c r="BV1393" s="83"/>
      <c r="BX1393" s="83"/>
      <c r="BY1393" s="83"/>
      <c r="BZ1393" s="83"/>
      <c r="CA1393" s="83"/>
      <c r="CC1393" s="83"/>
      <c r="CD1393" s="83"/>
      <c r="CE1393" s="83"/>
      <c r="CF1393" s="83"/>
      <c r="CH1393" s="83"/>
      <c r="CI1393" s="83"/>
      <c r="CJ1393" s="83"/>
      <c r="CK1393" s="83"/>
      <c r="CM1393" s="84"/>
      <c r="CO1393" s="83"/>
      <c r="CP1393" s="84"/>
      <c r="CQ1393" s="85"/>
      <c r="CR1393" s="83"/>
      <c r="CS1393" s="84"/>
      <c r="CT1393" s="83"/>
      <c r="CU1393" s="83"/>
      <c r="CV1393" s="83"/>
      <c r="CW1393" s="83"/>
      <c r="CX1393" s="86"/>
    </row>
    <row r="1394" spans="24:102" x14ac:dyDescent="0.2">
      <c r="X1394" s="83"/>
      <c r="Z1394" s="83"/>
      <c r="AB1394" s="83"/>
      <c r="AD1394" s="83"/>
      <c r="AF1394" s="83"/>
      <c r="AH1394" s="83"/>
      <c r="AJ1394" s="83"/>
      <c r="AL1394" s="83"/>
      <c r="AN1394" s="83"/>
      <c r="AP1394" s="83"/>
      <c r="AR1394" s="83"/>
      <c r="AT1394" s="83"/>
      <c r="AV1394" s="83"/>
      <c r="AX1394" s="83"/>
      <c r="AZ1394" s="83"/>
      <c r="BB1394" s="83"/>
      <c r="BD1394" s="83"/>
      <c r="BF1394" s="83"/>
      <c r="BH1394" s="83"/>
      <c r="BI1394" s="83"/>
      <c r="BJ1394" s="83"/>
      <c r="BK1394" s="83"/>
      <c r="BM1394" s="83"/>
      <c r="BN1394" s="83"/>
      <c r="BO1394" s="83"/>
      <c r="BP1394" s="83"/>
      <c r="BR1394" s="83"/>
      <c r="BS1394" s="83"/>
      <c r="BT1394" s="83"/>
      <c r="BU1394" s="83"/>
      <c r="BV1394" s="83"/>
      <c r="BX1394" s="83"/>
      <c r="BY1394" s="83"/>
      <c r="BZ1394" s="83"/>
      <c r="CA1394" s="83"/>
      <c r="CC1394" s="83"/>
      <c r="CD1394" s="83"/>
      <c r="CE1394" s="83"/>
      <c r="CF1394" s="83"/>
      <c r="CH1394" s="83"/>
      <c r="CI1394" s="83"/>
      <c r="CJ1394" s="83"/>
      <c r="CK1394" s="83"/>
      <c r="CM1394" s="84"/>
      <c r="CO1394" s="83"/>
      <c r="CP1394" s="84"/>
      <c r="CQ1394" s="85"/>
      <c r="CR1394" s="83"/>
      <c r="CS1394" s="84"/>
      <c r="CT1394" s="83"/>
      <c r="CU1394" s="83"/>
      <c r="CV1394" s="83"/>
      <c r="CW1394" s="83"/>
      <c r="CX1394" s="86"/>
    </row>
    <row r="1395" spans="24:102" x14ac:dyDescent="0.2">
      <c r="X1395" s="83"/>
      <c r="Z1395" s="83"/>
      <c r="AB1395" s="83"/>
      <c r="AD1395" s="83"/>
      <c r="AF1395" s="83"/>
      <c r="AH1395" s="83"/>
      <c r="AJ1395" s="83"/>
      <c r="AL1395" s="83"/>
      <c r="AN1395" s="83"/>
      <c r="AP1395" s="83"/>
      <c r="AR1395" s="83"/>
      <c r="AT1395" s="83"/>
      <c r="AV1395" s="83"/>
      <c r="AX1395" s="83"/>
      <c r="AZ1395" s="83"/>
      <c r="BB1395" s="83"/>
      <c r="BD1395" s="83"/>
      <c r="BF1395" s="83"/>
      <c r="BH1395" s="83"/>
      <c r="BI1395" s="83"/>
      <c r="BJ1395" s="83"/>
      <c r="BK1395" s="83"/>
      <c r="BM1395" s="83"/>
      <c r="BN1395" s="83"/>
      <c r="BO1395" s="83"/>
      <c r="BP1395" s="83"/>
      <c r="BR1395" s="83"/>
      <c r="BS1395" s="83"/>
      <c r="BT1395" s="83"/>
      <c r="BU1395" s="83"/>
      <c r="BV1395" s="83"/>
      <c r="BX1395" s="83"/>
      <c r="BY1395" s="83"/>
      <c r="BZ1395" s="83"/>
      <c r="CA1395" s="83"/>
      <c r="CC1395" s="83"/>
      <c r="CD1395" s="83"/>
      <c r="CE1395" s="83"/>
      <c r="CF1395" s="83"/>
      <c r="CH1395" s="83"/>
      <c r="CI1395" s="83"/>
      <c r="CJ1395" s="83"/>
      <c r="CK1395" s="83"/>
      <c r="CM1395" s="84"/>
      <c r="CO1395" s="83"/>
      <c r="CP1395" s="84"/>
      <c r="CQ1395" s="85"/>
      <c r="CR1395" s="83"/>
      <c r="CS1395" s="84"/>
      <c r="CT1395" s="83"/>
      <c r="CU1395" s="83"/>
      <c r="CV1395" s="83"/>
      <c r="CW1395" s="83"/>
      <c r="CX1395" s="86"/>
    </row>
    <row r="1396" spans="24:102" x14ac:dyDescent="0.2">
      <c r="X1396" s="83"/>
      <c r="Z1396" s="83"/>
      <c r="AB1396" s="83"/>
      <c r="AD1396" s="83"/>
      <c r="AF1396" s="83"/>
      <c r="AH1396" s="83"/>
      <c r="AJ1396" s="83"/>
      <c r="AL1396" s="83"/>
      <c r="AN1396" s="83"/>
      <c r="AP1396" s="83"/>
      <c r="AR1396" s="83"/>
      <c r="AT1396" s="83"/>
      <c r="AV1396" s="83"/>
      <c r="AX1396" s="83"/>
      <c r="AZ1396" s="83"/>
      <c r="BB1396" s="83"/>
      <c r="BD1396" s="83"/>
      <c r="BF1396" s="83"/>
      <c r="BH1396" s="83"/>
      <c r="BI1396" s="83"/>
      <c r="BJ1396" s="83"/>
      <c r="BK1396" s="83"/>
      <c r="BM1396" s="83"/>
      <c r="BN1396" s="83"/>
      <c r="BO1396" s="83"/>
      <c r="BP1396" s="83"/>
      <c r="BR1396" s="83"/>
      <c r="BS1396" s="83"/>
      <c r="BT1396" s="83"/>
      <c r="BU1396" s="83"/>
      <c r="BV1396" s="83"/>
      <c r="BX1396" s="83"/>
      <c r="BY1396" s="83"/>
      <c r="BZ1396" s="83"/>
      <c r="CA1396" s="83"/>
      <c r="CC1396" s="83"/>
      <c r="CD1396" s="83"/>
      <c r="CE1396" s="83"/>
      <c r="CF1396" s="83"/>
      <c r="CH1396" s="83"/>
      <c r="CI1396" s="83"/>
      <c r="CJ1396" s="83"/>
      <c r="CK1396" s="83"/>
      <c r="CM1396" s="84"/>
      <c r="CO1396" s="83"/>
      <c r="CP1396" s="84"/>
      <c r="CQ1396" s="85"/>
      <c r="CR1396" s="83"/>
      <c r="CS1396" s="84"/>
      <c r="CT1396" s="83"/>
      <c r="CU1396" s="83"/>
      <c r="CV1396" s="83"/>
      <c r="CW1396" s="83"/>
      <c r="CX1396" s="86"/>
    </row>
    <row r="1397" spans="24:102" x14ac:dyDescent="0.2">
      <c r="X1397" s="83"/>
      <c r="Z1397" s="83"/>
      <c r="AB1397" s="83"/>
      <c r="AD1397" s="83"/>
      <c r="AF1397" s="83"/>
      <c r="AH1397" s="83"/>
      <c r="AJ1397" s="83"/>
      <c r="AL1397" s="83"/>
      <c r="AN1397" s="83"/>
      <c r="AP1397" s="83"/>
      <c r="AR1397" s="83"/>
      <c r="AT1397" s="83"/>
      <c r="AV1397" s="83"/>
      <c r="AX1397" s="83"/>
      <c r="AZ1397" s="83"/>
      <c r="BB1397" s="83"/>
      <c r="BD1397" s="83"/>
      <c r="BF1397" s="83"/>
      <c r="BH1397" s="83"/>
      <c r="BI1397" s="83"/>
      <c r="BJ1397" s="83"/>
      <c r="BK1397" s="83"/>
      <c r="BM1397" s="83"/>
      <c r="BN1397" s="83"/>
      <c r="BO1397" s="83"/>
      <c r="BP1397" s="83"/>
      <c r="BR1397" s="83"/>
      <c r="BS1397" s="83"/>
      <c r="BT1397" s="83"/>
      <c r="BU1397" s="83"/>
      <c r="BV1397" s="83"/>
      <c r="BX1397" s="83"/>
      <c r="BY1397" s="83"/>
      <c r="BZ1397" s="83"/>
      <c r="CA1397" s="83"/>
      <c r="CC1397" s="83"/>
      <c r="CD1397" s="83"/>
      <c r="CE1397" s="83"/>
      <c r="CF1397" s="83"/>
      <c r="CH1397" s="83"/>
      <c r="CI1397" s="83"/>
      <c r="CJ1397" s="83"/>
      <c r="CK1397" s="83"/>
      <c r="CM1397" s="84"/>
      <c r="CO1397" s="83"/>
      <c r="CP1397" s="84"/>
      <c r="CQ1397" s="85"/>
      <c r="CR1397" s="83"/>
      <c r="CS1397" s="84"/>
      <c r="CT1397" s="83"/>
      <c r="CU1397" s="83"/>
      <c r="CV1397" s="83"/>
      <c r="CW1397" s="83"/>
      <c r="CX1397" s="86"/>
    </row>
    <row r="1398" spans="24:102" x14ac:dyDescent="0.2">
      <c r="X1398" s="83"/>
      <c r="Z1398" s="83"/>
      <c r="AB1398" s="83"/>
      <c r="AD1398" s="83"/>
      <c r="AF1398" s="83"/>
      <c r="AH1398" s="83"/>
      <c r="AJ1398" s="83"/>
      <c r="AL1398" s="83"/>
      <c r="AN1398" s="83"/>
      <c r="AP1398" s="83"/>
      <c r="AR1398" s="83"/>
      <c r="AT1398" s="83"/>
      <c r="AV1398" s="83"/>
      <c r="AX1398" s="83"/>
      <c r="AZ1398" s="83"/>
      <c r="BB1398" s="83"/>
      <c r="BD1398" s="83"/>
      <c r="BF1398" s="83"/>
      <c r="BH1398" s="83"/>
      <c r="BI1398" s="83"/>
      <c r="BJ1398" s="83"/>
      <c r="BK1398" s="83"/>
      <c r="BM1398" s="83"/>
      <c r="BN1398" s="83"/>
      <c r="BO1398" s="83"/>
      <c r="BP1398" s="83"/>
      <c r="BR1398" s="83"/>
      <c r="BS1398" s="83"/>
      <c r="BT1398" s="83"/>
      <c r="BU1398" s="83"/>
      <c r="BV1398" s="83"/>
      <c r="BX1398" s="83"/>
      <c r="BY1398" s="83"/>
      <c r="BZ1398" s="83"/>
      <c r="CA1398" s="83"/>
      <c r="CC1398" s="83"/>
      <c r="CD1398" s="83"/>
      <c r="CE1398" s="83"/>
      <c r="CF1398" s="83"/>
      <c r="CH1398" s="83"/>
      <c r="CI1398" s="83"/>
      <c r="CJ1398" s="83"/>
      <c r="CK1398" s="83"/>
      <c r="CM1398" s="84"/>
      <c r="CO1398" s="83"/>
      <c r="CP1398" s="84"/>
      <c r="CQ1398" s="85"/>
      <c r="CR1398" s="83"/>
      <c r="CS1398" s="84"/>
      <c r="CT1398" s="83"/>
      <c r="CU1398" s="83"/>
      <c r="CV1398" s="83"/>
      <c r="CW1398" s="83"/>
      <c r="CX1398" s="86"/>
    </row>
    <row r="1399" spans="24:102" x14ac:dyDescent="0.2">
      <c r="X1399" s="83"/>
      <c r="Z1399" s="83"/>
      <c r="AB1399" s="83"/>
      <c r="AD1399" s="83"/>
      <c r="AF1399" s="83"/>
      <c r="AH1399" s="83"/>
      <c r="AJ1399" s="83"/>
      <c r="AL1399" s="83"/>
      <c r="AN1399" s="83"/>
      <c r="AP1399" s="83"/>
      <c r="AR1399" s="83"/>
      <c r="AT1399" s="83"/>
      <c r="AV1399" s="83"/>
      <c r="AX1399" s="83"/>
      <c r="AZ1399" s="83"/>
      <c r="BB1399" s="83"/>
      <c r="BD1399" s="83"/>
      <c r="BF1399" s="83"/>
      <c r="BH1399" s="83"/>
      <c r="BI1399" s="83"/>
      <c r="BJ1399" s="83"/>
      <c r="BK1399" s="83"/>
      <c r="BM1399" s="83"/>
      <c r="BN1399" s="83"/>
      <c r="BO1399" s="83"/>
      <c r="BP1399" s="83"/>
      <c r="BR1399" s="83"/>
      <c r="BS1399" s="83"/>
      <c r="BT1399" s="83"/>
      <c r="BU1399" s="83"/>
      <c r="BV1399" s="83"/>
      <c r="BX1399" s="83"/>
      <c r="BY1399" s="83"/>
      <c r="BZ1399" s="83"/>
      <c r="CA1399" s="83"/>
      <c r="CC1399" s="83"/>
      <c r="CD1399" s="83"/>
      <c r="CE1399" s="83"/>
      <c r="CF1399" s="83"/>
      <c r="CH1399" s="83"/>
      <c r="CI1399" s="83"/>
      <c r="CJ1399" s="83"/>
      <c r="CK1399" s="83"/>
      <c r="CM1399" s="84"/>
      <c r="CO1399" s="83"/>
      <c r="CP1399" s="84"/>
      <c r="CQ1399" s="85"/>
      <c r="CR1399" s="83"/>
      <c r="CS1399" s="84"/>
      <c r="CT1399" s="83"/>
      <c r="CU1399" s="83"/>
      <c r="CV1399" s="83"/>
      <c r="CW1399" s="83"/>
      <c r="CX1399" s="86"/>
    </row>
    <row r="1400" spans="24:102" x14ac:dyDescent="0.2">
      <c r="X1400" s="83"/>
      <c r="Z1400" s="83"/>
      <c r="AB1400" s="83"/>
      <c r="AD1400" s="83"/>
      <c r="AF1400" s="83"/>
      <c r="AH1400" s="83"/>
      <c r="AJ1400" s="83"/>
      <c r="AL1400" s="83"/>
      <c r="AN1400" s="83"/>
      <c r="AP1400" s="83"/>
      <c r="AR1400" s="83"/>
      <c r="AT1400" s="83"/>
      <c r="AV1400" s="83"/>
      <c r="AX1400" s="83"/>
      <c r="AZ1400" s="83"/>
      <c r="BB1400" s="83"/>
      <c r="BD1400" s="83"/>
      <c r="BF1400" s="83"/>
      <c r="BH1400" s="83"/>
      <c r="BI1400" s="83"/>
      <c r="BJ1400" s="83"/>
      <c r="BK1400" s="83"/>
      <c r="BM1400" s="83"/>
      <c r="BN1400" s="83"/>
      <c r="BO1400" s="83"/>
      <c r="BP1400" s="83"/>
      <c r="BR1400" s="83"/>
      <c r="BS1400" s="83"/>
      <c r="BT1400" s="83"/>
      <c r="BU1400" s="83"/>
      <c r="BV1400" s="83"/>
      <c r="BX1400" s="83"/>
      <c r="BY1400" s="83"/>
      <c r="BZ1400" s="83"/>
      <c r="CA1400" s="83"/>
      <c r="CC1400" s="83"/>
      <c r="CD1400" s="83"/>
      <c r="CE1400" s="83"/>
      <c r="CF1400" s="83"/>
      <c r="CH1400" s="83"/>
      <c r="CI1400" s="83"/>
      <c r="CJ1400" s="83"/>
      <c r="CK1400" s="83"/>
      <c r="CM1400" s="84"/>
      <c r="CO1400" s="83"/>
      <c r="CP1400" s="84"/>
      <c r="CQ1400" s="85"/>
      <c r="CR1400" s="83"/>
      <c r="CS1400" s="84"/>
      <c r="CT1400" s="83"/>
      <c r="CU1400" s="83"/>
      <c r="CV1400" s="83"/>
      <c r="CW1400" s="83"/>
      <c r="CX1400" s="86"/>
    </row>
    <row r="1401" spans="24:102" x14ac:dyDescent="0.2">
      <c r="X1401" s="83"/>
      <c r="Z1401" s="83"/>
      <c r="AB1401" s="83"/>
      <c r="AD1401" s="83"/>
      <c r="AF1401" s="83"/>
      <c r="AH1401" s="83"/>
      <c r="AJ1401" s="83"/>
      <c r="AL1401" s="83"/>
      <c r="AN1401" s="83"/>
      <c r="AP1401" s="83"/>
      <c r="AR1401" s="83"/>
      <c r="AT1401" s="83"/>
      <c r="AV1401" s="83"/>
      <c r="AX1401" s="83"/>
      <c r="AZ1401" s="83"/>
      <c r="BB1401" s="83"/>
      <c r="BD1401" s="83"/>
      <c r="BF1401" s="83"/>
      <c r="BH1401" s="83"/>
      <c r="BI1401" s="83"/>
      <c r="BJ1401" s="83"/>
      <c r="BK1401" s="83"/>
      <c r="BM1401" s="83"/>
      <c r="BN1401" s="83"/>
      <c r="BO1401" s="83"/>
      <c r="BP1401" s="83"/>
      <c r="BR1401" s="83"/>
      <c r="BS1401" s="83"/>
      <c r="BT1401" s="83"/>
      <c r="BU1401" s="83"/>
      <c r="BV1401" s="83"/>
      <c r="BX1401" s="83"/>
      <c r="BY1401" s="83"/>
      <c r="BZ1401" s="83"/>
      <c r="CA1401" s="83"/>
      <c r="CC1401" s="83"/>
      <c r="CD1401" s="83"/>
      <c r="CE1401" s="83"/>
      <c r="CF1401" s="83"/>
      <c r="CH1401" s="83"/>
      <c r="CI1401" s="83"/>
      <c r="CJ1401" s="83"/>
      <c r="CK1401" s="83"/>
      <c r="CM1401" s="84"/>
      <c r="CO1401" s="83"/>
      <c r="CP1401" s="84"/>
      <c r="CQ1401" s="85"/>
      <c r="CR1401" s="83"/>
      <c r="CS1401" s="84"/>
      <c r="CT1401" s="83"/>
      <c r="CU1401" s="83"/>
      <c r="CV1401" s="83"/>
      <c r="CW1401" s="83"/>
      <c r="CX1401" s="86"/>
    </row>
    <row r="1402" spans="24:102" x14ac:dyDescent="0.2">
      <c r="X1402" s="83"/>
      <c r="Z1402" s="83"/>
      <c r="AB1402" s="83"/>
      <c r="AD1402" s="83"/>
      <c r="AF1402" s="83"/>
      <c r="AH1402" s="83"/>
      <c r="AJ1402" s="83"/>
      <c r="AL1402" s="83"/>
      <c r="AN1402" s="83"/>
      <c r="AP1402" s="83"/>
      <c r="AR1402" s="83"/>
      <c r="AT1402" s="83"/>
      <c r="AV1402" s="83"/>
      <c r="AX1402" s="83"/>
      <c r="AZ1402" s="83"/>
      <c r="BB1402" s="83"/>
      <c r="BD1402" s="83"/>
      <c r="BF1402" s="83"/>
      <c r="BH1402" s="83"/>
      <c r="BI1402" s="83"/>
      <c r="BJ1402" s="83"/>
      <c r="BK1402" s="83"/>
      <c r="BM1402" s="83"/>
      <c r="BN1402" s="83"/>
      <c r="BO1402" s="83"/>
      <c r="BP1402" s="83"/>
      <c r="BR1402" s="83"/>
      <c r="BS1402" s="83"/>
      <c r="BT1402" s="83"/>
      <c r="BU1402" s="83"/>
      <c r="BV1402" s="83"/>
      <c r="BX1402" s="83"/>
      <c r="BY1402" s="83"/>
      <c r="BZ1402" s="83"/>
      <c r="CA1402" s="83"/>
      <c r="CC1402" s="83"/>
      <c r="CD1402" s="83"/>
      <c r="CE1402" s="83"/>
      <c r="CF1402" s="83"/>
      <c r="CH1402" s="83"/>
      <c r="CI1402" s="83"/>
      <c r="CJ1402" s="83"/>
      <c r="CK1402" s="83"/>
      <c r="CM1402" s="84"/>
      <c r="CO1402" s="83"/>
      <c r="CP1402" s="84"/>
      <c r="CQ1402" s="85"/>
      <c r="CR1402" s="83"/>
      <c r="CS1402" s="84"/>
      <c r="CT1402" s="83"/>
      <c r="CU1402" s="83"/>
      <c r="CV1402" s="83"/>
      <c r="CW1402" s="83"/>
      <c r="CX1402" s="86"/>
    </row>
    <row r="1403" spans="24:102" x14ac:dyDescent="0.2">
      <c r="X1403" s="83"/>
      <c r="Z1403" s="83"/>
      <c r="AB1403" s="83"/>
      <c r="AD1403" s="83"/>
      <c r="AF1403" s="83"/>
      <c r="AH1403" s="83"/>
      <c r="AJ1403" s="83"/>
      <c r="AL1403" s="83"/>
      <c r="AN1403" s="83"/>
      <c r="AP1403" s="83"/>
      <c r="AR1403" s="83"/>
      <c r="AT1403" s="83"/>
      <c r="AV1403" s="83"/>
      <c r="AX1403" s="83"/>
      <c r="AZ1403" s="83"/>
      <c r="BB1403" s="83"/>
      <c r="BD1403" s="83"/>
      <c r="BF1403" s="83"/>
      <c r="BH1403" s="83"/>
      <c r="BI1403" s="83"/>
      <c r="BJ1403" s="83"/>
      <c r="BK1403" s="83"/>
      <c r="BM1403" s="83"/>
      <c r="BN1403" s="83"/>
      <c r="BO1403" s="83"/>
      <c r="BP1403" s="83"/>
      <c r="BR1403" s="83"/>
      <c r="BS1403" s="83"/>
      <c r="BT1403" s="83"/>
      <c r="BU1403" s="83"/>
      <c r="BV1403" s="83"/>
      <c r="BX1403" s="83"/>
      <c r="BY1403" s="83"/>
      <c r="BZ1403" s="83"/>
      <c r="CA1403" s="83"/>
      <c r="CC1403" s="83"/>
      <c r="CD1403" s="83"/>
      <c r="CE1403" s="83"/>
      <c r="CF1403" s="83"/>
      <c r="CH1403" s="83"/>
      <c r="CI1403" s="83"/>
      <c r="CJ1403" s="83"/>
      <c r="CK1403" s="83"/>
      <c r="CM1403" s="84"/>
      <c r="CO1403" s="83"/>
      <c r="CP1403" s="84"/>
      <c r="CQ1403" s="85"/>
      <c r="CR1403" s="83"/>
      <c r="CS1403" s="84"/>
      <c r="CT1403" s="83"/>
      <c r="CU1403" s="83"/>
      <c r="CV1403" s="83"/>
      <c r="CW1403" s="83"/>
      <c r="CX1403" s="86"/>
    </row>
    <row r="1404" spans="24:102" x14ac:dyDescent="0.2">
      <c r="X1404" s="83"/>
      <c r="Z1404" s="83"/>
      <c r="AB1404" s="83"/>
      <c r="AD1404" s="83"/>
      <c r="AF1404" s="83"/>
      <c r="AH1404" s="83"/>
      <c r="AJ1404" s="83"/>
      <c r="AL1404" s="83"/>
      <c r="AN1404" s="83"/>
      <c r="AP1404" s="83"/>
      <c r="AR1404" s="83"/>
      <c r="AT1404" s="83"/>
      <c r="AV1404" s="83"/>
      <c r="AX1404" s="83"/>
      <c r="AZ1404" s="83"/>
      <c r="BB1404" s="83"/>
      <c r="BD1404" s="83"/>
      <c r="BF1404" s="83"/>
      <c r="BH1404" s="83"/>
      <c r="BI1404" s="83"/>
      <c r="BJ1404" s="83"/>
      <c r="BK1404" s="83"/>
      <c r="BM1404" s="83"/>
      <c r="BN1404" s="83"/>
      <c r="BO1404" s="83"/>
      <c r="BP1404" s="83"/>
      <c r="BR1404" s="83"/>
      <c r="BS1404" s="83"/>
      <c r="BT1404" s="83"/>
      <c r="BU1404" s="83"/>
      <c r="BV1404" s="83"/>
      <c r="BX1404" s="83"/>
      <c r="BY1404" s="83"/>
      <c r="BZ1404" s="83"/>
      <c r="CA1404" s="83"/>
      <c r="CC1404" s="83"/>
      <c r="CD1404" s="83"/>
      <c r="CE1404" s="83"/>
      <c r="CF1404" s="83"/>
      <c r="CH1404" s="83"/>
      <c r="CI1404" s="83"/>
      <c r="CJ1404" s="83"/>
      <c r="CK1404" s="83"/>
      <c r="CM1404" s="84"/>
      <c r="CO1404" s="83"/>
      <c r="CP1404" s="84"/>
      <c r="CQ1404" s="85"/>
      <c r="CR1404" s="83"/>
      <c r="CS1404" s="84"/>
      <c r="CT1404" s="83"/>
      <c r="CU1404" s="83"/>
      <c r="CV1404" s="83"/>
      <c r="CW1404" s="83"/>
      <c r="CX1404" s="86"/>
    </row>
    <row r="1405" spans="24:102" x14ac:dyDescent="0.2">
      <c r="X1405" s="83"/>
      <c r="Z1405" s="83"/>
      <c r="AB1405" s="83"/>
      <c r="AD1405" s="83"/>
      <c r="AF1405" s="83"/>
      <c r="AH1405" s="83"/>
      <c r="AJ1405" s="83"/>
      <c r="AL1405" s="83"/>
      <c r="AN1405" s="83"/>
      <c r="AP1405" s="83"/>
      <c r="AR1405" s="83"/>
      <c r="AT1405" s="83"/>
      <c r="AV1405" s="83"/>
      <c r="AX1405" s="83"/>
      <c r="AZ1405" s="83"/>
      <c r="BB1405" s="83"/>
      <c r="BD1405" s="83"/>
      <c r="BF1405" s="83"/>
      <c r="BH1405" s="83"/>
      <c r="BI1405" s="83"/>
      <c r="BJ1405" s="83"/>
      <c r="BK1405" s="83"/>
      <c r="BM1405" s="83"/>
      <c r="BN1405" s="83"/>
      <c r="BO1405" s="83"/>
      <c r="BP1405" s="83"/>
      <c r="BR1405" s="83"/>
      <c r="BS1405" s="83"/>
      <c r="BT1405" s="83"/>
      <c r="BU1405" s="83"/>
      <c r="BV1405" s="83"/>
      <c r="BX1405" s="83"/>
      <c r="BY1405" s="83"/>
      <c r="BZ1405" s="83"/>
      <c r="CA1405" s="83"/>
      <c r="CC1405" s="83"/>
      <c r="CD1405" s="83"/>
      <c r="CE1405" s="83"/>
      <c r="CF1405" s="83"/>
      <c r="CH1405" s="83"/>
      <c r="CI1405" s="83"/>
      <c r="CJ1405" s="83"/>
      <c r="CK1405" s="83"/>
      <c r="CM1405" s="84"/>
      <c r="CO1405" s="83"/>
      <c r="CP1405" s="84"/>
      <c r="CQ1405" s="85"/>
      <c r="CR1405" s="83"/>
      <c r="CS1405" s="84"/>
      <c r="CT1405" s="83"/>
      <c r="CU1405" s="83"/>
      <c r="CV1405" s="83"/>
      <c r="CW1405" s="83"/>
      <c r="CX1405" s="86"/>
    </row>
    <row r="1406" spans="24:102" x14ac:dyDescent="0.2">
      <c r="X1406" s="83"/>
      <c r="Z1406" s="83"/>
      <c r="AB1406" s="83"/>
      <c r="AD1406" s="83"/>
      <c r="AF1406" s="83"/>
      <c r="AH1406" s="83"/>
      <c r="AJ1406" s="83"/>
      <c r="AL1406" s="83"/>
      <c r="AN1406" s="83"/>
      <c r="AP1406" s="83"/>
      <c r="AR1406" s="83"/>
      <c r="AT1406" s="83"/>
      <c r="AV1406" s="83"/>
      <c r="AX1406" s="83"/>
      <c r="AZ1406" s="83"/>
      <c r="BB1406" s="83"/>
      <c r="BD1406" s="83"/>
      <c r="BF1406" s="83"/>
      <c r="BH1406" s="83"/>
      <c r="BI1406" s="83"/>
      <c r="BJ1406" s="83"/>
      <c r="BK1406" s="83"/>
      <c r="BM1406" s="83"/>
      <c r="BN1406" s="83"/>
      <c r="BO1406" s="83"/>
      <c r="BP1406" s="83"/>
      <c r="BR1406" s="83"/>
      <c r="BS1406" s="83"/>
      <c r="BT1406" s="83"/>
      <c r="BU1406" s="83"/>
      <c r="BV1406" s="83"/>
      <c r="BX1406" s="83"/>
      <c r="BY1406" s="83"/>
      <c r="BZ1406" s="83"/>
      <c r="CA1406" s="83"/>
      <c r="CC1406" s="83"/>
      <c r="CD1406" s="83"/>
      <c r="CE1406" s="83"/>
      <c r="CF1406" s="83"/>
      <c r="CH1406" s="83"/>
      <c r="CI1406" s="83"/>
      <c r="CJ1406" s="83"/>
      <c r="CK1406" s="83"/>
      <c r="CM1406" s="84"/>
      <c r="CO1406" s="83"/>
      <c r="CP1406" s="84"/>
      <c r="CQ1406" s="85"/>
      <c r="CR1406" s="83"/>
      <c r="CS1406" s="84"/>
      <c r="CT1406" s="83"/>
      <c r="CU1406" s="83"/>
      <c r="CV1406" s="83"/>
      <c r="CW1406" s="83"/>
      <c r="CX1406" s="86"/>
    </row>
    <row r="1407" spans="24:102" x14ac:dyDescent="0.2">
      <c r="X1407" s="83"/>
      <c r="Z1407" s="83"/>
      <c r="AB1407" s="83"/>
      <c r="AD1407" s="83"/>
      <c r="AF1407" s="83"/>
      <c r="AH1407" s="83"/>
      <c r="AJ1407" s="83"/>
      <c r="AL1407" s="83"/>
      <c r="AN1407" s="83"/>
      <c r="AP1407" s="83"/>
      <c r="AR1407" s="83"/>
      <c r="AT1407" s="83"/>
      <c r="AV1407" s="83"/>
      <c r="AX1407" s="83"/>
      <c r="AZ1407" s="83"/>
      <c r="BB1407" s="83"/>
      <c r="BD1407" s="83"/>
      <c r="BF1407" s="83"/>
      <c r="BH1407" s="83"/>
      <c r="BI1407" s="83"/>
      <c r="BJ1407" s="83"/>
      <c r="BK1407" s="83"/>
      <c r="BM1407" s="83"/>
      <c r="BN1407" s="83"/>
      <c r="BO1407" s="83"/>
      <c r="BP1407" s="83"/>
      <c r="BR1407" s="83"/>
      <c r="BS1407" s="83"/>
      <c r="BT1407" s="83"/>
      <c r="BU1407" s="83"/>
      <c r="BV1407" s="83"/>
      <c r="BX1407" s="83"/>
      <c r="BY1407" s="83"/>
      <c r="BZ1407" s="83"/>
      <c r="CA1407" s="83"/>
      <c r="CC1407" s="83"/>
      <c r="CD1407" s="83"/>
      <c r="CE1407" s="83"/>
      <c r="CF1407" s="83"/>
      <c r="CH1407" s="83"/>
      <c r="CI1407" s="83"/>
      <c r="CJ1407" s="83"/>
      <c r="CK1407" s="83"/>
      <c r="CM1407" s="84"/>
      <c r="CO1407" s="83"/>
      <c r="CP1407" s="84"/>
      <c r="CQ1407" s="85"/>
      <c r="CR1407" s="83"/>
      <c r="CS1407" s="84"/>
      <c r="CT1407" s="83"/>
      <c r="CU1407" s="83"/>
      <c r="CV1407" s="83"/>
      <c r="CW1407" s="83"/>
      <c r="CX1407" s="86"/>
    </row>
    <row r="1408" spans="24:102" x14ac:dyDescent="0.2">
      <c r="X1408" s="83"/>
      <c r="Z1408" s="83"/>
      <c r="AB1408" s="83"/>
      <c r="AD1408" s="83"/>
      <c r="AF1408" s="83"/>
      <c r="AH1408" s="83"/>
      <c r="AJ1408" s="83"/>
      <c r="AL1408" s="83"/>
      <c r="AN1408" s="83"/>
      <c r="AP1408" s="83"/>
      <c r="AR1408" s="83"/>
      <c r="AT1408" s="83"/>
      <c r="AV1408" s="83"/>
      <c r="AX1408" s="83"/>
      <c r="AZ1408" s="83"/>
      <c r="BB1408" s="83"/>
      <c r="BD1408" s="83"/>
      <c r="BF1408" s="83"/>
      <c r="BH1408" s="83"/>
      <c r="BI1408" s="83"/>
      <c r="BJ1408" s="83"/>
      <c r="BK1408" s="83"/>
      <c r="BM1408" s="83"/>
      <c r="BN1408" s="83"/>
      <c r="BO1408" s="83"/>
      <c r="BP1408" s="83"/>
      <c r="BR1408" s="83"/>
      <c r="BS1408" s="83"/>
      <c r="BT1408" s="83"/>
      <c r="BU1408" s="83"/>
      <c r="BV1408" s="83"/>
      <c r="BX1408" s="83"/>
      <c r="BY1408" s="83"/>
      <c r="BZ1408" s="83"/>
      <c r="CA1408" s="83"/>
      <c r="CC1408" s="83"/>
      <c r="CD1408" s="83"/>
      <c r="CE1408" s="83"/>
      <c r="CF1408" s="83"/>
      <c r="CH1408" s="83"/>
      <c r="CI1408" s="83"/>
      <c r="CJ1408" s="83"/>
      <c r="CK1408" s="83"/>
      <c r="CM1408" s="84"/>
      <c r="CO1408" s="83"/>
      <c r="CP1408" s="84"/>
      <c r="CQ1408" s="85"/>
      <c r="CR1408" s="83"/>
      <c r="CS1408" s="84"/>
      <c r="CT1408" s="83"/>
      <c r="CU1408" s="83"/>
      <c r="CV1408" s="83"/>
      <c r="CW1408" s="83"/>
      <c r="CX1408" s="86"/>
    </row>
    <row r="1409" spans="24:102" x14ac:dyDescent="0.2">
      <c r="X1409" s="83"/>
      <c r="Z1409" s="83"/>
      <c r="AB1409" s="83"/>
      <c r="AD1409" s="83"/>
      <c r="AF1409" s="83"/>
      <c r="AH1409" s="83"/>
      <c r="AJ1409" s="83"/>
      <c r="AL1409" s="83"/>
      <c r="AN1409" s="83"/>
      <c r="AP1409" s="83"/>
      <c r="AR1409" s="83"/>
      <c r="AT1409" s="83"/>
      <c r="AV1409" s="83"/>
      <c r="AX1409" s="83"/>
      <c r="AZ1409" s="83"/>
      <c r="BB1409" s="83"/>
      <c r="BD1409" s="83"/>
      <c r="BF1409" s="83"/>
      <c r="BH1409" s="83"/>
      <c r="BI1409" s="83"/>
      <c r="BJ1409" s="83"/>
      <c r="BK1409" s="83"/>
      <c r="BM1409" s="83"/>
      <c r="BN1409" s="83"/>
      <c r="BO1409" s="83"/>
      <c r="BP1409" s="83"/>
      <c r="BR1409" s="83"/>
      <c r="BS1409" s="83"/>
      <c r="BT1409" s="83"/>
      <c r="BU1409" s="83"/>
      <c r="BV1409" s="83"/>
      <c r="BX1409" s="83"/>
      <c r="BY1409" s="83"/>
      <c r="BZ1409" s="83"/>
      <c r="CA1409" s="83"/>
      <c r="CC1409" s="83"/>
      <c r="CD1409" s="83"/>
      <c r="CE1409" s="83"/>
      <c r="CF1409" s="83"/>
      <c r="CH1409" s="83"/>
      <c r="CI1409" s="83"/>
      <c r="CJ1409" s="83"/>
      <c r="CK1409" s="83"/>
      <c r="CM1409" s="84"/>
      <c r="CO1409" s="83"/>
      <c r="CP1409" s="84"/>
      <c r="CQ1409" s="85"/>
      <c r="CR1409" s="83"/>
      <c r="CS1409" s="84"/>
      <c r="CT1409" s="83"/>
      <c r="CU1409" s="83"/>
      <c r="CV1409" s="83"/>
      <c r="CW1409" s="83"/>
      <c r="CX1409" s="86"/>
    </row>
    <row r="1410" spans="24:102" x14ac:dyDescent="0.2">
      <c r="X1410" s="83"/>
      <c r="Z1410" s="83"/>
      <c r="AB1410" s="83"/>
      <c r="AD1410" s="83"/>
      <c r="AF1410" s="83"/>
      <c r="AH1410" s="83"/>
      <c r="AJ1410" s="83"/>
      <c r="AL1410" s="83"/>
      <c r="AN1410" s="83"/>
      <c r="AP1410" s="83"/>
      <c r="AR1410" s="83"/>
      <c r="AT1410" s="83"/>
      <c r="AV1410" s="83"/>
      <c r="AX1410" s="83"/>
      <c r="AZ1410" s="83"/>
      <c r="BB1410" s="83"/>
      <c r="BD1410" s="83"/>
      <c r="BF1410" s="83"/>
      <c r="BH1410" s="83"/>
      <c r="BI1410" s="83"/>
      <c r="BJ1410" s="83"/>
      <c r="BK1410" s="83"/>
      <c r="BM1410" s="83"/>
      <c r="BN1410" s="83"/>
      <c r="BO1410" s="83"/>
      <c r="BP1410" s="83"/>
      <c r="BR1410" s="83"/>
      <c r="BS1410" s="83"/>
      <c r="BT1410" s="83"/>
      <c r="BU1410" s="83"/>
      <c r="BV1410" s="83"/>
      <c r="BX1410" s="83"/>
      <c r="BY1410" s="83"/>
      <c r="BZ1410" s="83"/>
      <c r="CA1410" s="83"/>
      <c r="CC1410" s="83"/>
      <c r="CD1410" s="83"/>
      <c r="CE1410" s="83"/>
      <c r="CF1410" s="83"/>
      <c r="CH1410" s="83"/>
      <c r="CI1410" s="83"/>
      <c r="CJ1410" s="83"/>
      <c r="CK1410" s="83"/>
      <c r="CM1410" s="84"/>
      <c r="CO1410" s="83"/>
      <c r="CP1410" s="84"/>
      <c r="CQ1410" s="85"/>
      <c r="CR1410" s="83"/>
      <c r="CS1410" s="84"/>
      <c r="CT1410" s="83"/>
      <c r="CU1410" s="83"/>
      <c r="CV1410" s="83"/>
      <c r="CW1410" s="83"/>
      <c r="CX1410" s="86"/>
    </row>
    <row r="1411" spans="24:102" x14ac:dyDescent="0.2">
      <c r="X1411" s="83"/>
      <c r="Z1411" s="83"/>
      <c r="AB1411" s="83"/>
      <c r="AD1411" s="83"/>
      <c r="AF1411" s="83"/>
      <c r="AH1411" s="83"/>
      <c r="AJ1411" s="83"/>
      <c r="AL1411" s="83"/>
      <c r="AN1411" s="83"/>
      <c r="AP1411" s="83"/>
      <c r="AR1411" s="83"/>
      <c r="AT1411" s="83"/>
      <c r="AV1411" s="83"/>
      <c r="AX1411" s="83"/>
      <c r="AZ1411" s="83"/>
      <c r="BB1411" s="83"/>
      <c r="BD1411" s="83"/>
      <c r="BF1411" s="83"/>
      <c r="BH1411" s="83"/>
      <c r="BI1411" s="83"/>
      <c r="BJ1411" s="83"/>
      <c r="BK1411" s="83"/>
      <c r="BM1411" s="83"/>
      <c r="BN1411" s="83"/>
      <c r="BO1411" s="83"/>
      <c r="BP1411" s="83"/>
      <c r="BR1411" s="83"/>
      <c r="BS1411" s="83"/>
      <c r="BT1411" s="83"/>
      <c r="BU1411" s="83"/>
      <c r="BV1411" s="83"/>
      <c r="BX1411" s="83"/>
      <c r="BY1411" s="83"/>
      <c r="BZ1411" s="83"/>
      <c r="CA1411" s="83"/>
      <c r="CC1411" s="83"/>
      <c r="CD1411" s="83"/>
      <c r="CE1411" s="83"/>
      <c r="CF1411" s="83"/>
      <c r="CH1411" s="83"/>
      <c r="CI1411" s="83"/>
      <c r="CJ1411" s="83"/>
      <c r="CK1411" s="83"/>
      <c r="CM1411" s="84"/>
      <c r="CO1411" s="83"/>
      <c r="CP1411" s="84"/>
      <c r="CQ1411" s="85"/>
      <c r="CR1411" s="83"/>
      <c r="CS1411" s="84"/>
      <c r="CT1411" s="83"/>
      <c r="CU1411" s="83"/>
      <c r="CV1411" s="83"/>
      <c r="CW1411" s="83"/>
      <c r="CX1411" s="86"/>
    </row>
    <row r="1412" spans="24:102" x14ac:dyDescent="0.2">
      <c r="X1412" s="83"/>
      <c r="Z1412" s="83"/>
      <c r="AB1412" s="83"/>
      <c r="AD1412" s="83"/>
      <c r="AF1412" s="83"/>
      <c r="AH1412" s="83"/>
      <c r="AJ1412" s="83"/>
      <c r="AL1412" s="83"/>
      <c r="AN1412" s="83"/>
      <c r="AP1412" s="83"/>
      <c r="AR1412" s="83"/>
      <c r="AT1412" s="83"/>
      <c r="AV1412" s="83"/>
      <c r="AX1412" s="83"/>
      <c r="AZ1412" s="83"/>
      <c r="BB1412" s="83"/>
      <c r="BD1412" s="83"/>
      <c r="BF1412" s="83"/>
      <c r="BH1412" s="83"/>
      <c r="BI1412" s="83"/>
      <c r="BJ1412" s="83"/>
      <c r="BK1412" s="83"/>
      <c r="BM1412" s="83"/>
      <c r="BN1412" s="83"/>
      <c r="BO1412" s="83"/>
      <c r="BP1412" s="83"/>
      <c r="BR1412" s="83"/>
      <c r="BS1412" s="83"/>
      <c r="BT1412" s="83"/>
      <c r="BU1412" s="83"/>
      <c r="BV1412" s="83"/>
      <c r="BX1412" s="83"/>
      <c r="BY1412" s="83"/>
      <c r="BZ1412" s="83"/>
      <c r="CA1412" s="83"/>
      <c r="CC1412" s="83"/>
      <c r="CD1412" s="83"/>
      <c r="CE1412" s="83"/>
      <c r="CF1412" s="83"/>
      <c r="CH1412" s="83"/>
      <c r="CI1412" s="83"/>
      <c r="CJ1412" s="83"/>
      <c r="CK1412" s="83"/>
      <c r="CM1412" s="84"/>
      <c r="CO1412" s="83"/>
      <c r="CP1412" s="84"/>
      <c r="CQ1412" s="85"/>
      <c r="CR1412" s="83"/>
      <c r="CS1412" s="84"/>
      <c r="CT1412" s="83"/>
      <c r="CU1412" s="83"/>
      <c r="CV1412" s="83"/>
      <c r="CW1412" s="83"/>
      <c r="CX1412" s="86"/>
    </row>
    <row r="1413" spans="24:102" x14ac:dyDescent="0.2">
      <c r="X1413" s="83"/>
      <c r="Z1413" s="83"/>
      <c r="AB1413" s="83"/>
      <c r="AD1413" s="83"/>
      <c r="AF1413" s="83"/>
      <c r="AH1413" s="83"/>
      <c r="AJ1413" s="83"/>
      <c r="AL1413" s="83"/>
      <c r="AN1413" s="83"/>
      <c r="AP1413" s="83"/>
      <c r="AR1413" s="83"/>
      <c r="AT1413" s="83"/>
      <c r="AV1413" s="83"/>
      <c r="AX1413" s="83"/>
      <c r="AZ1413" s="83"/>
      <c r="BB1413" s="83"/>
      <c r="BD1413" s="83"/>
      <c r="BF1413" s="83"/>
      <c r="BH1413" s="83"/>
      <c r="BI1413" s="83"/>
      <c r="BJ1413" s="83"/>
      <c r="BK1413" s="83"/>
      <c r="BM1413" s="83"/>
      <c r="BN1413" s="83"/>
      <c r="BO1413" s="83"/>
      <c r="BP1413" s="83"/>
      <c r="BR1413" s="83"/>
      <c r="BS1413" s="83"/>
      <c r="BT1413" s="83"/>
      <c r="BU1413" s="83"/>
      <c r="BV1413" s="83"/>
      <c r="BX1413" s="83"/>
      <c r="BY1413" s="83"/>
      <c r="BZ1413" s="83"/>
      <c r="CA1413" s="83"/>
      <c r="CC1413" s="83"/>
      <c r="CD1413" s="83"/>
      <c r="CE1413" s="83"/>
      <c r="CF1413" s="83"/>
      <c r="CH1413" s="83"/>
      <c r="CI1413" s="83"/>
      <c r="CJ1413" s="83"/>
      <c r="CK1413" s="83"/>
      <c r="CM1413" s="84"/>
      <c r="CO1413" s="83"/>
      <c r="CP1413" s="84"/>
      <c r="CQ1413" s="85"/>
      <c r="CR1413" s="83"/>
      <c r="CS1413" s="84"/>
      <c r="CT1413" s="83"/>
      <c r="CU1413" s="83"/>
      <c r="CV1413" s="83"/>
      <c r="CW1413" s="83"/>
      <c r="CX1413" s="86"/>
    </row>
    <row r="1414" spans="24:102" x14ac:dyDescent="0.2">
      <c r="X1414" s="83"/>
      <c r="Z1414" s="83"/>
      <c r="AB1414" s="83"/>
      <c r="AD1414" s="83"/>
      <c r="AF1414" s="83"/>
      <c r="AH1414" s="83"/>
      <c r="AJ1414" s="83"/>
      <c r="AL1414" s="83"/>
      <c r="AN1414" s="83"/>
      <c r="AP1414" s="83"/>
      <c r="AR1414" s="83"/>
      <c r="AT1414" s="83"/>
      <c r="AV1414" s="83"/>
      <c r="AX1414" s="83"/>
      <c r="AZ1414" s="83"/>
      <c r="BB1414" s="83"/>
      <c r="BD1414" s="83"/>
      <c r="BF1414" s="83"/>
      <c r="BH1414" s="83"/>
      <c r="BI1414" s="83"/>
      <c r="BJ1414" s="83"/>
      <c r="BK1414" s="83"/>
      <c r="BM1414" s="83"/>
      <c r="BN1414" s="83"/>
      <c r="BO1414" s="83"/>
      <c r="BP1414" s="83"/>
      <c r="BR1414" s="83"/>
      <c r="BS1414" s="83"/>
      <c r="BT1414" s="83"/>
      <c r="BU1414" s="83"/>
      <c r="BV1414" s="83"/>
      <c r="BX1414" s="83"/>
      <c r="BY1414" s="83"/>
      <c r="BZ1414" s="83"/>
      <c r="CA1414" s="83"/>
      <c r="CC1414" s="83"/>
      <c r="CD1414" s="83"/>
      <c r="CE1414" s="83"/>
      <c r="CF1414" s="83"/>
      <c r="CH1414" s="83"/>
      <c r="CI1414" s="83"/>
      <c r="CJ1414" s="83"/>
      <c r="CK1414" s="83"/>
      <c r="CM1414" s="84"/>
      <c r="CO1414" s="83"/>
      <c r="CP1414" s="84"/>
      <c r="CQ1414" s="85"/>
      <c r="CR1414" s="83"/>
      <c r="CS1414" s="84"/>
      <c r="CT1414" s="83"/>
      <c r="CU1414" s="83"/>
      <c r="CV1414" s="83"/>
      <c r="CW1414" s="83"/>
      <c r="CX1414" s="86"/>
    </row>
    <row r="1415" spans="24:102" x14ac:dyDescent="0.2">
      <c r="X1415" s="83"/>
      <c r="Z1415" s="83"/>
      <c r="AB1415" s="83"/>
      <c r="AD1415" s="83"/>
      <c r="AF1415" s="83"/>
      <c r="AH1415" s="83"/>
      <c r="AJ1415" s="83"/>
      <c r="AL1415" s="83"/>
      <c r="AN1415" s="83"/>
      <c r="AP1415" s="83"/>
      <c r="AR1415" s="83"/>
      <c r="AT1415" s="83"/>
      <c r="AV1415" s="83"/>
      <c r="AX1415" s="83"/>
      <c r="AZ1415" s="83"/>
      <c r="BB1415" s="83"/>
      <c r="BD1415" s="83"/>
      <c r="BF1415" s="83"/>
      <c r="BH1415" s="83"/>
      <c r="BI1415" s="83"/>
      <c r="BJ1415" s="83"/>
      <c r="BK1415" s="83"/>
      <c r="BM1415" s="83"/>
      <c r="BN1415" s="83"/>
      <c r="BO1415" s="83"/>
      <c r="BP1415" s="83"/>
      <c r="BR1415" s="83"/>
      <c r="BS1415" s="83"/>
      <c r="BT1415" s="83"/>
      <c r="BU1415" s="83"/>
      <c r="BV1415" s="83"/>
      <c r="BX1415" s="83"/>
      <c r="BY1415" s="83"/>
      <c r="BZ1415" s="83"/>
      <c r="CA1415" s="83"/>
      <c r="CC1415" s="83"/>
      <c r="CD1415" s="83"/>
      <c r="CE1415" s="83"/>
      <c r="CF1415" s="83"/>
      <c r="CH1415" s="83"/>
      <c r="CI1415" s="83"/>
      <c r="CJ1415" s="83"/>
      <c r="CK1415" s="83"/>
      <c r="CM1415" s="84"/>
      <c r="CO1415" s="83"/>
      <c r="CP1415" s="84"/>
      <c r="CQ1415" s="85"/>
      <c r="CR1415" s="83"/>
      <c r="CS1415" s="84"/>
      <c r="CT1415" s="83"/>
      <c r="CU1415" s="83"/>
      <c r="CV1415" s="83"/>
      <c r="CW1415" s="83"/>
      <c r="CX1415" s="86"/>
    </row>
    <row r="1416" spans="24:102" x14ac:dyDescent="0.2">
      <c r="X1416" s="83"/>
      <c r="Z1416" s="83"/>
      <c r="AB1416" s="83"/>
      <c r="AD1416" s="83"/>
      <c r="AF1416" s="83"/>
      <c r="AH1416" s="83"/>
      <c r="AJ1416" s="83"/>
      <c r="AL1416" s="83"/>
      <c r="AN1416" s="83"/>
      <c r="AP1416" s="83"/>
      <c r="AR1416" s="83"/>
      <c r="AT1416" s="83"/>
      <c r="AV1416" s="83"/>
      <c r="AX1416" s="83"/>
      <c r="AZ1416" s="83"/>
      <c r="BB1416" s="83"/>
      <c r="BD1416" s="83"/>
      <c r="BF1416" s="83"/>
      <c r="BH1416" s="83"/>
      <c r="BI1416" s="83"/>
      <c r="BJ1416" s="83"/>
      <c r="BK1416" s="83"/>
      <c r="BM1416" s="83"/>
      <c r="BN1416" s="83"/>
      <c r="BO1416" s="83"/>
      <c r="BP1416" s="83"/>
      <c r="BR1416" s="83"/>
      <c r="BS1416" s="83"/>
      <c r="BT1416" s="83"/>
      <c r="BU1416" s="83"/>
      <c r="BV1416" s="83"/>
      <c r="BX1416" s="83"/>
      <c r="BY1416" s="83"/>
      <c r="BZ1416" s="83"/>
      <c r="CA1416" s="83"/>
      <c r="CC1416" s="83"/>
      <c r="CD1416" s="83"/>
      <c r="CE1416" s="83"/>
      <c r="CF1416" s="83"/>
      <c r="CH1416" s="83"/>
      <c r="CI1416" s="83"/>
      <c r="CJ1416" s="83"/>
      <c r="CK1416" s="83"/>
      <c r="CM1416" s="84"/>
      <c r="CO1416" s="83"/>
      <c r="CP1416" s="84"/>
      <c r="CQ1416" s="85"/>
      <c r="CR1416" s="83"/>
      <c r="CS1416" s="84"/>
      <c r="CT1416" s="83"/>
      <c r="CU1416" s="83"/>
      <c r="CV1416" s="83"/>
      <c r="CW1416" s="83"/>
      <c r="CX1416" s="86"/>
    </row>
    <row r="1417" spans="24:102" x14ac:dyDescent="0.2">
      <c r="X1417" s="83"/>
      <c r="Z1417" s="83"/>
      <c r="AB1417" s="83"/>
      <c r="AD1417" s="83"/>
      <c r="AF1417" s="83"/>
      <c r="AH1417" s="83"/>
      <c r="AJ1417" s="83"/>
      <c r="AL1417" s="83"/>
      <c r="AN1417" s="83"/>
      <c r="AP1417" s="83"/>
      <c r="AR1417" s="83"/>
      <c r="AT1417" s="83"/>
      <c r="AV1417" s="83"/>
      <c r="AX1417" s="83"/>
      <c r="AZ1417" s="83"/>
      <c r="BB1417" s="83"/>
      <c r="BD1417" s="83"/>
      <c r="BF1417" s="83"/>
      <c r="BH1417" s="83"/>
      <c r="BI1417" s="83"/>
      <c r="BJ1417" s="83"/>
      <c r="BK1417" s="83"/>
      <c r="BM1417" s="83"/>
      <c r="BN1417" s="83"/>
      <c r="BO1417" s="83"/>
      <c r="BP1417" s="83"/>
      <c r="BR1417" s="83"/>
      <c r="BS1417" s="83"/>
      <c r="BT1417" s="83"/>
      <c r="BU1417" s="83"/>
      <c r="BV1417" s="83"/>
      <c r="BX1417" s="83"/>
      <c r="BY1417" s="83"/>
      <c r="BZ1417" s="83"/>
      <c r="CA1417" s="83"/>
      <c r="CC1417" s="83"/>
      <c r="CD1417" s="83"/>
      <c r="CE1417" s="83"/>
      <c r="CF1417" s="83"/>
      <c r="CH1417" s="83"/>
      <c r="CI1417" s="83"/>
      <c r="CJ1417" s="83"/>
      <c r="CK1417" s="83"/>
      <c r="CM1417" s="84"/>
      <c r="CO1417" s="83"/>
      <c r="CP1417" s="84"/>
      <c r="CQ1417" s="85"/>
      <c r="CR1417" s="83"/>
      <c r="CS1417" s="84"/>
      <c r="CT1417" s="83"/>
      <c r="CU1417" s="83"/>
      <c r="CV1417" s="83"/>
      <c r="CW1417" s="83"/>
      <c r="CX1417" s="86"/>
    </row>
    <row r="1418" spans="24:102" x14ac:dyDescent="0.2">
      <c r="X1418" s="83"/>
      <c r="Z1418" s="83"/>
      <c r="AB1418" s="83"/>
      <c r="AD1418" s="83"/>
      <c r="AF1418" s="83"/>
      <c r="AH1418" s="83"/>
      <c r="AJ1418" s="83"/>
      <c r="AL1418" s="83"/>
      <c r="AN1418" s="83"/>
      <c r="AP1418" s="83"/>
      <c r="AR1418" s="83"/>
      <c r="AT1418" s="83"/>
      <c r="AV1418" s="83"/>
      <c r="AX1418" s="83"/>
      <c r="AZ1418" s="83"/>
      <c r="BB1418" s="83"/>
      <c r="BD1418" s="83"/>
      <c r="BF1418" s="83"/>
      <c r="BH1418" s="83"/>
      <c r="BI1418" s="83"/>
      <c r="BJ1418" s="83"/>
      <c r="BK1418" s="83"/>
      <c r="BM1418" s="83"/>
      <c r="BN1418" s="83"/>
      <c r="BO1418" s="83"/>
      <c r="BP1418" s="83"/>
      <c r="BR1418" s="83"/>
      <c r="BS1418" s="83"/>
      <c r="BT1418" s="83"/>
      <c r="BU1418" s="83"/>
      <c r="BV1418" s="83"/>
      <c r="BX1418" s="83"/>
      <c r="BY1418" s="83"/>
      <c r="BZ1418" s="83"/>
      <c r="CA1418" s="83"/>
      <c r="CC1418" s="83"/>
      <c r="CD1418" s="83"/>
      <c r="CE1418" s="83"/>
      <c r="CF1418" s="83"/>
      <c r="CH1418" s="83"/>
      <c r="CI1418" s="83"/>
      <c r="CJ1418" s="83"/>
      <c r="CK1418" s="83"/>
      <c r="CM1418" s="84"/>
      <c r="CO1418" s="83"/>
      <c r="CP1418" s="84"/>
      <c r="CQ1418" s="85"/>
      <c r="CR1418" s="83"/>
      <c r="CS1418" s="84"/>
      <c r="CT1418" s="83"/>
      <c r="CU1418" s="83"/>
      <c r="CV1418" s="83"/>
      <c r="CW1418" s="83"/>
      <c r="CX1418" s="86"/>
    </row>
    <row r="1419" spans="24:102" x14ac:dyDescent="0.2">
      <c r="X1419" s="83"/>
      <c r="Z1419" s="83"/>
      <c r="AB1419" s="83"/>
      <c r="AD1419" s="83"/>
      <c r="AF1419" s="83"/>
      <c r="AH1419" s="83"/>
      <c r="AJ1419" s="83"/>
      <c r="AL1419" s="83"/>
      <c r="AN1419" s="83"/>
      <c r="AP1419" s="83"/>
      <c r="AR1419" s="83"/>
      <c r="AT1419" s="83"/>
      <c r="AV1419" s="83"/>
      <c r="AX1419" s="83"/>
      <c r="AZ1419" s="83"/>
      <c r="BB1419" s="83"/>
      <c r="BD1419" s="83"/>
      <c r="BF1419" s="83"/>
      <c r="BH1419" s="83"/>
      <c r="BI1419" s="83"/>
      <c r="BJ1419" s="83"/>
      <c r="BK1419" s="83"/>
      <c r="BM1419" s="83"/>
      <c r="BN1419" s="83"/>
      <c r="BO1419" s="83"/>
      <c r="BP1419" s="83"/>
      <c r="BR1419" s="83"/>
      <c r="BS1419" s="83"/>
      <c r="BT1419" s="83"/>
      <c r="BU1419" s="83"/>
      <c r="BV1419" s="83"/>
      <c r="BX1419" s="83"/>
      <c r="BY1419" s="83"/>
      <c r="BZ1419" s="83"/>
      <c r="CA1419" s="83"/>
      <c r="CC1419" s="83"/>
      <c r="CD1419" s="83"/>
      <c r="CE1419" s="83"/>
      <c r="CF1419" s="83"/>
      <c r="CH1419" s="83"/>
      <c r="CI1419" s="83"/>
      <c r="CJ1419" s="83"/>
      <c r="CK1419" s="83"/>
      <c r="CM1419" s="84"/>
      <c r="CO1419" s="83"/>
      <c r="CP1419" s="84"/>
      <c r="CQ1419" s="85"/>
      <c r="CR1419" s="83"/>
      <c r="CS1419" s="84"/>
      <c r="CT1419" s="83"/>
      <c r="CU1419" s="83"/>
      <c r="CV1419" s="83"/>
      <c r="CW1419" s="83"/>
      <c r="CX1419" s="86"/>
    </row>
    <row r="1420" spans="24:102" x14ac:dyDescent="0.2">
      <c r="X1420" s="83"/>
      <c r="Z1420" s="83"/>
      <c r="AB1420" s="83"/>
      <c r="AD1420" s="83"/>
      <c r="AF1420" s="83"/>
      <c r="AH1420" s="83"/>
      <c r="AJ1420" s="83"/>
      <c r="AL1420" s="83"/>
      <c r="AN1420" s="83"/>
      <c r="AP1420" s="83"/>
      <c r="AR1420" s="83"/>
      <c r="AT1420" s="83"/>
      <c r="AV1420" s="83"/>
      <c r="AX1420" s="83"/>
      <c r="AZ1420" s="83"/>
      <c r="BB1420" s="83"/>
      <c r="BD1420" s="83"/>
      <c r="BF1420" s="83"/>
      <c r="BH1420" s="83"/>
      <c r="BI1420" s="83"/>
      <c r="BJ1420" s="83"/>
      <c r="BK1420" s="83"/>
      <c r="BM1420" s="83"/>
      <c r="BN1420" s="83"/>
      <c r="BO1420" s="83"/>
      <c r="BP1420" s="83"/>
      <c r="BR1420" s="83"/>
      <c r="BS1420" s="83"/>
      <c r="BT1420" s="83"/>
      <c r="BU1420" s="83"/>
      <c r="BV1420" s="83"/>
      <c r="BX1420" s="83"/>
      <c r="BY1420" s="83"/>
      <c r="BZ1420" s="83"/>
      <c r="CA1420" s="83"/>
      <c r="CC1420" s="83"/>
      <c r="CD1420" s="83"/>
      <c r="CE1420" s="83"/>
      <c r="CF1420" s="83"/>
      <c r="CH1420" s="83"/>
      <c r="CI1420" s="83"/>
      <c r="CJ1420" s="83"/>
      <c r="CK1420" s="83"/>
      <c r="CM1420" s="84"/>
      <c r="CO1420" s="83"/>
      <c r="CP1420" s="84"/>
      <c r="CQ1420" s="85"/>
      <c r="CR1420" s="83"/>
      <c r="CS1420" s="84"/>
      <c r="CT1420" s="83"/>
      <c r="CU1420" s="83"/>
      <c r="CV1420" s="83"/>
      <c r="CW1420" s="83"/>
      <c r="CX1420" s="86"/>
    </row>
    <row r="1421" spans="24:102" x14ac:dyDescent="0.2">
      <c r="X1421" s="83"/>
      <c r="Z1421" s="83"/>
      <c r="AB1421" s="83"/>
      <c r="AD1421" s="83"/>
      <c r="AF1421" s="83"/>
      <c r="AH1421" s="83"/>
      <c r="AJ1421" s="83"/>
      <c r="AL1421" s="83"/>
      <c r="AN1421" s="83"/>
      <c r="AP1421" s="83"/>
      <c r="AR1421" s="83"/>
      <c r="AT1421" s="83"/>
      <c r="AV1421" s="83"/>
      <c r="AX1421" s="83"/>
      <c r="AZ1421" s="83"/>
      <c r="BB1421" s="83"/>
      <c r="BD1421" s="83"/>
      <c r="BF1421" s="83"/>
      <c r="BH1421" s="83"/>
      <c r="BI1421" s="83"/>
      <c r="BJ1421" s="83"/>
      <c r="BK1421" s="83"/>
      <c r="BM1421" s="83"/>
      <c r="BN1421" s="83"/>
      <c r="BO1421" s="83"/>
      <c r="BP1421" s="83"/>
      <c r="BR1421" s="83"/>
      <c r="BS1421" s="83"/>
      <c r="BT1421" s="83"/>
      <c r="BU1421" s="83"/>
      <c r="BV1421" s="83"/>
      <c r="BX1421" s="83"/>
      <c r="BY1421" s="83"/>
      <c r="BZ1421" s="83"/>
      <c r="CA1421" s="83"/>
      <c r="CC1421" s="83"/>
      <c r="CD1421" s="83"/>
      <c r="CE1421" s="83"/>
      <c r="CF1421" s="83"/>
      <c r="CH1421" s="83"/>
      <c r="CI1421" s="83"/>
      <c r="CJ1421" s="83"/>
      <c r="CK1421" s="83"/>
      <c r="CM1421" s="84"/>
      <c r="CO1421" s="83"/>
      <c r="CP1421" s="84"/>
      <c r="CQ1421" s="85"/>
      <c r="CR1421" s="83"/>
      <c r="CS1421" s="84"/>
      <c r="CT1421" s="83"/>
      <c r="CU1421" s="83"/>
      <c r="CV1421" s="83"/>
      <c r="CW1421" s="83"/>
      <c r="CX1421" s="86"/>
    </row>
    <row r="1422" spans="24:102" x14ac:dyDescent="0.2">
      <c r="X1422" s="83"/>
      <c r="Z1422" s="83"/>
      <c r="AB1422" s="83"/>
      <c r="AD1422" s="83"/>
      <c r="AF1422" s="83"/>
      <c r="AH1422" s="83"/>
      <c r="AJ1422" s="83"/>
      <c r="AL1422" s="83"/>
      <c r="AN1422" s="83"/>
      <c r="AP1422" s="83"/>
      <c r="AR1422" s="83"/>
      <c r="AT1422" s="83"/>
      <c r="AV1422" s="83"/>
      <c r="AX1422" s="83"/>
      <c r="AZ1422" s="83"/>
      <c r="BB1422" s="83"/>
      <c r="BD1422" s="83"/>
      <c r="BF1422" s="83"/>
      <c r="BH1422" s="83"/>
      <c r="BI1422" s="83"/>
      <c r="BJ1422" s="83"/>
      <c r="BK1422" s="83"/>
      <c r="BM1422" s="83"/>
      <c r="BN1422" s="83"/>
      <c r="BO1422" s="83"/>
      <c r="BP1422" s="83"/>
      <c r="BR1422" s="83"/>
      <c r="BS1422" s="83"/>
      <c r="BT1422" s="83"/>
      <c r="BU1422" s="83"/>
      <c r="BV1422" s="83"/>
      <c r="BX1422" s="83"/>
      <c r="BY1422" s="83"/>
      <c r="BZ1422" s="83"/>
      <c r="CA1422" s="83"/>
      <c r="CC1422" s="83"/>
      <c r="CD1422" s="83"/>
      <c r="CE1422" s="83"/>
      <c r="CF1422" s="83"/>
      <c r="CH1422" s="83"/>
      <c r="CI1422" s="83"/>
      <c r="CJ1422" s="83"/>
      <c r="CK1422" s="83"/>
      <c r="CM1422" s="84"/>
      <c r="CO1422" s="83"/>
      <c r="CP1422" s="84"/>
      <c r="CQ1422" s="85"/>
      <c r="CR1422" s="83"/>
      <c r="CS1422" s="84"/>
      <c r="CT1422" s="83"/>
      <c r="CU1422" s="83"/>
      <c r="CV1422" s="83"/>
      <c r="CW1422" s="83"/>
      <c r="CX1422" s="86"/>
    </row>
    <row r="1423" spans="24:102" x14ac:dyDescent="0.2">
      <c r="X1423" s="83"/>
      <c r="Z1423" s="83"/>
      <c r="AB1423" s="83"/>
      <c r="AD1423" s="83"/>
      <c r="AF1423" s="83"/>
      <c r="AH1423" s="83"/>
      <c r="AJ1423" s="83"/>
      <c r="AL1423" s="83"/>
      <c r="AN1423" s="83"/>
      <c r="AP1423" s="83"/>
      <c r="AR1423" s="83"/>
      <c r="AT1423" s="83"/>
      <c r="AV1423" s="83"/>
      <c r="AX1423" s="83"/>
      <c r="AZ1423" s="83"/>
      <c r="BB1423" s="83"/>
      <c r="BD1423" s="83"/>
      <c r="BF1423" s="83"/>
      <c r="BH1423" s="83"/>
      <c r="BI1423" s="83"/>
      <c r="BJ1423" s="83"/>
      <c r="BK1423" s="83"/>
      <c r="BM1423" s="83"/>
      <c r="BN1423" s="83"/>
      <c r="BO1423" s="83"/>
      <c r="BP1423" s="83"/>
      <c r="BR1423" s="83"/>
      <c r="BS1423" s="83"/>
      <c r="BT1423" s="83"/>
      <c r="BU1423" s="83"/>
      <c r="BV1423" s="83"/>
      <c r="BX1423" s="83"/>
      <c r="BY1423" s="83"/>
      <c r="BZ1423" s="83"/>
      <c r="CA1423" s="83"/>
      <c r="CC1423" s="83"/>
      <c r="CD1423" s="83"/>
      <c r="CE1423" s="83"/>
      <c r="CF1423" s="83"/>
      <c r="CH1423" s="83"/>
      <c r="CI1423" s="83"/>
      <c r="CJ1423" s="83"/>
      <c r="CK1423" s="83"/>
      <c r="CM1423" s="84"/>
      <c r="CO1423" s="83"/>
      <c r="CP1423" s="84"/>
      <c r="CQ1423" s="85"/>
      <c r="CR1423" s="83"/>
      <c r="CS1423" s="84"/>
      <c r="CT1423" s="83"/>
      <c r="CU1423" s="83"/>
      <c r="CV1423" s="83"/>
      <c r="CW1423" s="83"/>
      <c r="CX1423" s="86"/>
    </row>
    <row r="1424" spans="24:102" x14ac:dyDescent="0.2">
      <c r="X1424" s="83"/>
      <c r="Z1424" s="83"/>
      <c r="AB1424" s="83"/>
      <c r="AD1424" s="83"/>
      <c r="AF1424" s="83"/>
      <c r="AH1424" s="83"/>
      <c r="AJ1424" s="83"/>
      <c r="AL1424" s="83"/>
      <c r="AN1424" s="83"/>
      <c r="AP1424" s="83"/>
      <c r="AR1424" s="83"/>
      <c r="AT1424" s="83"/>
      <c r="AV1424" s="83"/>
      <c r="AX1424" s="83"/>
      <c r="AZ1424" s="83"/>
      <c r="BB1424" s="83"/>
      <c r="BD1424" s="83"/>
      <c r="BF1424" s="83"/>
      <c r="BH1424" s="83"/>
      <c r="BI1424" s="83"/>
      <c r="BJ1424" s="83"/>
      <c r="BK1424" s="83"/>
      <c r="BM1424" s="83"/>
      <c r="BN1424" s="83"/>
      <c r="BO1424" s="83"/>
      <c r="BP1424" s="83"/>
      <c r="BR1424" s="83"/>
      <c r="BS1424" s="83"/>
      <c r="BT1424" s="83"/>
      <c r="BU1424" s="83"/>
      <c r="BV1424" s="83"/>
      <c r="BX1424" s="83"/>
      <c r="BY1424" s="83"/>
      <c r="BZ1424" s="83"/>
      <c r="CA1424" s="83"/>
      <c r="CC1424" s="83"/>
      <c r="CD1424" s="83"/>
      <c r="CE1424" s="83"/>
      <c r="CF1424" s="83"/>
      <c r="CH1424" s="83"/>
      <c r="CI1424" s="83"/>
      <c r="CJ1424" s="83"/>
      <c r="CK1424" s="83"/>
      <c r="CM1424" s="84"/>
      <c r="CO1424" s="83"/>
      <c r="CP1424" s="84"/>
      <c r="CQ1424" s="85"/>
      <c r="CR1424" s="83"/>
      <c r="CS1424" s="84"/>
      <c r="CT1424" s="83"/>
      <c r="CU1424" s="83"/>
      <c r="CV1424" s="83"/>
      <c r="CW1424" s="83"/>
      <c r="CX1424" s="86"/>
    </row>
    <row r="1425" spans="24:102" x14ac:dyDescent="0.2">
      <c r="X1425" s="83"/>
      <c r="Z1425" s="83"/>
      <c r="AB1425" s="83"/>
      <c r="AD1425" s="83"/>
      <c r="AF1425" s="83"/>
      <c r="AH1425" s="83"/>
      <c r="AJ1425" s="83"/>
      <c r="AL1425" s="83"/>
      <c r="AN1425" s="83"/>
      <c r="AP1425" s="83"/>
      <c r="AR1425" s="83"/>
      <c r="AT1425" s="83"/>
      <c r="AV1425" s="83"/>
      <c r="AX1425" s="83"/>
      <c r="AZ1425" s="83"/>
      <c r="BB1425" s="83"/>
      <c r="BD1425" s="83"/>
      <c r="BF1425" s="83"/>
      <c r="BH1425" s="83"/>
      <c r="BI1425" s="83"/>
      <c r="BJ1425" s="83"/>
      <c r="BK1425" s="83"/>
      <c r="BM1425" s="83"/>
      <c r="BN1425" s="83"/>
      <c r="BO1425" s="83"/>
      <c r="BP1425" s="83"/>
      <c r="BR1425" s="83"/>
      <c r="BS1425" s="83"/>
      <c r="BT1425" s="83"/>
      <c r="BU1425" s="83"/>
      <c r="BV1425" s="83"/>
      <c r="BX1425" s="83"/>
      <c r="BY1425" s="83"/>
      <c r="BZ1425" s="83"/>
      <c r="CA1425" s="83"/>
      <c r="CC1425" s="83"/>
      <c r="CD1425" s="83"/>
      <c r="CE1425" s="83"/>
      <c r="CF1425" s="83"/>
      <c r="CH1425" s="83"/>
      <c r="CI1425" s="83"/>
      <c r="CJ1425" s="83"/>
      <c r="CK1425" s="83"/>
      <c r="CM1425" s="84"/>
      <c r="CO1425" s="83"/>
      <c r="CP1425" s="84"/>
      <c r="CQ1425" s="85"/>
      <c r="CR1425" s="83"/>
      <c r="CS1425" s="84"/>
      <c r="CT1425" s="83"/>
      <c r="CU1425" s="83"/>
      <c r="CV1425" s="83"/>
      <c r="CW1425" s="83"/>
      <c r="CX1425" s="86"/>
    </row>
    <row r="1426" spans="24:102" x14ac:dyDescent="0.2">
      <c r="X1426" s="83"/>
      <c r="Z1426" s="83"/>
      <c r="AB1426" s="83"/>
      <c r="AD1426" s="83"/>
      <c r="AF1426" s="83"/>
      <c r="AH1426" s="83"/>
      <c r="AJ1426" s="83"/>
      <c r="AL1426" s="83"/>
      <c r="AN1426" s="83"/>
      <c r="AP1426" s="83"/>
      <c r="AR1426" s="83"/>
      <c r="AT1426" s="83"/>
      <c r="AV1426" s="83"/>
      <c r="AX1426" s="83"/>
      <c r="AZ1426" s="83"/>
      <c r="BB1426" s="83"/>
      <c r="BD1426" s="83"/>
      <c r="BF1426" s="83"/>
      <c r="BH1426" s="83"/>
      <c r="BI1426" s="83"/>
      <c r="BJ1426" s="83"/>
      <c r="BK1426" s="83"/>
      <c r="BM1426" s="83"/>
      <c r="BN1426" s="83"/>
      <c r="BO1426" s="83"/>
      <c r="BP1426" s="83"/>
      <c r="BR1426" s="83"/>
      <c r="BS1426" s="83"/>
      <c r="BT1426" s="83"/>
      <c r="BU1426" s="83"/>
      <c r="BV1426" s="83"/>
      <c r="BX1426" s="83"/>
      <c r="BY1426" s="83"/>
      <c r="BZ1426" s="83"/>
      <c r="CA1426" s="83"/>
      <c r="CC1426" s="83"/>
      <c r="CD1426" s="83"/>
      <c r="CE1426" s="83"/>
      <c r="CF1426" s="83"/>
      <c r="CH1426" s="83"/>
      <c r="CI1426" s="83"/>
      <c r="CJ1426" s="83"/>
      <c r="CK1426" s="83"/>
      <c r="CM1426" s="84"/>
      <c r="CO1426" s="83"/>
      <c r="CP1426" s="84"/>
      <c r="CQ1426" s="85"/>
      <c r="CR1426" s="83"/>
      <c r="CS1426" s="84"/>
      <c r="CT1426" s="83"/>
      <c r="CU1426" s="83"/>
      <c r="CV1426" s="83"/>
      <c r="CW1426" s="83"/>
      <c r="CX1426" s="86"/>
    </row>
    <row r="1427" spans="24:102" x14ac:dyDescent="0.2">
      <c r="X1427" s="83"/>
      <c r="Z1427" s="83"/>
      <c r="AB1427" s="83"/>
      <c r="AD1427" s="83"/>
      <c r="AF1427" s="83"/>
      <c r="AH1427" s="83"/>
      <c r="AJ1427" s="83"/>
      <c r="AL1427" s="83"/>
      <c r="AN1427" s="83"/>
      <c r="AP1427" s="83"/>
      <c r="AR1427" s="83"/>
      <c r="AT1427" s="83"/>
      <c r="AV1427" s="83"/>
      <c r="AX1427" s="83"/>
      <c r="AZ1427" s="83"/>
      <c r="BB1427" s="83"/>
      <c r="BD1427" s="83"/>
      <c r="BF1427" s="83"/>
      <c r="BH1427" s="83"/>
      <c r="BI1427" s="83"/>
      <c r="BJ1427" s="83"/>
      <c r="BK1427" s="83"/>
      <c r="BM1427" s="83"/>
      <c r="BN1427" s="83"/>
      <c r="BO1427" s="83"/>
      <c r="BP1427" s="83"/>
      <c r="BR1427" s="83"/>
      <c r="BS1427" s="83"/>
      <c r="BT1427" s="83"/>
      <c r="BU1427" s="83"/>
      <c r="BV1427" s="83"/>
      <c r="BX1427" s="83"/>
      <c r="BY1427" s="83"/>
      <c r="BZ1427" s="83"/>
      <c r="CA1427" s="83"/>
      <c r="CC1427" s="83"/>
      <c r="CD1427" s="83"/>
      <c r="CE1427" s="83"/>
      <c r="CF1427" s="83"/>
      <c r="CH1427" s="83"/>
      <c r="CI1427" s="83"/>
      <c r="CJ1427" s="83"/>
      <c r="CK1427" s="83"/>
      <c r="CM1427" s="84"/>
      <c r="CO1427" s="83"/>
      <c r="CP1427" s="84"/>
      <c r="CQ1427" s="85"/>
      <c r="CR1427" s="83"/>
      <c r="CS1427" s="84"/>
      <c r="CT1427" s="83"/>
      <c r="CU1427" s="83"/>
      <c r="CV1427" s="83"/>
      <c r="CW1427" s="83"/>
      <c r="CX1427" s="86"/>
    </row>
    <row r="1428" spans="24:102" x14ac:dyDescent="0.2">
      <c r="X1428" s="83"/>
      <c r="Z1428" s="83"/>
      <c r="AB1428" s="83"/>
      <c r="AD1428" s="83"/>
      <c r="AF1428" s="83"/>
      <c r="AH1428" s="83"/>
      <c r="AJ1428" s="83"/>
      <c r="AL1428" s="83"/>
      <c r="AN1428" s="83"/>
      <c r="AP1428" s="83"/>
      <c r="AR1428" s="83"/>
      <c r="AT1428" s="83"/>
      <c r="AV1428" s="83"/>
      <c r="AX1428" s="83"/>
      <c r="AZ1428" s="83"/>
      <c r="BB1428" s="83"/>
      <c r="BD1428" s="83"/>
      <c r="BF1428" s="83"/>
      <c r="BH1428" s="83"/>
      <c r="BI1428" s="83"/>
      <c r="BJ1428" s="83"/>
      <c r="BK1428" s="83"/>
      <c r="BM1428" s="83"/>
      <c r="BN1428" s="83"/>
      <c r="BO1428" s="83"/>
      <c r="BP1428" s="83"/>
      <c r="BR1428" s="83"/>
      <c r="BS1428" s="83"/>
      <c r="BT1428" s="83"/>
      <c r="BU1428" s="83"/>
      <c r="BV1428" s="83"/>
      <c r="BX1428" s="83"/>
      <c r="BY1428" s="83"/>
      <c r="BZ1428" s="83"/>
      <c r="CA1428" s="83"/>
      <c r="CC1428" s="83"/>
      <c r="CD1428" s="83"/>
      <c r="CE1428" s="83"/>
      <c r="CF1428" s="83"/>
      <c r="CH1428" s="83"/>
      <c r="CI1428" s="83"/>
      <c r="CJ1428" s="83"/>
      <c r="CK1428" s="83"/>
      <c r="CM1428" s="84"/>
      <c r="CO1428" s="83"/>
      <c r="CP1428" s="84"/>
      <c r="CQ1428" s="85"/>
      <c r="CR1428" s="83"/>
      <c r="CS1428" s="84"/>
      <c r="CT1428" s="83"/>
      <c r="CU1428" s="83"/>
      <c r="CV1428" s="83"/>
      <c r="CW1428" s="83"/>
      <c r="CX1428" s="86"/>
    </row>
    <row r="1429" spans="24:102" x14ac:dyDescent="0.2">
      <c r="X1429" s="83"/>
      <c r="Z1429" s="83"/>
      <c r="AB1429" s="83"/>
      <c r="AD1429" s="83"/>
      <c r="AF1429" s="83"/>
      <c r="AH1429" s="83"/>
      <c r="AJ1429" s="83"/>
      <c r="AL1429" s="83"/>
      <c r="AN1429" s="83"/>
      <c r="AP1429" s="83"/>
      <c r="AR1429" s="83"/>
      <c r="AT1429" s="83"/>
      <c r="AV1429" s="83"/>
      <c r="AX1429" s="83"/>
      <c r="AZ1429" s="83"/>
      <c r="BB1429" s="83"/>
      <c r="BD1429" s="83"/>
      <c r="BF1429" s="83"/>
      <c r="BH1429" s="83"/>
      <c r="BI1429" s="83"/>
      <c r="BJ1429" s="83"/>
      <c r="BK1429" s="83"/>
      <c r="BM1429" s="83"/>
      <c r="BN1429" s="83"/>
      <c r="BO1429" s="83"/>
      <c r="BP1429" s="83"/>
      <c r="BR1429" s="83"/>
      <c r="BS1429" s="83"/>
      <c r="BT1429" s="83"/>
      <c r="BU1429" s="83"/>
      <c r="BV1429" s="83"/>
      <c r="BX1429" s="83"/>
      <c r="BY1429" s="83"/>
      <c r="BZ1429" s="83"/>
      <c r="CA1429" s="83"/>
      <c r="CC1429" s="83"/>
      <c r="CD1429" s="83"/>
      <c r="CE1429" s="83"/>
      <c r="CF1429" s="83"/>
      <c r="CH1429" s="83"/>
      <c r="CI1429" s="83"/>
      <c r="CJ1429" s="83"/>
      <c r="CK1429" s="83"/>
      <c r="CM1429" s="84"/>
      <c r="CO1429" s="83"/>
      <c r="CP1429" s="84"/>
      <c r="CQ1429" s="85"/>
      <c r="CR1429" s="83"/>
      <c r="CS1429" s="84"/>
      <c r="CT1429" s="83"/>
      <c r="CU1429" s="83"/>
      <c r="CV1429" s="83"/>
      <c r="CW1429" s="83"/>
      <c r="CX1429" s="86"/>
    </row>
    <row r="1430" spans="24:102" x14ac:dyDescent="0.2">
      <c r="X1430" s="83"/>
      <c r="Z1430" s="83"/>
      <c r="AB1430" s="83"/>
      <c r="AD1430" s="83"/>
      <c r="AF1430" s="83"/>
      <c r="AH1430" s="83"/>
      <c r="AJ1430" s="83"/>
      <c r="AL1430" s="83"/>
      <c r="AN1430" s="83"/>
      <c r="AP1430" s="83"/>
      <c r="AR1430" s="83"/>
      <c r="AT1430" s="83"/>
      <c r="AV1430" s="83"/>
      <c r="AX1430" s="83"/>
      <c r="AZ1430" s="83"/>
      <c r="BB1430" s="83"/>
      <c r="BD1430" s="83"/>
      <c r="BF1430" s="83"/>
      <c r="BH1430" s="83"/>
      <c r="BI1430" s="83"/>
      <c r="BJ1430" s="83"/>
      <c r="BK1430" s="83"/>
      <c r="BM1430" s="83"/>
      <c r="BN1430" s="83"/>
      <c r="BO1430" s="83"/>
      <c r="BP1430" s="83"/>
      <c r="BR1430" s="83"/>
      <c r="BS1430" s="83"/>
      <c r="BT1430" s="83"/>
      <c r="BU1430" s="83"/>
      <c r="BV1430" s="83"/>
      <c r="BX1430" s="83"/>
      <c r="BY1430" s="83"/>
      <c r="BZ1430" s="83"/>
      <c r="CA1430" s="83"/>
      <c r="CC1430" s="83"/>
      <c r="CD1430" s="83"/>
      <c r="CE1430" s="83"/>
      <c r="CF1430" s="83"/>
      <c r="CH1430" s="83"/>
      <c r="CI1430" s="83"/>
      <c r="CJ1430" s="83"/>
      <c r="CK1430" s="83"/>
      <c r="CM1430" s="84"/>
      <c r="CO1430" s="83"/>
      <c r="CP1430" s="84"/>
      <c r="CQ1430" s="85"/>
      <c r="CR1430" s="83"/>
      <c r="CS1430" s="84"/>
      <c r="CT1430" s="83"/>
      <c r="CU1430" s="83"/>
      <c r="CV1430" s="83"/>
      <c r="CW1430" s="83"/>
      <c r="CX1430" s="86"/>
    </row>
    <row r="1431" spans="24:102" x14ac:dyDescent="0.2">
      <c r="X1431" s="83"/>
      <c r="Z1431" s="83"/>
      <c r="AB1431" s="83"/>
      <c r="AD1431" s="83"/>
      <c r="AF1431" s="83"/>
      <c r="AH1431" s="83"/>
      <c r="AJ1431" s="83"/>
      <c r="AL1431" s="83"/>
      <c r="AN1431" s="83"/>
      <c r="AP1431" s="83"/>
      <c r="AR1431" s="83"/>
      <c r="AT1431" s="83"/>
      <c r="AV1431" s="83"/>
      <c r="AX1431" s="83"/>
      <c r="AZ1431" s="83"/>
      <c r="BB1431" s="83"/>
      <c r="BD1431" s="83"/>
      <c r="BF1431" s="83"/>
      <c r="BH1431" s="83"/>
      <c r="BI1431" s="83"/>
      <c r="BJ1431" s="83"/>
      <c r="BK1431" s="83"/>
      <c r="BM1431" s="83"/>
      <c r="BN1431" s="83"/>
      <c r="BO1431" s="83"/>
      <c r="BP1431" s="83"/>
      <c r="BR1431" s="83"/>
      <c r="BS1431" s="83"/>
      <c r="BT1431" s="83"/>
      <c r="BU1431" s="83"/>
      <c r="BV1431" s="83"/>
      <c r="BX1431" s="83"/>
      <c r="BY1431" s="83"/>
      <c r="BZ1431" s="83"/>
      <c r="CA1431" s="83"/>
      <c r="CC1431" s="83"/>
      <c r="CD1431" s="83"/>
      <c r="CE1431" s="83"/>
      <c r="CF1431" s="83"/>
      <c r="CH1431" s="83"/>
      <c r="CI1431" s="83"/>
      <c r="CJ1431" s="83"/>
      <c r="CK1431" s="83"/>
      <c r="CM1431" s="84"/>
      <c r="CO1431" s="83"/>
      <c r="CP1431" s="84"/>
      <c r="CQ1431" s="85"/>
      <c r="CR1431" s="83"/>
      <c r="CS1431" s="84"/>
      <c r="CT1431" s="83"/>
      <c r="CU1431" s="83"/>
      <c r="CV1431" s="83"/>
      <c r="CW1431" s="83"/>
      <c r="CX1431" s="86"/>
    </row>
    <row r="1432" spans="24:102" x14ac:dyDescent="0.2">
      <c r="X1432" s="83"/>
      <c r="Z1432" s="83"/>
      <c r="AB1432" s="83"/>
      <c r="AD1432" s="83"/>
      <c r="AF1432" s="83"/>
      <c r="AH1432" s="83"/>
      <c r="AJ1432" s="83"/>
      <c r="AL1432" s="83"/>
      <c r="AN1432" s="83"/>
      <c r="AP1432" s="83"/>
      <c r="AR1432" s="83"/>
      <c r="AT1432" s="83"/>
      <c r="AV1432" s="83"/>
      <c r="AX1432" s="83"/>
      <c r="AZ1432" s="83"/>
      <c r="BB1432" s="83"/>
      <c r="BD1432" s="83"/>
      <c r="BF1432" s="83"/>
      <c r="BH1432" s="83"/>
      <c r="BI1432" s="83"/>
      <c r="BJ1432" s="83"/>
      <c r="BK1432" s="83"/>
      <c r="BM1432" s="83"/>
      <c r="BN1432" s="83"/>
      <c r="BO1432" s="83"/>
      <c r="BP1432" s="83"/>
      <c r="BR1432" s="83"/>
      <c r="BS1432" s="83"/>
      <c r="BT1432" s="83"/>
      <c r="BU1432" s="83"/>
      <c r="BV1432" s="83"/>
      <c r="BX1432" s="83"/>
      <c r="BY1432" s="83"/>
      <c r="BZ1432" s="83"/>
      <c r="CA1432" s="83"/>
      <c r="CC1432" s="83"/>
      <c r="CD1432" s="83"/>
      <c r="CE1432" s="83"/>
      <c r="CF1432" s="83"/>
      <c r="CH1432" s="83"/>
      <c r="CI1432" s="83"/>
      <c r="CJ1432" s="83"/>
      <c r="CK1432" s="83"/>
      <c r="CM1432" s="84"/>
      <c r="CO1432" s="83"/>
      <c r="CP1432" s="84"/>
      <c r="CQ1432" s="85"/>
      <c r="CR1432" s="83"/>
      <c r="CS1432" s="84"/>
      <c r="CT1432" s="83"/>
      <c r="CU1432" s="83"/>
      <c r="CV1432" s="83"/>
      <c r="CW1432" s="83"/>
      <c r="CX1432" s="86"/>
    </row>
    <row r="1433" spans="24:102" x14ac:dyDescent="0.2">
      <c r="X1433" s="83"/>
      <c r="Z1433" s="83"/>
      <c r="AB1433" s="83"/>
      <c r="AD1433" s="83"/>
      <c r="AF1433" s="83"/>
      <c r="AH1433" s="83"/>
      <c r="AJ1433" s="83"/>
      <c r="AL1433" s="83"/>
      <c r="AN1433" s="83"/>
      <c r="AP1433" s="83"/>
      <c r="AR1433" s="83"/>
      <c r="AT1433" s="83"/>
      <c r="AV1433" s="83"/>
      <c r="AX1433" s="83"/>
      <c r="AZ1433" s="83"/>
      <c r="BB1433" s="83"/>
      <c r="BD1433" s="83"/>
      <c r="BF1433" s="83"/>
      <c r="BH1433" s="83"/>
      <c r="BI1433" s="83"/>
      <c r="BJ1433" s="83"/>
      <c r="BK1433" s="83"/>
      <c r="BM1433" s="83"/>
      <c r="BN1433" s="83"/>
      <c r="BO1433" s="83"/>
      <c r="BP1433" s="83"/>
      <c r="BR1433" s="83"/>
      <c r="BS1433" s="83"/>
      <c r="BT1433" s="83"/>
      <c r="BU1433" s="83"/>
      <c r="BV1433" s="83"/>
      <c r="BX1433" s="83"/>
      <c r="BY1433" s="83"/>
      <c r="BZ1433" s="83"/>
      <c r="CA1433" s="83"/>
      <c r="CC1433" s="83"/>
      <c r="CD1433" s="83"/>
      <c r="CE1433" s="83"/>
      <c r="CF1433" s="83"/>
      <c r="CH1433" s="83"/>
      <c r="CI1433" s="83"/>
      <c r="CJ1433" s="83"/>
      <c r="CK1433" s="83"/>
      <c r="CM1433" s="84"/>
      <c r="CO1433" s="83"/>
      <c r="CP1433" s="84"/>
      <c r="CQ1433" s="85"/>
      <c r="CR1433" s="83"/>
      <c r="CS1433" s="84"/>
      <c r="CT1433" s="83"/>
      <c r="CU1433" s="83"/>
      <c r="CV1433" s="83"/>
      <c r="CW1433" s="83"/>
      <c r="CX1433" s="86"/>
    </row>
    <row r="1434" spans="24:102" x14ac:dyDescent="0.2">
      <c r="X1434" s="83"/>
      <c r="Z1434" s="83"/>
      <c r="AB1434" s="83"/>
      <c r="AD1434" s="83"/>
      <c r="AF1434" s="83"/>
      <c r="AH1434" s="83"/>
      <c r="AJ1434" s="83"/>
      <c r="AL1434" s="83"/>
      <c r="AN1434" s="83"/>
      <c r="AP1434" s="83"/>
      <c r="AR1434" s="83"/>
      <c r="AT1434" s="83"/>
      <c r="AV1434" s="83"/>
      <c r="AX1434" s="83"/>
      <c r="AZ1434" s="83"/>
      <c r="BB1434" s="83"/>
      <c r="BD1434" s="83"/>
      <c r="BF1434" s="83"/>
      <c r="BH1434" s="83"/>
      <c r="BI1434" s="83"/>
      <c r="BJ1434" s="83"/>
      <c r="BK1434" s="83"/>
      <c r="BM1434" s="83"/>
      <c r="BN1434" s="83"/>
      <c r="BO1434" s="83"/>
      <c r="BP1434" s="83"/>
      <c r="BR1434" s="83"/>
      <c r="BS1434" s="83"/>
      <c r="BT1434" s="83"/>
      <c r="BU1434" s="83"/>
      <c r="BV1434" s="83"/>
      <c r="BX1434" s="83"/>
      <c r="BY1434" s="83"/>
      <c r="BZ1434" s="83"/>
      <c r="CA1434" s="83"/>
      <c r="CC1434" s="83"/>
      <c r="CD1434" s="83"/>
      <c r="CE1434" s="83"/>
      <c r="CF1434" s="83"/>
      <c r="CH1434" s="83"/>
      <c r="CI1434" s="83"/>
      <c r="CJ1434" s="83"/>
      <c r="CK1434" s="83"/>
      <c r="CM1434" s="84"/>
      <c r="CO1434" s="83"/>
      <c r="CP1434" s="84"/>
      <c r="CQ1434" s="85"/>
      <c r="CR1434" s="83"/>
      <c r="CS1434" s="84"/>
      <c r="CT1434" s="83"/>
      <c r="CU1434" s="83"/>
      <c r="CV1434" s="83"/>
      <c r="CW1434" s="83"/>
      <c r="CX1434" s="86"/>
    </row>
    <row r="1435" spans="24:102" x14ac:dyDescent="0.2">
      <c r="X1435" s="83"/>
      <c r="Z1435" s="83"/>
      <c r="AB1435" s="83"/>
      <c r="AD1435" s="83"/>
      <c r="AF1435" s="83"/>
      <c r="AH1435" s="83"/>
      <c r="AJ1435" s="83"/>
      <c r="AL1435" s="83"/>
      <c r="AN1435" s="83"/>
      <c r="AP1435" s="83"/>
      <c r="AR1435" s="83"/>
      <c r="AT1435" s="83"/>
      <c r="AV1435" s="83"/>
      <c r="AX1435" s="83"/>
      <c r="AZ1435" s="83"/>
      <c r="BB1435" s="83"/>
      <c r="BD1435" s="83"/>
      <c r="BF1435" s="83"/>
      <c r="BH1435" s="83"/>
      <c r="BI1435" s="83"/>
      <c r="BJ1435" s="83"/>
      <c r="BK1435" s="83"/>
      <c r="BM1435" s="83"/>
      <c r="BN1435" s="83"/>
      <c r="BO1435" s="83"/>
      <c r="BP1435" s="83"/>
      <c r="BR1435" s="83"/>
      <c r="BS1435" s="83"/>
      <c r="BT1435" s="83"/>
      <c r="BU1435" s="83"/>
      <c r="BV1435" s="83"/>
      <c r="BX1435" s="83"/>
      <c r="BY1435" s="83"/>
      <c r="BZ1435" s="83"/>
      <c r="CA1435" s="83"/>
      <c r="CC1435" s="83"/>
      <c r="CD1435" s="83"/>
      <c r="CE1435" s="83"/>
      <c r="CF1435" s="83"/>
      <c r="CH1435" s="83"/>
      <c r="CI1435" s="83"/>
      <c r="CJ1435" s="83"/>
      <c r="CK1435" s="83"/>
      <c r="CM1435" s="84"/>
      <c r="CO1435" s="83"/>
      <c r="CP1435" s="84"/>
      <c r="CQ1435" s="85"/>
      <c r="CR1435" s="83"/>
      <c r="CS1435" s="84"/>
      <c r="CT1435" s="83"/>
      <c r="CU1435" s="83"/>
      <c r="CV1435" s="83"/>
      <c r="CW1435" s="83"/>
      <c r="CX1435" s="86"/>
    </row>
    <row r="1436" spans="24:102" x14ac:dyDescent="0.2">
      <c r="X1436" s="83"/>
      <c r="Z1436" s="83"/>
      <c r="AB1436" s="83"/>
      <c r="AD1436" s="83"/>
      <c r="AF1436" s="83"/>
      <c r="AH1436" s="83"/>
      <c r="AJ1436" s="83"/>
      <c r="AL1436" s="83"/>
      <c r="AN1436" s="83"/>
      <c r="AP1436" s="83"/>
      <c r="AR1436" s="83"/>
      <c r="AT1436" s="83"/>
      <c r="AV1436" s="83"/>
      <c r="AX1436" s="83"/>
      <c r="AZ1436" s="83"/>
      <c r="BB1436" s="83"/>
      <c r="BD1436" s="83"/>
      <c r="BF1436" s="83"/>
      <c r="BH1436" s="83"/>
      <c r="BI1436" s="83"/>
      <c r="BJ1436" s="83"/>
      <c r="BK1436" s="83"/>
      <c r="BM1436" s="83"/>
      <c r="BN1436" s="83"/>
      <c r="BO1436" s="83"/>
      <c r="BP1436" s="83"/>
      <c r="BR1436" s="83"/>
      <c r="BS1436" s="83"/>
      <c r="BT1436" s="83"/>
      <c r="BU1436" s="83"/>
      <c r="BV1436" s="83"/>
      <c r="BX1436" s="83"/>
      <c r="BY1436" s="83"/>
      <c r="BZ1436" s="83"/>
      <c r="CA1436" s="83"/>
      <c r="CC1436" s="83"/>
      <c r="CD1436" s="83"/>
      <c r="CE1436" s="83"/>
      <c r="CF1436" s="83"/>
      <c r="CH1436" s="83"/>
      <c r="CI1436" s="83"/>
      <c r="CJ1436" s="83"/>
      <c r="CK1436" s="83"/>
      <c r="CM1436" s="84"/>
      <c r="CO1436" s="83"/>
      <c r="CP1436" s="84"/>
      <c r="CQ1436" s="85"/>
      <c r="CR1436" s="83"/>
      <c r="CS1436" s="84"/>
      <c r="CT1436" s="83"/>
      <c r="CU1436" s="83"/>
      <c r="CV1436" s="83"/>
      <c r="CW1436" s="83"/>
      <c r="CX1436" s="86"/>
    </row>
    <row r="1437" spans="24:102" x14ac:dyDescent="0.2">
      <c r="X1437" s="83"/>
      <c r="Z1437" s="83"/>
      <c r="AB1437" s="83"/>
      <c r="AD1437" s="83"/>
      <c r="AF1437" s="83"/>
      <c r="AH1437" s="83"/>
      <c r="AJ1437" s="83"/>
      <c r="AL1437" s="83"/>
      <c r="AN1437" s="83"/>
      <c r="AP1437" s="83"/>
      <c r="AR1437" s="83"/>
      <c r="AT1437" s="83"/>
      <c r="AV1437" s="83"/>
      <c r="AX1437" s="83"/>
      <c r="AZ1437" s="83"/>
      <c r="BB1437" s="83"/>
      <c r="BD1437" s="83"/>
      <c r="BF1437" s="83"/>
      <c r="BH1437" s="83"/>
      <c r="BI1437" s="83"/>
      <c r="BJ1437" s="83"/>
      <c r="BK1437" s="83"/>
      <c r="BM1437" s="83"/>
      <c r="BN1437" s="83"/>
      <c r="BO1437" s="83"/>
      <c r="BP1437" s="83"/>
      <c r="BR1437" s="83"/>
      <c r="BS1437" s="83"/>
      <c r="BT1437" s="83"/>
      <c r="BU1437" s="83"/>
      <c r="BV1437" s="83"/>
      <c r="BX1437" s="83"/>
      <c r="BY1437" s="83"/>
      <c r="BZ1437" s="83"/>
      <c r="CA1437" s="83"/>
      <c r="CC1437" s="83"/>
      <c r="CD1437" s="83"/>
      <c r="CE1437" s="83"/>
      <c r="CF1437" s="83"/>
      <c r="CH1437" s="83"/>
      <c r="CI1437" s="83"/>
      <c r="CJ1437" s="83"/>
      <c r="CK1437" s="83"/>
      <c r="CM1437" s="84"/>
      <c r="CO1437" s="83"/>
      <c r="CP1437" s="84"/>
      <c r="CQ1437" s="85"/>
      <c r="CR1437" s="83"/>
      <c r="CS1437" s="84"/>
      <c r="CT1437" s="83"/>
      <c r="CU1437" s="83"/>
      <c r="CV1437" s="83"/>
      <c r="CW1437" s="83"/>
      <c r="CX1437" s="86"/>
    </row>
    <row r="1438" spans="24:102" x14ac:dyDescent="0.2">
      <c r="X1438" s="83"/>
      <c r="Z1438" s="83"/>
      <c r="AB1438" s="83"/>
      <c r="AD1438" s="83"/>
      <c r="AF1438" s="83"/>
      <c r="AH1438" s="83"/>
      <c r="AJ1438" s="83"/>
      <c r="AL1438" s="83"/>
      <c r="AN1438" s="83"/>
      <c r="AP1438" s="83"/>
      <c r="AR1438" s="83"/>
      <c r="AT1438" s="83"/>
      <c r="AV1438" s="83"/>
      <c r="AX1438" s="83"/>
      <c r="AZ1438" s="83"/>
      <c r="BB1438" s="83"/>
      <c r="BD1438" s="83"/>
      <c r="BF1438" s="83"/>
      <c r="BH1438" s="83"/>
      <c r="BI1438" s="83"/>
      <c r="BJ1438" s="83"/>
      <c r="BK1438" s="83"/>
      <c r="BM1438" s="83"/>
      <c r="BN1438" s="83"/>
      <c r="BO1438" s="83"/>
      <c r="BP1438" s="83"/>
      <c r="BR1438" s="83"/>
      <c r="BS1438" s="83"/>
      <c r="BT1438" s="83"/>
      <c r="BU1438" s="83"/>
      <c r="BV1438" s="83"/>
      <c r="BX1438" s="83"/>
      <c r="BY1438" s="83"/>
      <c r="BZ1438" s="83"/>
      <c r="CA1438" s="83"/>
      <c r="CC1438" s="83"/>
      <c r="CD1438" s="83"/>
      <c r="CE1438" s="83"/>
      <c r="CF1438" s="83"/>
      <c r="CH1438" s="83"/>
      <c r="CI1438" s="83"/>
      <c r="CJ1438" s="83"/>
      <c r="CK1438" s="83"/>
      <c r="CM1438" s="84"/>
      <c r="CO1438" s="83"/>
      <c r="CP1438" s="84"/>
      <c r="CQ1438" s="85"/>
      <c r="CR1438" s="83"/>
      <c r="CS1438" s="84"/>
      <c r="CT1438" s="83"/>
      <c r="CU1438" s="83"/>
      <c r="CV1438" s="83"/>
      <c r="CW1438" s="83"/>
      <c r="CX1438" s="86"/>
    </row>
    <row r="1439" spans="24:102" x14ac:dyDescent="0.2">
      <c r="X1439" s="83"/>
      <c r="Z1439" s="83"/>
      <c r="AB1439" s="83"/>
      <c r="AD1439" s="83"/>
      <c r="AF1439" s="83"/>
      <c r="AH1439" s="83"/>
      <c r="AJ1439" s="83"/>
      <c r="AL1439" s="83"/>
      <c r="AN1439" s="83"/>
      <c r="AP1439" s="83"/>
      <c r="AR1439" s="83"/>
      <c r="AT1439" s="83"/>
      <c r="AV1439" s="83"/>
      <c r="AX1439" s="83"/>
      <c r="AZ1439" s="83"/>
      <c r="BB1439" s="83"/>
      <c r="BD1439" s="83"/>
      <c r="BF1439" s="83"/>
      <c r="BH1439" s="83"/>
      <c r="BI1439" s="83"/>
      <c r="BJ1439" s="83"/>
      <c r="BK1439" s="83"/>
      <c r="BM1439" s="83"/>
      <c r="BN1439" s="83"/>
      <c r="BO1439" s="83"/>
      <c r="BP1439" s="83"/>
      <c r="BR1439" s="83"/>
      <c r="BS1439" s="83"/>
      <c r="BT1439" s="83"/>
      <c r="BU1439" s="83"/>
      <c r="BV1439" s="83"/>
      <c r="BX1439" s="83"/>
      <c r="BY1439" s="83"/>
      <c r="BZ1439" s="83"/>
      <c r="CA1439" s="83"/>
      <c r="CC1439" s="83"/>
      <c r="CD1439" s="83"/>
      <c r="CE1439" s="83"/>
      <c r="CF1439" s="83"/>
      <c r="CH1439" s="83"/>
      <c r="CI1439" s="83"/>
      <c r="CJ1439" s="83"/>
      <c r="CK1439" s="83"/>
      <c r="CM1439" s="84"/>
      <c r="CO1439" s="83"/>
      <c r="CP1439" s="84"/>
      <c r="CQ1439" s="85"/>
      <c r="CR1439" s="83"/>
      <c r="CS1439" s="84"/>
      <c r="CT1439" s="83"/>
      <c r="CU1439" s="83"/>
      <c r="CV1439" s="83"/>
      <c r="CW1439" s="83"/>
      <c r="CX1439" s="86"/>
    </row>
    <row r="1440" spans="24:102" x14ac:dyDescent="0.2">
      <c r="X1440" s="83"/>
      <c r="Z1440" s="83"/>
      <c r="AB1440" s="83"/>
      <c r="AD1440" s="83"/>
      <c r="AF1440" s="83"/>
      <c r="AH1440" s="83"/>
      <c r="AJ1440" s="83"/>
      <c r="AL1440" s="83"/>
      <c r="AN1440" s="83"/>
      <c r="AP1440" s="83"/>
      <c r="AR1440" s="83"/>
      <c r="AT1440" s="83"/>
      <c r="AV1440" s="83"/>
      <c r="AX1440" s="83"/>
      <c r="AZ1440" s="83"/>
      <c r="BB1440" s="83"/>
      <c r="BD1440" s="83"/>
      <c r="BF1440" s="83"/>
      <c r="BH1440" s="83"/>
      <c r="BI1440" s="83"/>
      <c r="BJ1440" s="83"/>
      <c r="BK1440" s="83"/>
      <c r="BM1440" s="83"/>
      <c r="BN1440" s="83"/>
      <c r="BO1440" s="83"/>
      <c r="BP1440" s="83"/>
      <c r="BR1440" s="83"/>
      <c r="BS1440" s="83"/>
      <c r="BT1440" s="83"/>
      <c r="BU1440" s="83"/>
      <c r="BV1440" s="83"/>
      <c r="BX1440" s="83"/>
      <c r="BY1440" s="83"/>
      <c r="BZ1440" s="83"/>
      <c r="CA1440" s="83"/>
      <c r="CC1440" s="83"/>
      <c r="CD1440" s="83"/>
      <c r="CE1440" s="83"/>
      <c r="CF1440" s="83"/>
      <c r="CH1440" s="83"/>
      <c r="CI1440" s="83"/>
      <c r="CJ1440" s="83"/>
      <c r="CK1440" s="83"/>
      <c r="CM1440" s="84"/>
      <c r="CO1440" s="83"/>
      <c r="CP1440" s="84"/>
      <c r="CQ1440" s="85"/>
      <c r="CR1440" s="83"/>
      <c r="CS1440" s="84"/>
      <c r="CT1440" s="83"/>
      <c r="CU1440" s="83"/>
      <c r="CV1440" s="83"/>
      <c r="CW1440" s="83"/>
      <c r="CX1440" s="86"/>
    </row>
    <row r="1441" spans="24:102" x14ac:dyDescent="0.2">
      <c r="X1441" s="83"/>
      <c r="Z1441" s="83"/>
      <c r="AB1441" s="83"/>
      <c r="AD1441" s="83"/>
      <c r="AF1441" s="83"/>
      <c r="AH1441" s="83"/>
      <c r="AJ1441" s="83"/>
      <c r="AL1441" s="83"/>
      <c r="AN1441" s="83"/>
      <c r="AP1441" s="83"/>
      <c r="AR1441" s="83"/>
      <c r="AT1441" s="83"/>
      <c r="AV1441" s="83"/>
      <c r="AX1441" s="83"/>
      <c r="AZ1441" s="83"/>
      <c r="BB1441" s="83"/>
      <c r="BD1441" s="83"/>
      <c r="BF1441" s="83"/>
      <c r="BH1441" s="83"/>
      <c r="BI1441" s="83"/>
      <c r="BJ1441" s="83"/>
      <c r="BK1441" s="83"/>
      <c r="BM1441" s="83"/>
      <c r="BN1441" s="83"/>
      <c r="BO1441" s="83"/>
      <c r="BP1441" s="83"/>
      <c r="BR1441" s="83"/>
      <c r="BS1441" s="83"/>
      <c r="BT1441" s="83"/>
      <c r="BU1441" s="83"/>
      <c r="BV1441" s="83"/>
      <c r="BX1441" s="83"/>
      <c r="BY1441" s="83"/>
      <c r="BZ1441" s="83"/>
      <c r="CA1441" s="83"/>
      <c r="CC1441" s="83"/>
      <c r="CD1441" s="83"/>
      <c r="CE1441" s="83"/>
      <c r="CF1441" s="83"/>
      <c r="CH1441" s="83"/>
      <c r="CI1441" s="83"/>
      <c r="CJ1441" s="83"/>
      <c r="CK1441" s="83"/>
      <c r="CM1441" s="84"/>
      <c r="CO1441" s="83"/>
      <c r="CP1441" s="84"/>
      <c r="CQ1441" s="85"/>
      <c r="CR1441" s="83"/>
      <c r="CS1441" s="84"/>
      <c r="CT1441" s="83"/>
      <c r="CU1441" s="83"/>
      <c r="CV1441" s="83"/>
      <c r="CW1441" s="83"/>
      <c r="CX1441" s="86"/>
    </row>
    <row r="1442" spans="24:102" x14ac:dyDescent="0.2">
      <c r="X1442" s="83"/>
      <c r="Z1442" s="83"/>
      <c r="AB1442" s="83"/>
      <c r="AD1442" s="83"/>
      <c r="AF1442" s="83"/>
      <c r="AH1442" s="83"/>
      <c r="AJ1442" s="83"/>
      <c r="AL1442" s="83"/>
      <c r="AN1442" s="83"/>
      <c r="AP1442" s="83"/>
      <c r="AR1442" s="83"/>
      <c r="AT1442" s="83"/>
      <c r="AV1442" s="83"/>
      <c r="AX1442" s="83"/>
      <c r="AZ1442" s="83"/>
      <c r="BB1442" s="83"/>
      <c r="BD1442" s="83"/>
      <c r="BF1442" s="83"/>
      <c r="BH1442" s="83"/>
      <c r="BI1442" s="83"/>
      <c r="BJ1442" s="83"/>
      <c r="BK1442" s="83"/>
      <c r="BM1442" s="83"/>
      <c r="BN1442" s="83"/>
      <c r="BO1442" s="83"/>
      <c r="BP1442" s="83"/>
      <c r="BR1442" s="83"/>
      <c r="BS1442" s="83"/>
      <c r="BT1442" s="83"/>
      <c r="BU1442" s="83"/>
      <c r="BV1442" s="83"/>
      <c r="BX1442" s="83"/>
      <c r="BY1442" s="83"/>
      <c r="BZ1442" s="83"/>
      <c r="CA1442" s="83"/>
      <c r="CC1442" s="83"/>
      <c r="CD1442" s="83"/>
      <c r="CE1442" s="83"/>
      <c r="CF1442" s="83"/>
      <c r="CH1442" s="83"/>
      <c r="CI1442" s="83"/>
      <c r="CJ1442" s="83"/>
      <c r="CK1442" s="83"/>
      <c r="CM1442" s="84"/>
      <c r="CO1442" s="83"/>
      <c r="CP1442" s="84"/>
      <c r="CQ1442" s="85"/>
      <c r="CR1442" s="83"/>
      <c r="CS1442" s="84"/>
      <c r="CT1442" s="83"/>
      <c r="CU1442" s="83"/>
      <c r="CV1442" s="83"/>
      <c r="CW1442" s="83"/>
      <c r="CX1442" s="86"/>
    </row>
    <row r="1443" spans="24:102" x14ac:dyDescent="0.2">
      <c r="X1443" s="83"/>
      <c r="Z1443" s="83"/>
      <c r="AB1443" s="83"/>
      <c r="AD1443" s="83"/>
      <c r="AF1443" s="83"/>
      <c r="AH1443" s="83"/>
      <c r="AJ1443" s="83"/>
      <c r="AL1443" s="83"/>
      <c r="AN1443" s="83"/>
      <c r="AP1443" s="83"/>
      <c r="AR1443" s="83"/>
      <c r="AT1443" s="83"/>
      <c r="AV1443" s="83"/>
      <c r="AX1443" s="83"/>
      <c r="AZ1443" s="83"/>
      <c r="BB1443" s="83"/>
      <c r="BD1443" s="83"/>
      <c r="BF1443" s="83"/>
      <c r="BH1443" s="83"/>
      <c r="BI1443" s="83"/>
      <c r="BJ1443" s="83"/>
      <c r="BK1443" s="83"/>
      <c r="BM1443" s="83"/>
      <c r="BN1443" s="83"/>
      <c r="BO1443" s="83"/>
      <c r="BP1443" s="83"/>
      <c r="BR1443" s="83"/>
      <c r="BS1443" s="83"/>
      <c r="BT1443" s="83"/>
      <c r="BU1443" s="83"/>
      <c r="BV1443" s="83"/>
      <c r="BX1443" s="83"/>
      <c r="BY1443" s="83"/>
      <c r="BZ1443" s="83"/>
      <c r="CA1443" s="83"/>
      <c r="CC1443" s="83"/>
      <c r="CD1443" s="83"/>
      <c r="CE1443" s="83"/>
      <c r="CF1443" s="83"/>
      <c r="CH1443" s="83"/>
      <c r="CI1443" s="83"/>
      <c r="CJ1443" s="83"/>
      <c r="CK1443" s="83"/>
      <c r="CM1443" s="84"/>
      <c r="CO1443" s="83"/>
      <c r="CP1443" s="84"/>
      <c r="CQ1443" s="85"/>
      <c r="CR1443" s="83"/>
      <c r="CS1443" s="84"/>
      <c r="CT1443" s="83"/>
      <c r="CU1443" s="83"/>
      <c r="CV1443" s="83"/>
      <c r="CW1443" s="83"/>
      <c r="CX1443" s="86"/>
    </row>
    <row r="1444" spans="24:102" x14ac:dyDescent="0.2">
      <c r="X1444" s="83"/>
      <c r="Z1444" s="83"/>
      <c r="AB1444" s="83"/>
      <c r="AD1444" s="83"/>
      <c r="AF1444" s="83"/>
      <c r="AH1444" s="83"/>
      <c r="AJ1444" s="83"/>
      <c r="AL1444" s="83"/>
      <c r="AN1444" s="83"/>
      <c r="AP1444" s="83"/>
      <c r="AR1444" s="83"/>
      <c r="AT1444" s="83"/>
      <c r="AV1444" s="83"/>
      <c r="AX1444" s="83"/>
      <c r="AZ1444" s="83"/>
      <c r="BB1444" s="83"/>
      <c r="BD1444" s="83"/>
      <c r="BF1444" s="83"/>
      <c r="BH1444" s="83"/>
      <c r="BI1444" s="83"/>
      <c r="BJ1444" s="83"/>
      <c r="BK1444" s="83"/>
      <c r="BM1444" s="83"/>
      <c r="BN1444" s="83"/>
      <c r="BO1444" s="83"/>
      <c r="BP1444" s="83"/>
      <c r="BR1444" s="83"/>
      <c r="BS1444" s="83"/>
      <c r="BT1444" s="83"/>
      <c r="BU1444" s="83"/>
      <c r="BV1444" s="83"/>
      <c r="BX1444" s="83"/>
      <c r="BY1444" s="83"/>
      <c r="BZ1444" s="83"/>
      <c r="CA1444" s="83"/>
      <c r="CC1444" s="83"/>
      <c r="CD1444" s="83"/>
      <c r="CE1444" s="83"/>
      <c r="CF1444" s="83"/>
      <c r="CH1444" s="83"/>
      <c r="CI1444" s="83"/>
      <c r="CJ1444" s="83"/>
      <c r="CK1444" s="83"/>
      <c r="CM1444" s="84"/>
      <c r="CO1444" s="83"/>
      <c r="CP1444" s="84"/>
      <c r="CQ1444" s="85"/>
      <c r="CR1444" s="83"/>
      <c r="CS1444" s="84"/>
      <c r="CT1444" s="83"/>
      <c r="CU1444" s="83"/>
      <c r="CV1444" s="83"/>
      <c r="CW1444" s="83"/>
      <c r="CX1444" s="86"/>
    </row>
    <row r="1445" spans="24:102" x14ac:dyDescent="0.2">
      <c r="X1445" s="83"/>
      <c r="Z1445" s="83"/>
      <c r="AB1445" s="83"/>
      <c r="AD1445" s="83"/>
      <c r="AF1445" s="83"/>
      <c r="AH1445" s="83"/>
      <c r="AJ1445" s="83"/>
      <c r="AL1445" s="83"/>
      <c r="AN1445" s="83"/>
      <c r="AP1445" s="83"/>
      <c r="AR1445" s="83"/>
      <c r="AT1445" s="83"/>
      <c r="AV1445" s="83"/>
      <c r="AX1445" s="83"/>
      <c r="AZ1445" s="83"/>
      <c r="BB1445" s="83"/>
      <c r="BD1445" s="83"/>
      <c r="BF1445" s="83"/>
      <c r="BH1445" s="83"/>
      <c r="BI1445" s="83"/>
      <c r="BJ1445" s="83"/>
      <c r="BK1445" s="83"/>
      <c r="BM1445" s="83"/>
      <c r="BN1445" s="83"/>
      <c r="BO1445" s="83"/>
      <c r="BP1445" s="83"/>
      <c r="BR1445" s="83"/>
      <c r="BS1445" s="83"/>
      <c r="BT1445" s="83"/>
      <c r="BU1445" s="83"/>
      <c r="BV1445" s="83"/>
      <c r="BX1445" s="83"/>
      <c r="BY1445" s="83"/>
      <c r="BZ1445" s="83"/>
      <c r="CA1445" s="83"/>
      <c r="CC1445" s="83"/>
      <c r="CD1445" s="83"/>
      <c r="CE1445" s="83"/>
      <c r="CF1445" s="83"/>
      <c r="CH1445" s="83"/>
      <c r="CI1445" s="83"/>
      <c r="CJ1445" s="83"/>
      <c r="CK1445" s="83"/>
      <c r="CM1445" s="84"/>
      <c r="CO1445" s="83"/>
      <c r="CP1445" s="84"/>
      <c r="CQ1445" s="85"/>
      <c r="CR1445" s="83"/>
      <c r="CS1445" s="84"/>
      <c r="CT1445" s="83"/>
      <c r="CU1445" s="83"/>
      <c r="CV1445" s="83"/>
      <c r="CW1445" s="83"/>
      <c r="CX1445" s="86"/>
    </row>
    <row r="1446" spans="24:102" x14ac:dyDescent="0.2">
      <c r="X1446" s="83"/>
      <c r="Z1446" s="83"/>
      <c r="AB1446" s="83"/>
      <c r="AD1446" s="83"/>
      <c r="AF1446" s="83"/>
      <c r="AH1446" s="83"/>
      <c r="AJ1446" s="83"/>
      <c r="AL1446" s="83"/>
      <c r="AN1446" s="83"/>
      <c r="AP1446" s="83"/>
      <c r="AR1446" s="83"/>
      <c r="AT1446" s="83"/>
      <c r="AV1446" s="83"/>
      <c r="AX1446" s="83"/>
      <c r="AZ1446" s="83"/>
      <c r="BB1446" s="83"/>
      <c r="BD1446" s="83"/>
      <c r="BF1446" s="83"/>
      <c r="BH1446" s="83"/>
      <c r="BI1446" s="83"/>
      <c r="BJ1446" s="83"/>
      <c r="BK1446" s="83"/>
      <c r="BM1446" s="83"/>
      <c r="BN1446" s="83"/>
      <c r="BO1446" s="83"/>
      <c r="BP1446" s="83"/>
      <c r="BR1446" s="83"/>
      <c r="BS1446" s="83"/>
      <c r="BT1446" s="83"/>
      <c r="BU1446" s="83"/>
      <c r="BV1446" s="83"/>
      <c r="BX1446" s="83"/>
      <c r="BY1446" s="83"/>
      <c r="BZ1446" s="83"/>
      <c r="CA1446" s="83"/>
      <c r="CC1446" s="83"/>
      <c r="CD1446" s="83"/>
      <c r="CE1446" s="83"/>
      <c r="CF1446" s="83"/>
      <c r="CH1446" s="83"/>
      <c r="CI1446" s="83"/>
      <c r="CJ1446" s="83"/>
      <c r="CK1446" s="83"/>
      <c r="CM1446" s="84"/>
      <c r="CO1446" s="83"/>
      <c r="CP1446" s="84"/>
      <c r="CQ1446" s="85"/>
      <c r="CR1446" s="83"/>
      <c r="CS1446" s="84"/>
      <c r="CT1446" s="83"/>
      <c r="CU1446" s="83"/>
      <c r="CV1446" s="83"/>
      <c r="CW1446" s="83"/>
      <c r="CX1446" s="86"/>
    </row>
    <row r="1447" spans="24:102" x14ac:dyDescent="0.2">
      <c r="X1447" s="83"/>
      <c r="Z1447" s="83"/>
      <c r="AB1447" s="83"/>
      <c r="AD1447" s="83"/>
      <c r="AF1447" s="83"/>
      <c r="AH1447" s="83"/>
      <c r="AJ1447" s="83"/>
      <c r="AL1447" s="83"/>
      <c r="AN1447" s="83"/>
      <c r="AP1447" s="83"/>
      <c r="AR1447" s="83"/>
      <c r="AT1447" s="83"/>
      <c r="AV1447" s="83"/>
      <c r="AX1447" s="83"/>
      <c r="AZ1447" s="83"/>
      <c r="BB1447" s="83"/>
      <c r="BD1447" s="83"/>
      <c r="BF1447" s="83"/>
      <c r="BH1447" s="83"/>
      <c r="BI1447" s="83"/>
      <c r="BJ1447" s="83"/>
      <c r="BK1447" s="83"/>
      <c r="BM1447" s="83"/>
      <c r="BN1447" s="83"/>
      <c r="BO1447" s="83"/>
      <c r="BP1447" s="83"/>
      <c r="BR1447" s="83"/>
      <c r="BS1447" s="83"/>
      <c r="BT1447" s="83"/>
      <c r="BU1447" s="83"/>
      <c r="BV1447" s="83"/>
      <c r="BX1447" s="83"/>
      <c r="BY1447" s="83"/>
      <c r="BZ1447" s="83"/>
      <c r="CA1447" s="83"/>
      <c r="CC1447" s="83"/>
      <c r="CD1447" s="83"/>
      <c r="CE1447" s="83"/>
      <c r="CF1447" s="83"/>
      <c r="CH1447" s="83"/>
      <c r="CI1447" s="83"/>
      <c r="CJ1447" s="83"/>
      <c r="CK1447" s="83"/>
      <c r="CM1447" s="84"/>
      <c r="CO1447" s="83"/>
      <c r="CP1447" s="84"/>
      <c r="CQ1447" s="85"/>
      <c r="CR1447" s="83"/>
      <c r="CS1447" s="84"/>
      <c r="CT1447" s="83"/>
      <c r="CU1447" s="83"/>
      <c r="CV1447" s="83"/>
      <c r="CW1447" s="83"/>
      <c r="CX1447" s="86"/>
    </row>
    <row r="1448" spans="24:102" x14ac:dyDescent="0.2">
      <c r="X1448" s="83"/>
      <c r="Z1448" s="83"/>
      <c r="AB1448" s="83"/>
      <c r="AD1448" s="83"/>
      <c r="AF1448" s="83"/>
      <c r="AH1448" s="83"/>
      <c r="AJ1448" s="83"/>
      <c r="AL1448" s="83"/>
      <c r="AN1448" s="83"/>
      <c r="AP1448" s="83"/>
      <c r="AR1448" s="83"/>
      <c r="AT1448" s="83"/>
      <c r="AV1448" s="83"/>
      <c r="AX1448" s="83"/>
      <c r="AZ1448" s="83"/>
      <c r="BB1448" s="83"/>
      <c r="BD1448" s="83"/>
      <c r="BF1448" s="83"/>
      <c r="BH1448" s="83"/>
      <c r="BI1448" s="83"/>
      <c r="BJ1448" s="83"/>
      <c r="BK1448" s="83"/>
      <c r="BM1448" s="83"/>
      <c r="BN1448" s="83"/>
      <c r="BO1448" s="83"/>
      <c r="BP1448" s="83"/>
      <c r="BR1448" s="83"/>
      <c r="BS1448" s="83"/>
      <c r="BT1448" s="83"/>
      <c r="BU1448" s="83"/>
      <c r="BV1448" s="83"/>
      <c r="BX1448" s="83"/>
      <c r="BY1448" s="83"/>
      <c r="BZ1448" s="83"/>
      <c r="CA1448" s="83"/>
      <c r="CC1448" s="83"/>
      <c r="CD1448" s="83"/>
      <c r="CE1448" s="83"/>
      <c r="CF1448" s="83"/>
      <c r="CH1448" s="83"/>
      <c r="CI1448" s="83"/>
      <c r="CJ1448" s="83"/>
      <c r="CK1448" s="83"/>
      <c r="CM1448" s="84"/>
      <c r="CO1448" s="83"/>
      <c r="CP1448" s="84"/>
      <c r="CQ1448" s="85"/>
      <c r="CR1448" s="83"/>
      <c r="CS1448" s="84"/>
      <c r="CT1448" s="83"/>
      <c r="CU1448" s="83"/>
      <c r="CV1448" s="83"/>
      <c r="CW1448" s="83"/>
      <c r="CX1448" s="86"/>
    </row>
    <row r="1449" spans="24:102" x14ac:dyDescent="0.2">
      <c r="X1449" s="83"/>
      <c r="Z1449" s="83"/>
      <c r="AB1449" s="83"/>
      <c r="AD1449" s="83"/>
      <c r="AF1449" s="83"/>
      <c r="AH1449" s="83"/>
      <c r="AJ1449" s="83"/>
      <c r="AL1449" s="83"/>
      <c r="AN1449" s="83"/>
      <c r="AP1449" s="83"/>
      <c r="AR1449" s="83"/>
      <c r="AT1449" s="83"/>
      <c r="AV1449" s="83"/>
      <c r="AX1449" s="83"/>
      <c r="AZ1449" s="83"/>
      <c r="BB1449" s="83"/>
      <c r="BD1449" s="83"/>
      <c r="BF1449" s="83"/>
      <c r="BH1449" s="83"/>
      <c r="BI1449" s="83"/>
      <c r="BJ1449" s="83"/>
      <c r="BK1449" s="83"/>
      <c r="BM1449" s="83"/>
      <c r="BN1449" s="83"/>
      <c r="BO1449" s="83"/>
      <c r="BP1449" s="83"/>
      <c r="BR1449" s="83"/>
      <c r="BS1449" s="83"/>
      <c r="BT1449" s="83"/>
      <c r="BU1449" s="83"/>
      <c r="BV1449" s="83"/>
      <c r="BX1449" s="83"/>
      <c r="BY1449" s="83"/>
      <c r="BZ1449" s="83"/>
      <c r="CA1449" s="83"/>
      <c r="CC1449" s="83"/>
      <c r="CD1449" s="83"/>
      <c r="CE1449" s="83"/>
      <c r="CF1449" s="83"/>
      <c r="CH1449" s="83"/>
      <c r="CI1449" s="83"/>
      <c r="CJ1449" s="83"/>
      <c r="CK1449" s="83"/>
      <c r="CM1449" s="84"/>
      <c r="CO1449" s="83"/>
      <c r="CP1449" s="84"/>
      <c r="CQ1449" s="85"/>
      <c r="CR1449" s="83"/>
      <c r="CS1449" s="84"/>
      <c r="CT1449" s="83"/>
      <c r="CU1449" s="83"/>
      <c r="CV1449" s="83"/>
      <c r="CW1449" s="83"/>
      <c r="CX1449" s="86"/>
    </row>
    <row r="1450" spans="24:102" x14ac:dyDescent="0.2">
      <c r="X1450" s="83"/>
      <c r="Z1450" s="83"/>
      <c r="AB1450" s="83"/>
      <c r="AD1450" s="83"/>
      <c r="AF1450" s="83"/>
      <c r="AH1450" s="83"/>
      <c r="AJ1450" s="83"/>
      <c r="AL1450" s="83"/>
      <c r="AN1450" s="83"/>
      <c r="AP1450" s="83"/>
      <c r="AR1450" s="83"/>
      <c r="AT1450" s="83"/>
      <c r="AV1450" s="83"/>
      <c r="AX1450" s="83"/>
      <c r="AZ1450" s="83"/>
      <c r="BB1450" s="83"/>
      <c r="BD1450" s="83"/>
      <c r="BF1450" s="83"/>
      <c r="BH1450" s="83"/>
      <c r="BI1450" s="83"/>
      <c r="BJ1450" s="83"/>
      <c r="BK1450" s="83"/>
      <c r="BM1450" s="83"/>
      <c r="BN1450" s="83"/>
      <c r="BO1450" s="83"/>
      <c r="BP1450" s="83"/>
      <c r="BR1450" s="83"/>
      <c r="BS1450" s="83"/>
      <c r="BT1450" s="83"/>
      <c r="BU1450" s="83"/>
      <c r="BV1450" s="83"/>
      <c r="BX1450" s="83"/>
      <c r="BY1450" s="83"/>
      <c r="BZ1450" s="83"/>
      <c r="CA1450" s="83"/>
      <c r="CC1450" s="83"/>
      <c r="CD1450" s="83"/>
      <c r="CE1450" s="83"/>
      <c r="CF1450" s="83"/>
      <c r="CH1450" s="83"/>
      <c r="CI1450" s="83"/>
      <c r="CJ1450" s="83"/>
      <c r="CK1450" s="83"/>
      <c r="CM1450" s="84"/>
      <c r="CO1450" s="83"/>
      <c r="CP1450" s="84"/>
      <c r="CQ1450" s="85"/>
      <c r="CR1450" s="83"/>
      <c r="CS1450" s="84"/>
      <c r="CT1450" s="83"/>
      <c r="CU1450" s="83"/>
      <c r="CV1450" s="83"/>
      <c r="CW1450" s="83"/>
      <c r="CX1450" s="86"/>
    </row>
    <row r="1451" spans="24:102" x14ac:dyDescent="0.2">
      <c r="X1451" s="83"/>
      <c r="Z1451" s="83"/>
      <c r="AB1451" s="83"/>
      <c r="AD1451" s="83"/>
      <c r="AF1451" s="83"/>
      <c r="AH1451" s="83"/>
      <c r="AJ1451" s="83"/>
      <c r="AL1451" s="83"/>
      <c r="AN1451" s="83"/>
      <c r="AP1451" s="83"/>
      <c r="AR1451" s="83"/>
      <c r="AT1451" s="83"/>
      <c r="AV1451" s="83"/>
      <c r="AX1451" s="83"/>
      <c r="AZ1451" s="83"/>
      <c r="BB1451" s="83"/>
      <c r="BD1451" s="83"/>
      <c r="BF1451" s="83"/>
      <c r="BH1451" s="83"/>
      <c r="BI1451" s="83"/>
      <c r="BJ1451" s="83"/>
      <c r="BK1451" s="83"/>
      <c r="BM1451" s="83"/>
      <c r="BN1451" s="83"/>
      <c r="BO1451" s="83"/>
      <c r="BP1451" s="83"/>
      <c r="BR1451" s="83"/>
      <c r="BS1451" s="83"/>
      <c r="BT1451" s="83"/>
      <c r="BU1451" s="83"/>
      <c r="BV1451" s="83"/>
      <c r="BX1451" s="83"/>
      <c r="BY1451" s="83"/>
      <c r="BZ1451" s="83"/>
      <c r="CA1451" s="83"/>
      <c r="CC1451" s="83"/>
      <c r="CD1451" s="83"/>
      <c r="CE1451" s="83"/>
      <c r="CF1451" s="83"/>
      <c r="CH1451" s="83"/>
      <c r="CI1451" s="83"/>
      <c r="CJ1451" s="83"/>
      <c r="CK1451" s="83"/>
      <c r="CM1451" s="84"/>
      <c r="CO1451" s="83"/>
      <c r="CP1451" s="84"/>
      <c r="CQ1451" s="85"/>
      <c r="CR1451" s="83"/>
      <c r="CS1451" s="84"/>
      <c r="CT1451" s="83"/>
      <c r="CU1451" s="83"/>
      <c r="CV1451" s="83"/>
      <c r="CW1451" s="83"/>
      <c r="CX1451" s="86"/>
    </row>
    <row r="1452" spans="24:102" x14ac:dyDescent="0.2">
      <c r="X1452" s="83"/>
      <c r="Z1452" s="83"/>
      <c r="AB1452" s="83"/>
      <c r="AD1452" s="83"/>
      <c r="AF1452" s="83"/>
      <c r="AH1452" s="83"/>
      <c r="AJ1452" s="83"/>
      <c r="AL1452" s="83"/>
      <c r="AN1452" s="83"/>
      <c r="AP1452" s="83"/>
      <c r="AR1452" s="83"/>
      <c r="AT1452" s="83"/>
      <c r="AV1452" s="83"/>
      <c r="AX1452" s="83"/>
      <c r="AZ1452" s="83"/>
      <c r="BB1452" s="83"/>
      <c r="BD1452" s="83"/>
      <c r="BF1452" s="83"/>
      <c r="BH1452" s="83"/>
      <c r="BI1452" s="83"/>
      <c r="BJ1452" s="83"/>
      <c r="BK1452" s="83"/>
      <c r="BM1452" s="83"/>
      <c r="BN1452" s="83"/>
      <c r="BO1452" s="83"/>
      <c r="BP1452" s="83"/>
      <c r="BR1452" s="83"/>
      <c r="BS1452" s="83"/>
      <c r="BT1452" s="83"/>
      <c r="BU1452" s="83"/>
      <c r="BV1452" s="83"/>
      <c r="BX1452" s="83"/>
      <c r="BY1452" s="83"/>
      <c r="BZ1452" s="83"/>
      <c r="CA1452" s="83"/>
      <c r="CC1452" s="83"/>
      <c r="CD1452" s="83"/>
      <c r="CE1452" s="83"/>
      <c r="CF1452" s="83"/>
      <c r="CH1452" s="83"/>
      <c r="CI1452" s="83"/>
      <c r="CJ1452" s="83"/>
      <c r="CK1452" s="83"/>
      <c r="CM1452" s="84"/>
      <c r="CO1452" s="83"/>
      <c r="CP1452" s="84"/>
      <c r="CQ1452" s="85"/>
      <c r="CR1452" s="83"/>
      <c r="CS1452" s="84"/>
      <c r="CT1452" s="83"/>
      <c r="CU1452" s="83"/>
      <c r="CV1452" s="83"/>
      <c r="CW1452" s="83"/>
      <c r="CX1452" s="86"/>
    </row>
    <row r="1453" spans="24:102" x14ac:dyDescent="0.2">
      <c r="X1453" s="83"/>
      <c r="Z1453" s="83"/>
      <c r="AB1453" s="83"/>
      <c r="AD1453" s="83"/>
      <c r="AF1453" s="83"/>
      <c r="AH1453" s="83"/>
      <c r="AJ1453" s="83"/>
      <c r="AL1453" s="83"/>
      <c r="AN1453" s="83"/>
      <c r="AP1453" s="83"/>
      <c r="AR1453" s="83"/>
      <c r="AT1453" s="83"/>
      <c r="AV1453" s="83"/>
      <c r="AX1453" s="83"/>
      <c r="AZ1453" s="83"/>
      <c r="BB1453" s="83"/>
      <c r="BD1453" s="83"/>
      <c r="BF1453" s="83"/>
      <c r="BH1453" s="83"/>
      <c r="BI1453" s="83"/>
      <c r="BJ1453" s="83"/>
      <c r="BK1453" s="83"/>
      <c r="BM1453" s="83"/>
      <c r="BN1453" s="83"/>
      <c r="BO1453" s="83"/>
      <c r="BP1453" s="83"/>
      <c r="BR1453" s="83"/>
      <c r="BS1453" s="83"/>
      <c r="BT1453" s="83"/>
      <c r="BU1453" s="83"/>
      <c r="BV1453" s="83"/>
      <c r="BX1453" s="83"/>
      <c r="BY1453" s="83"/>
      <c r="BZ1453" s="83"/>
      <c r="CA1453" s="83"/>
      <c r="CC1453" s="83"/>
      <c r="CD1453" s="83"/>
      <c r="CE1453" s="83"/>
      <c r="CF1453" s="83"/>
      <c r="CH1453" s="83"/>
      <c r="CI1453" s="83"/>
      <c r="CJ1453" s="83"/>
      <c r="CK1453" s="83"/>
      <c r="CM1453" s="84"/>
      <c r="CO1453" s="83"/>
      <c r="CP1453" s="84"/>
      <c r="CQ1453" s="85"/>
      <c r="CR1453" s="83"/>
      <c r="CS1453" s="84"/>
      <c r="CT1453" s="83"/>
      <c r="CU1453" s="83"/>
      <c r="CV1453" s="83"/>
      <c r="CW1453" s="83"/>
      <c r="CX1453" s="86"/>
    </row>
    <row r="1454" spans="24:102" x14ac:dyDescent="0.2">
      <c r="X1454" s="83"/>
      <c r="Z1454" s="83"/>
      <c r="AB1454" s="83"/>
      <c r="AD1454" s="83"/>
      <c r="AF1454" s="83"/>
      <c r="AH1454" s="83"/>
      <c r="AJ1454" s="83"/>
      <c r="AL1454" s="83"/>
      <c r="AN1454" s="83"/>
      <c r="AP1454" s="83"/>
      <c r="AR1454" s="83"/>
      <c r="AT1454" s="83"/>
      <c r="AV1454" s="83"/>
      <c r="AX1454" s="83"/>
      <c r="AZ1454" s="83"/>
      <c r="BB1454" s="83"/>
      <c r="BD1454" s="83"/>
      <c r="BF1454" s="83"/>
      <c r="BH1454" s="83"/>
      <c r="BI1454" s="83"/>
      <c r="BJ1454" s="83"/>
      <c r="BK1454" s="83"/>
      <c r="BM1454" s="83"/>
      <c r="BN1454" s="83"/>
      <c r="BO1454" s="83"/>
      <c r="BP1454" s="83"/>
      <c r="BR1454" s="83"/>
      <c r="BS1454" s="83"/>
      <c r="BT1454" s="83"/>
      <c r="BU1454" s="83"/>
      <c r="BV1454" s="83"/>
      <c r="BX1454" s="83"/>
      <c r="BY1454" s="83"/>
      <c r="BZ1454" s="83"/>
      <c r="CA1454" s="83"/>
      <c r="CC1454" s="83"/>
      <c r="CD1454" s="83"/>
      <c r="CE1454" s="83"/>
      <c r="CF1454" s="83"/>
      <c r="CH1454" s="83"/>
      <c r="CI1454" s="83"/>
      <c r="CJ1454" s="83"/>
      <c r="CK1454" s="83"/>
      <c r="CM1454" s="84"/>
      <c r="CO1454" s="83"/>
      <c r="CP1454" s="84"/>
      <c r="CQ1454" s="85"/>
      <c r="CR1454" s="83"/>
      <c r="CS1454" s="84"/>
      <c r="CT1454" s="83"/>
      <c r="CU1454" s="83"/>
      <c r="CV1454" s="83"/>
      <c r="CW1454" s="83"/>
      <c r="CX1454" s="86"/>
    </row>
    <row r="1455" spans="24:102" x14ac:dyDescent="0.2">
      <c r="X1455" s="83"/>
      <c r="Z1455" s="83"/>
      <c r="AB1455" s="83"/>
      <c r="AD1455" s="83"/>
      <c r="AF1455" s="83"/>
      <c r="AH1455" s="83"/>
      <c r="AJ1455" s="83"/>
      <c r="AL1455" s="83"/>
      <c r="AN1455" s="83"/>
      <c r="AP1455" s="83"/>
      <c r="AR1455" s="83"/>
      <c r="AT1455" s="83"/>
      <c r="AV1455" s="83"/>
      <c r="AX1455" s="83"/>
      <c r="AZ1455" s="83"/>
      <c r="BB1455" s="83"/>
      <c r="BD1455" s="83"/>
      <c r="BF1455" s="83"/>
      <c r="BH1455" s="83"/>
      <c r="BI1455" s="83"/>
      <c r="BJ1455" s="83"/>
      <c r="BK1455" s="83"/>
      <c r="BM1455" s="83"/>
      <c r="BN1455" s="83"/>
      <c r="BO1455" s="83"/>
      <c r="BP1455" s="83"/>
      <c r="BR1455" s="83"/>
      <c r="BS1455" s="83"/>
      <c r="BT1455" s="83"/>
      <c r="BU1455" s="83"/>
      <c r="BV1455" s="83"/>
      <c r="BX1455" s="83"/>
      <c r="BY1455" s="83"/>
      <c r="BZ1455" s="83"/>
      <c r="CA1455" s="83"/>
      <c r="CC1455" s="83"/>
      <c r="CD1455" s="83"/>
      <c r="CE1455" s="83"/>
      <c r="CF1455" s="83"/>
      <c r="CH1455" s="83"/>
      <c r="CI1455" s="83"/>
      <c r="CJ1455" s="83"/>
      <c r="CK1455" s="83"/>
      <c r="CM1455" s="84"/>
      <c r="CO1455" s="83"/>
      <c r="CP1455" s="84"/>
      <c r="CQ1455" s="85"/>
      <c r="CR1455" s="83"/>
      <c r="CS1455" s="84"/>
      <c r="CT1455" s="83"/>
      <c r="CU1455" s="83"/>
      <c r="CV1455" s="83"/>
      <c r="CW1455" s="83"/>
      <c r="CX1455" s="86"/>
    </row>
    <row r="1456" spans="24:102" x14ac:dyDescent="0.2">
      <c r="X1456" s="83"/>
      <c r="Z1456" s="83"/>
      <c r="AB1456" s="83"/>
      <c r="AD1456" s="83"/>
      <c r="AF1456" s="83"/>
      <c r="AH1456" s="83"/>
      <c r="AJ1456" s="83"/>
      <c r="AL1456" s="83"/>
      <c r="AN1456" s="83"/>
      <c r="AP1456" s="83"/>
      <c r="AR1456" s="83"/>
      <c r="AT1456" s="83"/>
      <c r="AV1456" s="83"/>
      <c r="AX1456" s="83"/>
      <c r="AZ1456" s="83"/>
      <c r="BB1456" s="83"/>
      <c r="BD1456" s="83"/>
      <c r="BF1456" s="83"/>
      <c r="BH1456" s="83"/>
      <c r="BI1456" s="83"/>
      <c r="BJ1456" s="83"/>
      <c r="BK1456" s="83"/>
      <c r="BM1456" s="83"/>
      <c r="BN1456" s="83"/>
      <c r="BO1456" s="83"/>
      <c r="BP1456" s="83"/>
      <c r="BR1456" s="83"/>
      <c r="BS1456" s="83"/>
      <c r="BT1456" s="83"/>
      <c r="BU1456" s="83"/>
      <c r="BV1456" s="83"/>
      <c r="BX1456" s="83"/>
      <c r="BY1456" s="83"/>
      <c r="BZ1456" s="83"/>
      <c r="CA1456" s="83"/>
      <c r="CC1456" s="83"/>
      <c r="CD1456" s="83"/>
      <c r="CE1456" s="83"/>
      <c r="CF1456" s="83"/>
      <c r="CH1456" s="83"/>
      <c r="CI1456" s="83"/>
      <c r="CJ1456" s="83"/>
      <c r="CK1456" s="83"/>
      <c r="CM1456" s="84"/>
      <c r="CO1456" s="83"/>
      <c r="CP1456" s="84"/>
      <c r="CQ1456" s="85"/>
      <c r="CR1456" s="83"/>
      <c r="CS1456" s="84"/>
      <c r="CT1456" s="83"/>
      <c r="CU1456" s="83"/>
      <c r="CV1456" s="83"/>
      <c r="CW1456" s="83"/>
      <c r="CX1456" s="86"/>
    </row>
    <row r="1457" spans="24:102" x14ac:dyDescent="0.2">
      <c r="X1457" s="83"/>
      <c r="Z1457" s="83"/>
      <c r="AB1457" s="83"/>
      <c r="AD1457" s="83"/>
      <c r="AF1457" s="83"/>
      <c r="AH1457" s="83"/>
      <c r="AJ1457" s="83"/>
      <c r="AL1457" s="83"/>
      <c r="AN1457" s="83"/>
      <c r="AP1457" s="83"/>
      <c r="AR1457" s="83"/>
      <c r="AT1457" s="83"/>
      <c r="AV1457" s="83"/>
      <c r="AX1457" s="83"/>
      <c r="AZ1457" s="83"/>
      <c r="BB1457" s="83"/>
      <c r="BD1457" s="83"/>
      <c r="BF1457" s="83"/>
      <c r="BH1457" s="83"/>
      <c r="BI1457" s="83"/>
      <c r="BJ1457" s="83"/>
      <c r="BK1457" s="83"/>
      <c r="BM1457" s="83"/>
      <c r="BN1457" s="83"/>
      <c r="BO1457" s="83"/>
      <c r="BP1457" s="83"/>
      <c r="BR1457" s="83"/>
      <c r="BS1457" s="83"/>
      <c r="BT1457" s="83"/>
      <c r="BU1457" s="83"/>
      <c r="BV1457" s="83"/>
      <c r="BX1457" s="83"/>
      <c r="BY1457" s="83"/>
      <c r="BZ1457" s="83"/>
      <c r="CA1457" s="83"/>
      <c r="CC1457" s="83"/>
      <c r="CD1457" s="83"/>
      <c r="CE1457" s="83"/>
      <c r="CF1457" s="83"/>
      <c r="CH1457" s="83"/>
      <c r="CI1457" s="83"/>
      <c r="CJ1457" s="83"/>
      <c r="CK1457" s="83"/>
      <c r="CM1457" s="84"/>
      <c r="CO1457" s="83"/>
      <c r="CP1457" s="84"/>
      <c r="CQ1457" s="85"/>
      <c r="CR1457" s="83"/>
      <c r="CS1457" s="84"/>
      <c r="CT1457" s="83"/>
      <c r="CU1457" s="83"/>
      <c r="CV1457" s="83"/>
      <c r="CW1457" s="83"/>
      <c r="CX1457" s="86"/>
    </row>
    <row r="1458" spans="24:102" x14ac:dyDescent="0.2">
      <c r="X1458" s="83"/>
      <c r="Z1458" s="83"/>
      <c r="AB1458" s="83"/>
      <c r="AD1458" s="83"/>
      <c r="AF1458" s="83"/>
      <c r="AH1458" s="83"/>
      <c r="AJ1458" s="83"/>
      <c r="AL1458" s="83"/>
      <c r="AN1458" s="83"/>
      <c r="AP1458" s="83"/>
      <c r="AR1458" s="83"/>
      <c r="AT1458" s="83"/>
      <c r="AV1458" s="83"/>
      <c r="AX1458" s="83"/>
      <c r="AZ1458" s="83"/>
      <c r="BB1458" s="83"/>
      <c r="BD1458" s="83"/>
      <c r="BF1458" s="83"/>
      <c r="BH1458" s="83"/>
      <c r="BI1458" s="83"/>
      <c r="BJ1458" s="83"/>
      <c r="BK1458" s="83"/>
      <c r="BM1458" s="83"/>
      <c r="BN1458" s="83"/>
      <c r="BO1458" s="83"/>
      <c r="BP1458" s="83"/>
      <c r="BR1458" s="83"/>
      <c r="BS1458" s="83"/>
      <c r="BT1458" s="83"/>
      <c r="BU1458" s="83"/>
      <c r="BV1458" s="83"/>
      <c r="BX1458" s="83"/>
      <c r="BY1458" s="83"/>
      <c r="BZ1458" s="83"/>
      <c r="CA1458" s="83"/>
      <c r="CC1458" s="83"/>
      <c r="CD1458" s="83"/>
      <c r="CE1458" s="83"/>
      <c r="CF1458" s="83"/>
      <c r="CH1458" s="83"/>
      <c r="CI1458" s="83"/>
      <c r="CJ1458" s="83"/>
      <c r="CK1458" s="83"/>
      <c r="CM1458" s="84"/>
      <c r="CO1458" s="83"/>
      <c r="CP1458" s="84"/>
      <c r="CQ1458" s="85"/>
      <c r="CR1458" s="83"/>
      <c r="CS1458" s="84"/>
      <c r="CT1458" s="83"/>
      <c r="CU1458" s="83"/>
      <c r="CV1458" s="83"/>
      <c r="CW1458" s="83"/>
      <c r="CX1458" s="86"/>
    </row>
    <row r="1459" spans="24:102" x14ac:dyDescent="0.2">
      <c r="X1459" s="83"/>
      <c r="Z1459" s="83"/>
      <c r="AB1459" s="83"/>
      <c r="AD1459" s="83"/>
      <c r="AF1459" s="83"/>
      <c r="AH1459" s="83"/>
      <c r="AJ1459" s="83"/>
      <c r="AL1459" s="83"/>
      <c r="AN1459" s="83"/>
      <c r="AP1459" s="83"/>
      <c r="AR1459" s="83"/>
      <c r="AT1459" s="83"/>
      <c r="AV1459" s="83"/>
      <c r="AX1459" s="83"/>
      <c r="AZ1459" s="83"/>
      <c r="BB1459" s="83"/>
      <c r="BD1459" s="83"/>
      <c r="BF1459" s="83"/>
      <c r="BH1459" s="83"/>
      <c r="BI1459" s="83"/>
      <c r="BJ1459" s="83"/>
      <c r="BK1459" s="83"/>
      <c r="BM1459" s="83"/>
      <c r="BN1459" s="83"/>
      <c r="BO1459" s="83"/>
      <c r="BP1459" s="83"/>
      <c r="BR1459" s="83"/>
      <c r="BS1459" s="83"/>
      <c r="BT1459" s="83"/>
      <c r="BU1459" s="83"/>
      <c r="BV1459" s="83"/>
      <c r="BX1459" s="83"/>
      <c r="BY1459" s="83"/>
      <c r="BZ1459" s="83"/>
      <c r="CA1459" s="83"/>
      <c r="CC1459" s="83"/>
      <c r="CD1459" s="83"/>
      <c r="CE1459" s="83"/>
      <c r="CF1459" s="83"/>
      <c r="CH1459" s="83"/>
      <c r="CI1459" s="83"/>
      <c r="CJ1459" s="83"/>
      <c r="CK1459" s="83"/>
      <c r="CM1459" s="84"/>
      <c r="CO1459" s="83"/>
      <c r="CP1459" s="84"/>
      <c r="CQ1459" s="85"/>
      <c r="CR1459" s="83"/>
      <c r="CS1459" s="84"/>
      <c r="CT1459" s="83"/>
      <c r="CU1459" s="83"/>
      <c r="CV1459" s="83"/>
      <c r="CW1459" s="83"/>
      <c r="CX1459" s="86"/>
    </row>
    <row r="1460" spans="24:102" x14ac:dyDescent="0.2">
      <c r="X1460" s="83"/>
      <c r="Z1460" s="83"/>
      <c r="AB1460" s="83"/>
      <c r="AD1460" s="83"/>
      <c r="AF1460" s="83"/>
      <c r="AH1460" s="83"/>
      <c r="AJ1460" s="83"/>
      <c r="AL1460" s="83"/>
      <c r="AN1460" s="83"/>
      <c r="AP1460" s="83"/>
      <c r="AR1460" s="83"/>
      <c r="AT1460" s="83"/>
      <c r="AV1460" s="83"/>
      <c r="AX1460" s="83"/>
      <c r="AZ1460" s="83"/>
      <c r="BB1460" s="83"/>
      <c r="BD1460" s="83"/>
      <c r="BF1460" s="83"/>
      <c r="BH1460" s="83"/>
      <c r="BI1460" s="83"/>
      <c r="BJ1460" s="83"/>
      <c r="BK1460" s="83"/>
      <c r="BM1460" s="83"/>
      <c r="BN1460" s="83"/>
      <c r="BO1460" s="83"/>
      <c r="BP1460" s="83"/>
      <c r="BR1460" s="83"/>
      <c r="BS1460" s="83"/>
      <c r="BT1460" s="83"/>
      <c r="BU1460" s="83"/>
      <c r="BV1460" s="83"/>
      <c r="BX1460" s="83"/>
      <c r="BY1460" s="83"/>
      <c r="BZ1460" s="83"/>
      <c r="CA1460" s="83"/>
      <c r="CC1460" s="83"/>
      <c r="CD1460" s="83"/>
      <c r="CE1460" s="83"/>
      <c r="CF1460" s="83"/>
      <c r="CH1460" s="83"/>
      <c r="CI1460" s="83"/>
      <c r="CJ1460" s="83"/>
      <c r="CK1460" s="83"/>
      <c r="CM1460" s="84"/>
      <c r="CO1460" s="83"/>
      <c r="CP1460" s="84"/>
      <c r="CQ1460" s="85"/>
      <c r="CR1460" s="83"/>
      <c r="CS1460" s="84"/>
      <c r="CT1460" s="83"/>
      <c r="CU1460" s="83"/>
      <c r="CV1460" s="83"/>
      <c r="CW1460" s="83"/>
      <c r="CX1460" s="86"/>
    </row>
    <row r="1461" spans="24:102" x14ac:dyDescent="0.2">
      <c r="X1461" s="83"/>
      <c r="Z1461" s="83"/>
      <c r="AB1461" s="83"/>
      <c r="AD1461" s="83"/>
      <c r="AF1461" s="83"/>
      <c r="AH1461" s="83"/>
      <c r="AJ1461" s="83"/>
      <c r="AL1461" s="83"/>
      <c r="AN1461" s="83"/>
      <c r="AP1461" s="83"/>
      <c r="AR1461" s="83"/>
      <c r="AT1461" s="83"/>
      <c r="AV1461" s="83"/>
      <c r="AX1461" s="83"/>
      <c r="AZ1461" s="83"/>
      <c r="BB1461" s="83"/>
      <c r="BD1461" s="83"/>
      <c r="BF1461" s="83"/>
      <c r="BH1461" s="83"/>
      <c r="BI1461" s="83"/>
      <c r="BJ1461" s="83"/>
      <c r="BK1461" s="83"/>
      <c r="BM1461" s="83"/>
      <c r="BN1461" s="83"/>
      <c r="BO1461" s="83"/>
      <c r="BP1461" s="83"/>
      <c r="BR1461" s="83"/>
      <c r="BS1461" s="83"/>
      <c r="BT1461" s="83"/>
      <c r="BU1461" s="83"/>
      <c r="BV1461" s="83"/>
      <c r="BX1461" s="83"/>
      <c r="BY1461" s="83"/>
      <c r="BZ1461" s="83"/>
      <c r="CA1461" s="83"/>
      <c r="CC1461" s="83"/>
      <c r="CD1461" s="83"/>
      <c r="CE1461" s="83"/>
      <c r="CF1461" s="83"/>
      <c r="CH1461" s="83"/>
      <c r="CI1461" s="83"/>
      <c r="CJ1461" s="83"/>
      <c r="CK1461" s="83"/>
      <c r="CM1461" s="84"/>
      <c r="CO1461" s="83"/>
      <c r="CP1461" s="84"/>
      <c r="CQ1461" s="85"/>
      <c r="CR1461" s="83"/>
      <c r="CS1461" s="84"/>
      <c r="CT1461" s="83"/>
      <c r="CU1461" s="83"/>
      <c r="CV1461" s="83"/>
      <c r="CW1461" s="83"/>
      <c r="CX1461" s="86"/>
    </row>
    <row r="1462" spans="24:102" x14ac:dyDescent="0.2">
      <c r="X1462" s="83"/>
      <c r="Z1462" s="83"/>
      <c r="AB1462" s="83"/>
      <c r="AD1462" s="83"/>
      <c r="AF1462" s="83"/>
      <c r="AH1462" s="83"/>
      <c r="AJ1462" s="83"/>
      <c r="AL1462" s="83"/>
      <c r="AN1462" s="83"/>
      <c r="AP1462" s="83"/>
      <c r="AR1462" s="83"/>
      <c r="AT1462" s="83"/>
      <c r="AV1462" s="83"/>
      <c r="AX1462" s="83"/>
      <c r="AZ1462" s="83"/>
      <c r="BB1462" s="83"/>
      <c r="BD1462" s="83"/>
      <c r="BF1462" s="83"/>
      <c r="BH1462" s="83"/>
      <c r="BI1462" s="83"/>
      <c r="BJ1462" s="83"/>
      <c r="BK1462" s="83"/>
      <c r="BM1462" s="83"/>
      <c r="BN1462" s="83"/>
      <c r="BO1462" s="83"/>
      <c r="BP1462" s="83"/>
      <c r="BR1462" s="83"/>
      <c r="BS1462" s="83"/>
      <c r="BT1462" s="83"/>
      <c r="BU1462" s="83"/>
      <c r="BV1462" s="83"/>
      <c r="BX1462" s="83"/>
      <c r="BY1462" s="83"/>
      <c r="BZ1462" s="83"/>
      <c r="CA1462" s="83"/>
      <c r="CC1462" s="83"/>
      <c r="CD1462" s="83"/>
      <c r="CE1462" s="83"/>
      <c r="CF1462" s="83"/>
      <c r="CH1462" s="83"/>
      <c r="CI1462" s="83"/>
      <c r="CJ1462" s="83"/>
      <c r="CK1462" s="83"/>
      <c r="CM1462" s="84"/>
      <c r="CO1462" s="83"/>
      <c r="CP1462" s="84"/>
      <c r="CQ1462" s="85"/>
      <c r="CR1462" s="83"/>
      <c r="CS1462" s="84"/>
      <c r="CT1462" s="83"/>
      <c r="CU1462" s="83"/>
      <c r="CV1462" s="83"/>
      <c r="CW1462" s="83"/>
      <c r="CX1462" s="86"/>
    </row>
    <row r="1463" spans="24:102" x14ac:dyDescent="0.2">
      <c r="X1463" s="83"/>
      <c r="Z1463" s="83"/>
      <c r="AB1463" s="83"/>
      <c r="AD1463" s="83"/>
      <c r="AF1463" s="83"/>
      <c r="AH1463" s="83"/>
      <c r="AJ1463" s="83"/>
      <c r="AL1463" s="83"/>
      <c r="AN1463" s="83"/>
      <c r="AP1463" s="83"/>
      <c r="AR1463" s="83"/>
      <c r="AT1463" s="83"/>
      <c r="AV1463" s="83"/>
      <c r="AX1463" s="83"/>
      <c r="AZ1463" s="83"/>
      <c r="BB1463" s="83"/>
      <c r="BD1463" s="83"/>
      <c r="BF1463" s="83"/>
      <c r="BH1463" s="83"/>
      <c r="BI1463" s="83"/>
      <c r="BJ1463" s="83"/>
      <c r="BK1463" s="83"/>
      <c r="BM1463" s="83"/>
      <c r="BN1463" s="83"/>
      <c r="BO1463" s="83"/>
      <c r="BP1463" s="83"/>
      <c r="BR1463" s="83"/>
      <c r="BS1463" s="83"/>
      <c r="BT1463" s="83"/>
      <c r="BU1463" s="83"/>
      <c r="BV1463" s="83"/>
      <c r="BX1463" s="83"/>
      <c r="BY1463" s="83"/>
      <c r="BZ1463" s="83"/>
      <c r="CA1463" s="83"/>
      <c r="CC1463" s="83"/>
      <c r="CD1463" s="83"/>
      <c r="CE1463" s="83"/>
      <c r="CF1463" s="83"/>
      <c r="CH1463" s="83"/>
      <c r="CI1463" s="83"/>
      <c r="CJ1463" s="83"/>
      <c r="CK1463" s="83"/>
      <c r="CM1463" s="84"/>
      <c r="CO1463" s="83"/>
      <c r="CP1463" s="84"/>
      <c r="CQ1463" s="85"/>
      <c r="CR1463" s="83"/>
      <c r="CS1463" s="84"/>
      <c r="CT1463" s="83"/>
      <c r="CU1463" s="83"/>
      <c r="CV1463" s="83"/>
      <c r="CW1463" s="83"/>
      <c r="CX1463" s="86"/>
    </row>
    <row r="1464" spans="24:102" x14ac:dyDescent="0.2">
      <c r="X1464" s="83"/>
      <c r="Z1464" s="83"/>
      <c r="AB1464" s="83"/>
      <c r="AD1464" s="83"/>
      <c r="AF1464" s="83"/>
      <c r="AH1464" s="83"/>
      <c r="AJ1464" s="83"/>
      <c r="AL1464" s="83"/>
      <c r="AN1464" s="83"/>
      <c r="AP1464" s="83"/>
      <c r="AR1464" s="83"/>
      <c r="AT1464" s="83"/>
      <c r="AV1464" s="83"/>
      <c r="AX1464" s="83"/>
      <c r="AZ1464" s="83"/>
      <c r="BB1464" s="83"/>
      <c r="BD1464" s="83"/>
      <c r="BF1464" s="83"/>
      <c r="BH1464" s="83"/>
      <c r="BI1464" s="83"/>
      <c r="BJ1464" s="83"/>
      <c r="BK1464" s="83"/>
      <c r="BM1464" s="83"/>
      <c r="BN1464" s="83"/>
      <c r="BO1464" s="83"/>
      <c r="BP1464" s="83"/>
      <c r="BR1464" s="83"/>
      <c r="BS1464" s="83"/>
      <c r="BT1464" s="83"/>
      <c r="BU1464" s="83"/>
      <c r="BV1464" s="83"/>
      <c r="BX1464" s="83"/>
      <c r="BY1464" s="83"/>
      <c r="BZ1464" s="83"/>
      <c r="CA1464" s="83"/>
      <c r="CC1464" s="83"/>
      <c r="CD1464" s="83"/>
      <c r="CE1464" s="83"/>
      <c r="CF1464" s="83"/>
      <c r="CH1464" s="83"/>
      <c r="CI1464" s="83"/>
      <c r="CJ1464" s="83"/>
      <c r="CK1464" s="83"/>
      <c r="CM1464" s="84"/>
      <c r="CO1464" s="83"/>
      <c r="CP1464" s="84"/>
      <c r="CQ1464" s="85"/>
      <c r="CR1464" s="83"/>
      <c r="CS1464" s="84"/>
      <c r="CT1464" s="83"/>
      <c r="CU1464" s="83"/>
      <c r="CV1464" s="83"/>
      <c r="CW1464" s="83"/>
      <c r="CX1464" s="86"/>
    </row>
    <row r="1465" spans="24:102" x14ac:dyDescent="0.2">
      <c r="X1465" s="83"/>
      <c r="Z1465" s="83"/>
      <c r="AB1465" s="83"/>
      <c r="AD1465" s="83"/>
      <c r="AF1465" s="83"/>
      <c r="AH1465" s="83"/>
      <c r="AJ1465" s="83"/>
      <c r="AL1465" s="83"/>
      <c r="AN1465" s="83"/>
      <c r="AP1465" s="83"/>
      <c r="AR1465" s="83"/>
      <c r="AT1465" s="83"/>
      <c r="AV1465" s="83"/>
      <c r="AX1465" s="83"/>
      <c r="AZ1465" s="83"/>
      <c r="BB1465" s="83"/>
      <c r="BD1465" s="83"/>
      <c r="BF1465" s="83"/>
      <c r="BH1465" s="83"/>
      <c r="BI1465" s="83"/>
      <c r="BJ1465" s="83"/>
      <c r="BK1465" s="83"/>
      <c r="BM1465" s="83"/>
      <c r="BN1465" s="83"/>
      <c r="BO1465" s="83"/>
      <c r="BP1465" s="83"/>
      <c r="BR1465" s="83"/>
      <c r="BS1465" s="83"/>
      <c r="BT1465" s="83"/>
      <c r="BU1465" s="83"/>
      <c r="BV1465" s="83"/>
      <c r="BX1465" s="83"/>
      <c r="BY1465" s="83"/>
      <c r="BZ1465" s="83"/>
      <c r="CA1465" s="83"/>
      <c r="CC1465" s="83"/>
      <c r="CD1465" s="83"/>
      <c r="CE1465" s="83"/>
      <c r="CF1465" s="83"/>
      <c r="CH1465" s="83"/>
      <c r="CI1465" s="83"/>
      <c r="CJ1465" s="83"/>
      <c r="CK1465" s="83"/>
      <c r="CM1465" s="84"/>
      <c r="CO1465" s="83"/>
      <c r="CP1465" s="84"/>
      <c r="CQ1465" s="85"/>
      <c r="CR1465" s="83"/>
      <c r="CS1465" s="84"/>
      <c r="CT1465" s="83"/>
      <c r="CU1465" s="83"/>
      <c r="CV1465" s="83"/>
      <c r="CW1465" s="83"/>
      <c r="CX1465" s="86"/>
    </row>
    <row r="1466" spans="24:102" x14ac:dyDescent="0.2">
      <c r="X1466" s="83"/>
      <c r="Z1466" s="83"/>
      <c r="AB1466" s="83"/>
      <c r="AD1466" s="83"/>
      <c r="AF1466" s="83"/>
      <c r="AH1466" s="83"/>
      <c r="AJ1466" s="83"/>
      <c r="AL1466" s="83"/>
      <c r="AN1466" s="83"/>
      <c r="AP1466" s="83"/>
      <c r="AR1466" s="83"/>
      <c r="AT1466" s="83"/>
      <c r="AV1466" s="83"/>
      <c r="AX1466" s="83"/>
      <c r="AZ1466" s="83"/>
      <c r="BB1466" s="83"/>
      <c r="BD1466" s="83"/>
      <c r="BF1466" s="83"/>
      <c r="BH1466" s="83"/>
      <c r="BI1466" s="83"/>
      <c r="BJ1466" s="83"/>
      <c r="BK1466" s="83"/>
      <c r="BM1466" s="83"/>
      <c r="BN1466" s="83"/>
      <c r="BO1466" s="83"/>
      <c r="BP1466" s="83"/>
      <c r="BR1466" s="83"/>
      <c r="BS1466" s="83"/>
      <c r="BT1466" s="83"/>
      <c r="BU1466" s="83"/>
      <c r="BV1466" s="83"/>
      <c r="BX1466" s="83"/>
      <c r="BY1466" s="83"/>
      <c r="BZ1466" s="83"/>
      <c r="CA1466" s="83"/>
      <c r="CC1466" s="83"/>
      <c r="CD1466" s="83"/>
      <c r="CE1466" s="83"/>
      <c r="CF1466" s="83"/>
      <c r="CH1466" s="83"/>
      <c r="CI1466" s="83"/>
      <c r="CJ1466" s="83"/>
      <c r="CK1466" s="83"/>
      <c r="CM1466" s="84"/>
      <c r="CO1466" s="83"/>
      <c r="CP1466" s="84"/>
      <c r="CQ1466" s="85"/>
      <c r="CR1466" s="83"/>
      <c r="CS1466" s="84"/>
      <c r="CT1466" s="83"/>
      <c r="CU1466" s="83"/>
      <c r="CV1466" s="83"/>
      <c r="CW1466" s="83"/>
      <c r="CX1466" s="86"/>
    </row>
    <row r="1467" spans="24:102" x14ac:dyDescent="0.2">
      <c r="X1467" s="83"/>
      <c r="Z1467" s="83"/>
      <c r="AB1467" s="83"/>
      <c r="AD1467" s="83"/>
      <c r="AF1467" s="83"/>
      <c r="AH1467" s="83"/>
      <c r="AJ1467" s="83"/>
      <c r="AL1467" s="83"/>
      <c r="AN1467" s="83"/>
      <c r="AP1467" s="83"/>
      <c r="AR1467" s="83"/>
      <c r="AT1467" s="83"/>
      <c r="AV1467" s="83"/>
      <c r="AX1467" s="83"/>
      <c r="AZ1467" s="83"/>
      <c r="BB1467" s="83"/>
      <c r="BD1467" s="83"/>
      <c r="BF1467" s="83"/>
      <c r="BH1467" s="83"/>
      <c r="BI1467" s="83"/>
      <c r="BJ1467" s="83"/>
      <c r="BK1467" s="83"/>
      <c r="BM1467" s="83"/>
      <c r="BN1467" s="83"/>
      <c r="BO1467" s="83"/>
      <c r="BP1467" s="83"/>
      <c r="BR1467" s="83"/>
      <c r="BS1467" s="83"/>
      <c r="BT1467" s="83"/>
      <c r="BU1467" s="83"/>
      <c r="BV1467" s="83"/>
      <c r="BX1467" s="83"/>
      <c r="BY1467" s="83"/>
      <c r="BZ1467" s="83"/>
      <c r="CA1467" s="83"/>
      <c r="CC1467" s="83"/>
      <c r="CD1467" s="83"/>
      <c r="CE1467" s="83"/>
      <c r="CF1467" s="83"/>
      <c r="CH1467" s="83"/>
      <c r="CI1467" s="83"/>
      <c r="CJ1467" s="83"/>
      <c r="CK1467" s="83"/>
      <c r="CM1467" s="84"/>
      <c r="CO1467" s="83"/>
      <c r="CP1467" s="84"/>
      <c r="CQ1467" s="85"/>
      <c r="CR1467" s="83"/>
      <c r="CS1467" s="84"/>
      <c r="CT1467" s="83"/>
      <c r="CU1467" s="83"/>
      <c r="CV1467" s="83"/>
      <c r="CW1467" s="83"/>
      <c r="CX1467" s="86"/>
    </row>
    <row r="1468" spans="24:102" x14ac:dyDescent="0.2">
      <c r="X1468" s="83"/>
      <c r="Z1468" s="83"/>
      <c r="AB1468" s="83"/>
      <c r="AD1468" s="83"/>
      <c r="AF1468" s="83"/>
      <c r="AH1468" s="83"/>
      <c r="AJ1468" s="83"/>
      <c r="AL1468" s="83"/>
      <c r="AN1468" s="83"/>
      <c r="AP1468" s="83"/>
      <c r="AR1468" s="83"/>
      <c r="AT1468" s="83"/>
      <c r="AV1468" s="83"/>
      <c r="AX1468" s="83"/>
      <c r="AZ1468" s="83"/>
      <c r="BB1468" s="83"/>
      <c r="BD1468" s="83"/>
      <c r="BF1468" s="83"/>
      <c r="BH1468" s="83"/>
      <c r="BI1468" s="83"/>
      <c r="BJ1468" s="83"/>
      <c r="BK1468" s="83"/>
      <c r="BM1468" s="83"/>
      <c r="BN1468" s="83"/>
      <c r="BO1468" s="83"/>
      <c r="BP1468" s="83"/>
      <c r="BR1468" s="83"/>
      <c r="BS1468" s="83"/>
      <c r="BT1468" s="83"/>
      <c r="BU1468" s="83"/>
      <c r="BV1468" s="83"/>
      <c r="BX1468" s="83"/>
      <c r="BY1468" s="83"/>
      <c r="BZ1468" s="83"/>
      <c r="CA1468" s="83"/>
      <c r="CC1468" s="83"/>
      <c r="CD1468" s="83"/>
      <c r="CE1468" s="83"/>
      <c r="CF1468" s="83"/>
      <c r="CH1468" s="83"/>
      <c r="CI1468" s="83"/>
      <c r="CJ1468" s="83"/>
      <c r="CK1468" s="83"/>
      <c r="CM1468" s="84"/>
      <c r="CO1468" s="83"/>
      <c r="CP1468" s="84"/>
      <c r="CQ1468" s="85"/>
      <c r="CR1468" s="83"/>
      <c r="CS1468" s="84"/>
      <c r="CT1468" s="83"/>
      <c r="CU1468" s="83"/>
      <c r="CV1468" s="83"/>
      <c r="CW1468" s="83"/>
      <c r="CX1468" s="86"/>
    </row>
    <row r="1469" spans="24:102" x14ac:dyDescent="0.2">
      <c r="X1469" s="83"/>
      <c r="Z1469" s="83"/>
      <c r="AB1469" s="83"/>
      <c r="AD1469" s="83"/>
      <c r="AF1469" s="83"/>
      <c r="AH1469" s="83"/>
      <c r="AJ1469" s="83"/>
      <c r="AL1469" s="83"/>
      <c r="AN1469" s="83"/>
      <c r="AP1469" s="83"/>
      <c r="AR1469" s="83"/>
      <c r="AT1469" s="83"/>
      <c r="AV1469" s="83"/>
      <c r="AX1469" s="83"/>
      <c r="AZ1469" s="83"/>
      <c r="BB1469" s="83"/>
      <c r="BD1469" s="83"/>
      <c r="BF1469" s="83"/>
      <c r="BH1469" s="83"/>
      <c r="BI1469" s="83"/>
      <c r="BJ1469" s="83"/>
      <c r="BK1469" s="83"/>
      <c r="BM1469" s="83"/>
      <c r="BN1469" s="83"/>
      <c r="BO1469" s="83"/>
      <c r="BP1469" s="83"/>
      <c r="BR1469" s="83"/>
      <c r="BS1469" s="83"/>
      <c r="BT1469" s="83"/>
      <c r="BU1469" s="83"/>
      <c r="BV1469" s="83"/>
      <c r="BX1469" s="83"/>
      <c r="BY1469" s="83"/>
      <c r="BZ1469" s="83"/>
      <c r="CA1469" s="83"/>
      <c r="CC1469" s="83"/>
      <c r="CD1469" s="83"/>
      <c r="CE1469" s="83"/>
      <c r="CF1469" s="83"/>
      <c r="CH1469" s="83"/>
      <c r="CI1469" s="83"/>
      <c r="CJ1469" s="83"/>
      <c r="CK1469" s="83"/>
      <c r="CM1469" s="84"/>
      <c r="CO1469" s="83"/>
      <c r="CP1469" s="84"/>
      <c r="CQ1469" s="85"/>
      <c r="CR1469" s="83"/>
      <c r="CS1469" s="84"/>
      <c r="CT1469" s="83"/>
      <c r="CU1469" s="83"/>
      <c r="CV1469" s="83"/>
      <c r="CW1469" s="83"/>
      <c r="CX1469" s="86"/>
    </row>
    <row r="1470" spans="24:102" x14ac:dyDescent="0.2">
      <c r="X1470" s="83"/>
      <c r="Z1470" s="83"/>
      <c r="AB1470" s="83"/>
      <c r="AD1470" s="83"/>
      <c r="AF1470" s="83"/>
      <c r="AH1470" s="83"/>
      <c r="AJ1470" s="83"/>
      <c r="AL1470" s="83"/>
      <c r="AN1470" s="83"/>
      <c r="AP1470" s="83"/>
      <c r="AR1470" s="83"/>
      <c r="AT1470" s="83"/>
      <c r="AV1470" s="83"/>
      <c r="AX1470" s="83"/>
      <c r="AZ1470" s="83"/>
      <c r="BB1470" s="83"/>
      <c r="BD1470" s="83"/>
      <c r="BF1470" s="83"/>
      <c r="BH1470" s="83"/>
      <c r="BI1470" s="83"/>
      <c r="BJ1470" s="83"/>
      <c r="BK1470" s="83"/>
      <c r="BM1470" s="83"/>
      <c r="BN1470" s="83"/>
      <c r="BO1470" s="83"/>
      <c r="BP1470" s="83"/>
      <c r="BR1470" s="83"/>
      <c r="BS1470" s="83"/>
      <c r="BT1470" s="83"/>
      <c r="BU1470" s="83"/>
      <c r="BV1470" s="83"/>
      <c r="BX1470" s="83"/>
      <c r="BY1470" s="83"/>
      <c r="BZ1470" s="83"/>
      <c r="CA1470" s="83"/>
      <c r="CC1470" s="83"/>
      <c r="CD1470" s="83"/>
      <c r="CE1470" s="83"/>
      <c r="CF1470" s="83"/>
      <c r="CH1470" s="83"/>
      <c r="CI1470" s="83"/>
      <c r="CJ1470" s="83"/>
      <c r="CK1470" s="83"/>
      <c r="CM1470" s="84"/>
      <c r="CO1470" s="83"/>
      <c r="CP1470" s="84"/>
      <c r="CQ1470" s="85"/>
      <c r="CR1470" s="83"/>
      <c r="CS1470" s="84"/>
      <c r="CT1470" s="83"/>
      <c r="CU1470" s="83"/>
      <c r="CV1470" s="83"/>
      <c r="CW1470" s="83"/>
      <c r="CX1470" s="86"/>
    </row>
    <row r="1471" spans="24:102" x14ac:dyDescent="0.2">
      <c r="X1471" s="83"/>
      <c r="Z1471" s="83"/>
      <c r="AB1471" s="83"/>
      <c r="AD1471" s="83"/>
      <c r="AF1471" s="83"/>
      <c r="AH1471" s="83"/>
      <c r="AJ1471" s="83"/>
      <c r="AL1471" s="83"/>
      <c r="AN1471" s="83"/>
      <c r="AP1471" s="83"/>
      <c r="AR1471" s="83"/>
      <c r="AT1471" s="83"/>
      <c r="AV1471" s="83"/>
      <c r="AX1471" s="83"/>
      <c r="AZ1471" s="83"/>
      <c r="BB1471" s="83"/>
      <c r="BD1471" s="83"/>
      <c r="BF1471" s="83"/>
      <c r="BH1471" s="83"/>
      <c r="BI1471" s="83"/>
      <c r="BJ1471" s="83"/>
      <c r="BK1471" s="83"/>
      <c r="BM1471" s="83"/>
      <c r="BN1471" s="83"/>
      <c r="BO1471" s="83"/>
      <c r="BP1471" s="83"/>
      <c r="BR1471" s="83"/>
      <c r="BS1471" s="83"/>
      <c r="BT1471" s="83"/>
      <c r="BU1471" s="83"/>
      <c r="BV1471" s="83"/>
      <c r="BX1471" s="83"/>
      <c r="BY1471" s="83"/>
      <c r="BZ1471" s="83"/>
      <c r="CA1471" s="83"/>
      <c r="CC1471" s="83"/>
      <c r="CD1471" s="83"/>
      <c r="CE1471" s="83"/>
      <c r="CF1471" s="83"/>
      <c r="CH1471" s="83"/>
      <c r="CI1471" s="83"/>
      <c r="CJ1471" s="83"/>
      <c r="CK1471" s="83"/>
      <c r="CM1471" s="84"/>
      <c r="CO1471" s="83"/>
      <c r="CP1471" s="84"/>
      <c r="CQ1471" s="85"/>
      <c r="CR1471" s="83"/>
      <c r="CS1471" s="84"/>
      <c r="CT1471" s="83"/>
      <c r="CU1471" s="83"/>
      <c r="CV1471" s="83"/>
      <c r="CW1471" s="83"/>
      <c r="CX1471" s="86"/>
    </row>
    <row r="1472" spans="24:102" x14ac:dyDescent="0.2">
      <c r="X1472" s="83"/>
      <c r="Z1472" s="83"/>
      <c r="AB1472" s="83"/>
      <c r="AD1472" s="83"/>
      <c r="AF1472" s="83"/>
      <c r="AH1472" s="83"/>
      <c r="AJ1472" s="83"/>
      <c r="AL1472" s="83"/>
      <c r="AN1472" s="83"/>
      <c r="AP1472" s="83"/>
      <c r="AR1472" s="83"/>
      <c r="AT1472" s="83"/>
      <c r="AV1472" s="83"/>
      <c r="AX1472" s="83"/>
      <c r="AZ1472" s="83"/>
      <c r="BB1472" s="83"/>
      <c r="BD1472" s="83"/>
      <c r="BF1472" s="83"/>
      <c r="BH1472" s="83"/>
      <c r="BI1472" s="83"/>
      <c r="BJ1472" s="83"/>
      <c r="BK1472" s="83"/>
      <c r="BM1472" s="83"/>
      <c r="BN1472" s="83"/>
      <c r="BO1472" s="83"/>
      <c r="BP1472" s="83"/>
      <c r="BR1472" s="83"/>
      <c r="BS1472" s="83"/>
      <c r="BT1472" s="83"/>
      <c r="BU1472" s="83"/>
      <c r="BV1472" s="83"/>
      <c r="BX1472" s="83"/>
      <c r="BY1472" s="83"/>
      <c r="BZ1472" s="83"/>
      <c r="CA1472" s="83"/>
      <c r="CC1472" s="83"/>
      <c r="CD1472" s="83"/>
      <c r="CE1472" s="83"/>
      <c r="CF1472" s="83"/>
      <c r="CH1472" s="83"/>
      <c r="CI1472" s="83"/>
      <c r="CJ1472" s="83"/>
      <c r="CK1472" s="83"/>
      <c r="CM1472" s="84"/>
      <c r="CO1472" s="83"/>
      <c r="CP1472" s="84"/>
      <c r="CQ1472" s="85"/>
      <c r="CR1472" s="83"/>
      <c r="CS1472" s="84"/>
      <c r="CT1472" s="83"/>
      <c r="CU1472" s="83"/>
      <c r="CV1472" s="83"/>
      <c r="CW1472" s="83"/>
      <c r="CX1472" s="86"/>
    </row>
    <row r="1473" spans="24:102" x14ac:dyDescent="0.2">
      <c r="X1473" s="83"/>
      <c r="Z1473" s="83"/>
      <c r="AB1473" s="83"/>
      <c r="AD1473" s="83"/>
      <c r="AF1473" s="83"/>
      <c r="AH1473" s="83"/>
      <c r="AJ1473" s="83"/>
      <c r="AL1473" s="83"/>
      <c r="AN1473" s="83"/>
      <c r="AP1473" s="83"/>
      <c r="AR1473" s="83"/>
      <c r="AT1473" s="83"/>
      <c r="AV1473" s="83"/>
      <c r="AX1473" s="83"/>
      <c r="AZ1473" s="83"/>
      <c r="BB1473" s="83"/>
      <c r="BD1473" s="83"/>
      <c r="BF1473" s="83"/>
      <c r="BH1473" s="83"/>
      <c r="BI1473" s="83"/>
      <c r="BJ1473" s="83"/>
      <c r="BK1473" s="83"/>
      <c r="BM1473" s="83"/>
      <c r="BN1473" s="83"/>
      <c r="BO1473" s="83"/>
      <c r="BP1473" s="83"/>
      <c r="BR1473" s="83"/>
      <c r="BS1473" s="83"/>
      <c r="BT1473" s="83"/>
      <c r="BU1473" s="83"/>
      <c r="BV1473" s="83"/>
      <c r="BX1473" s="83"/>
      <c r="BY1473" s="83"/>
      <c r="BZ1473" s="83"/>
      <c r="CA1473" s="83"/>
      <c r="CC1473" s="83"/>
      <c r="CD1473" s="83"/>
      <c r="CE1473" s="83"/>
      <c r="CF1473" s="83"/>
      <c r="CH1473" s="83"/>
      <c r="CI1473" s="83"/>
      <c r="CJ1473" s="83"/>
      <c r="CK1473" s="83"/>
      <c r="CM1473" s="84"/>
      <c r="CO1473" s="83"/>
      <c r="CP1473" s="84"/>
      <c r="CQ1473" s="85"/>
      <c r="CR1473" s="83"/>
      <c r="CS1473" s="84"/>
      <c r="CT1473" s="83"/>
      <c r="CU1473" s="83"/>
      <c r="CV1473" s="83"/>
      <c r="CW1473" s="83"/>
      <c r="CX1473" s="86"/>
    </row>
    <row r="1474" spans="24:102" x14ac:dyDescent="0.2">
      <c r="X1474" s="83"/>
      <c r="Z1474" s="83"/>
      <c r="AB1474" s="83"/>
      <c r="AD1474" s="83"/>
      <c r="AF1474" s="83"/>
      <c r="AH1474" s="83"/>
      <c r="AJ1474" s="83"/>
      <c r="AL1474" s="83"/>
      <c r="AN1474" s="83"/>
      <c r="AP1474" s="83"/>
      <c r="AR1474" s="83"/>
      <c r="AT1474" s="83"/>
      <c r="AV1474" s="83"/>
      <c r="AX1474" s="83"/>
      <c r="AZ1474" s="83"/>
      <c r="BB1474" s="83"/>
      <c r="BD1474" s="83"/>
      <c r="BF1474" s="83"/>
      <c r="BH1474" s="83"/>
      <c r="BI1474" s="83"/>
      <c r="BJ1474" s="83"/>
      <c r="BK1474" s="83"/>
      <c r="BM1474" s="83"/>
      <c r="BN1474" s="83"/>
      <c r="BO1474" s="83"/>
      <c r="BP1474" s="83"/>
      <c r="BR1474" s="83"/>
      <c r="BS1474" s="83"/>
      <c r="BT1474" s="83"/>
      <c r="BU1474" s="83"/>
      <c r="BV1474" s="83"/>
      <c r="BX1474" s="83"/>
      <c r="BY1474" s="83"/>
      <c r="BZ1474" s="83"/>
      <c r="CA1474" s="83"/>
      <c r="CC1474" s="83"/>
      <c r="CD1474" s="83"/>
      <c r="CE1474" s="83"/>
      <c r="CF1474" s="83"/>
      <c r="CH1474" s="83"/>
      <c r="CI1474" s="83"/>
      <c r="CJ1474" s="83"/>
      <c r="CK1474" s="83"/>
      <c r="CM1474" s="84"/>
      <c r="CO1474" s="83"/>
      <c r="CP1474" s="84"/>
      <c r="CQ1474" s="85"/>
      <c r="CR1474" s="83"/>
      <c r="CS1474" s="84"/>
      <c r="CT1474" s="83"/>
      <c r="CU1474" s="83"/>
      <c r="CV1474" s="83"/>
      <c r="CW1474" s="83"/>
      <c r="CX1474" s="86"/>
    </row>
    <row r="1475" spans="24:102" x14ac:dyDescent="0.2">
      <c r="X1475" s="83"/>
      <c r="Z1475" s="83"/>
      <c r="AB1475" s="83"/>
      <c r="AD1475" s="83"/>
      <c r="AF1475" s="83"/>
      <c r="AH1475" s="83"/>
      <c r="AJ1475" s="83"/>
      <c r="AL1475" s="83"/>
      <c r="AN1475" s="83"/>
      <c r="AP1475" s="83"/>
      <c r="AR1475" s="83"/>
      <c r="AT1475" s="83"/>
      <c r="AV1475" s="83"/>
      <c r="AX1475" s="83"/>
      <c r="AZ1475" s="83"/>
      <c r="BB1475" s="83"/>
      <c r="BD1475" s="83"/>
      <c r="BF1475" s="83"/>
      <c r="BH1475" s="83"/>
      <c r="BI1475" s="83"/>
      <c r="BJ1475" s="83"/>
      <c r="BK1475" s="83"/>
      <c r="BM1475" s="83"/>
      <c r="BN1475" s="83"/>
      <c r="BO1475" s="83"/>
      <c r="BP1475" s="83"/>
      <c r="BR1475" s="83"/>
      <c r="BS1475" s="83"/>
      <c r="BT1475" s="83"/>
      <c r="BU1475" s="83"/>
      <c r="BV1475" s="83"/>
      <c r="BX1475" s="83"/>
      <c r="BY1475" s="83"/>
      <c r="BZ1475" s="83"/>
      <c r="CA1475" s="83"/>
      <c r="CC1475" s="83"/>
      <c r="CD1475" s="83"/>
      <c r="CE1475" s="83"/>
      <c r="CF1475" s="83"/>
      <c r="CH1475" s="83"/>
      <c r="CI1475" s="83"/>
      <c r="CJ1475" s="83"/>
      <c r="CK1475" s="83"/>
      <c r="CM1475" s="84"/>
      <c r="CO1475" s="83"/>
      <c r="CP1475" s="84"/>
      <c r="CQ1475" s="85"/>
      <c r="CR1475" s="83"/>
      <c r="CS1475" s="84"/>
      <c r="CT1475" s="83"/>
      <c r="CU1475" s="83"/>
      <c r="CV1475" s="83"/>
      <c r="CW1475" s="83"/>
      <c r="CX1475" s="86"/>
    </row>
    <row r="1476" spans="24:102" x14ac:dyDescent="0.2">
      <c r="X1476" s="83"/>
      <c r="Z1476" s="83"/>
      <c r="AB1476" s="83"/>
      <c r="AD1476" s="83"/>
      <c r="AF1476" s="83"/>
      <c r="AH1476" s="83"/>
      <c r="AJ1476" s="83"/>
      <c r="AL1476" s="83"/>
      <c r="AN1476" s="83"/>
      <c r="AP1476" s="83"/>
      <c r="AR1476" s="83"/>
      <c r="AT1476" s="83"/>
      <c r="AV1476" s="83"/>
      <c r="AX1476" s="83"/>
      <c r="AZ1476" s="83"/>
      <c r="BB1476" s="83"/>
      <c r="BD1476" s="83"/>
      <c r="BF1476" s="83"/>
      <c r="BH1476" s="83"/>
      <c r="BI1476" s="83"/>
      <c r="BJ1476" s="83"/>
      <c r="BK1476" s="83"/>
      <c r="BM1476" s="83"/>
      <c r="BN1476" s="83"/>
      <c r="BO1476" s="83"/>
      <c r="BP1476" s="83"/>
      <c r="BR1476" s="83"/>
      <c r="BS1476" s="83"/>
      <c r="BT1476" s="83"/>
      <c r="BU1476" s="83"/>
      <c r="BV1476" s="83"/>
      <c r="BX1476" s="83"/>
      <c r="BY1476" s="83"/>
      <c r="BZ1476" s="83"/>
      <c r="CA1476" s="83"/>
      <c r="CC1476" s="83"/>
      <c r="CD1476" s="83"/>
      <c r="CE1476" s="83"/>
      <c r="CF1476" s="83"/>
      <c r="CH1476" s="83"/>
      <c r="CI1476" s="83"/>
      <c r="CJ1476" s="83"/>
      <c r="CK1476" s="83"/>
      <c r="CM1476" s="84"/>
      <c r="CO1476" s="83"/>
      <c r="CP1476" s="84"/>
      <c r="CQ1476" s="85"/>
      <c r="CR1476" s="83"/>
      <c r="CS1476" s="84"/>
      <c r="CT1476" s="83"/>
      <c r="CU1476" s="83"/>
      <c r="CV1476" s="83"/>
      <c r="CW1476" s="83"/>
      <c r="CX1476" s="86"/>
    </row>
    <row r="1477" spans="24:102" x14ac:dyDescent="0.2">
      <c r="X1477" s="83"/>
      <c r="Z1477" s="83"/>
      <c r="AB1477" s="83"/>
      <c r="AD1477" s="83"/>
      <c r="AF1477" s="83"/>
      <c r="AH1477" s="83"/>
      <c r="AJ1477" s="83"/>
      <c r="AL1477" s="83"/>
      <c r="AN1477" s="83"/>
      <c r="AP1477" s="83"/>
      <c r="AR1477" s="83"/>
      <c r="AT1477" s="83"/>
      <c r="AV1477" s="83"/>
      <c r="AX1477" s="83"/>
      <c r="AZ1477" s="83"/>
      <c r="BB1477" s="83"/>
      <c r="BD1477" s="83"/>
      <c r="BF1477" s="83"/>
      <c r="BH1477" s="83"/>
      <c r="BI1477" s="83"/>
      <c r="BJ1477" s="83"/>
      <c r="BK1477" s="83"/>
      <c r="BM1477" s="83"/>
      <c r="BN1477" s="83"/>
      <c r="BO1477" s="83"/>
      <c r="BP1477" s="83"/>
      <c r="BR1477" s="83"/>
      <c r="BS1477" s="83"/>
      <c r="BT1477" s="83"/>
      <c r="BU1477" s="83"/>
      <c r="BV1477" s="83"/>
      <c r="BX1477" s="83"/>
      <c r="BY1477" s="83"/>
      <c r="BZ1477" s="83"/>
      <c r="CA1477" s="83"/>
      <c r="CC1477" s="83"/>
      <c r="CD1477" s="83"/>
      <c r="CE1477" s="83"/>
      <c r="CF1477" s="83"/>
      <c r="CH1477" s="83"/>
      <c r="CI1477" s="83"/>
      <c r="CJ1477" s="83"/>
      <c r="CK1477" s="83"/>
      <c r="CM1477" s="84"/>
      <c r="CO1477" s="83"/>
      <c r="CP1477" s="84"/>
      <c r="CQ1477" s="85"/>
      <c r="CR1477" s="83"/>
      <c r="CS1477" s="84"/>
      <c r="CT1477" s="83"/>
      <c r="CU1477" s="83"/>
      <c r="CV1477" s="83"/>
      <c r="CW1477" s="83"/>
      <c r="CX1477" s="86"/>
    </row>
    <row r="1478" spans="24:102" x14ac:dyDescent="0.2">
      <c r="X1478" s="83"/>
      <c r="Z1478" s="83"/>
      <c r="AB1478" s="83"/>
      <c r="AD1478" s="83"/>
      <c r="AF1478" s="83"/>
      <c r="AH1478" s="83"/>
      <c r="AJ1478" s="83"/>
      <c r="AL1478" s="83"/>
      <c r="AN1478" s="83"/>
      <c r="AP1478" s="83"/>
      <c r="AR1478" s="83"/>
      <c r="AT1478" s="83"/>
      <c r="AV1478" s="83"/>
      <c r="AX1478" s="83"/>
      <c r="AZ1478" s="83"/>
      <c r="BB1478" s="83"/>
      <c r="BD1478" s="83"/>
      <c r="BF1478" s="83"/>
      <c r="BH1478" s="83"/>
      <c r="BI1478" s="83"/>
      <c r="BJ1478" s="83"/>
      <c r="BK1478" s="83"/>
      <c r="BM1478" s="83"/>
      <c r="BN1478" s="83"/>
      <c r="BO1478" s="83"/>
      <c r="BP1478" s="83"/>
      <c r="BR1478" s="83"/>
      <c r="BS1478" s="83"/>
      <c r="BT1478" s="83"/>
      <c r="BU1478" s="83"/>
      <c r="BV1478" s="83"/>
      <c r="BX1478" s="83"/>
      <c r="BY1478" s="83"/>
      <c r="BZ1478" s="83"/>
      <c r="CA1478" s="83"/>
      <c r="CC1478" s="83"/>
      <c r="CD1478" s="83"/>
      <c r="CE1478" s="83"/>
      <c r="CF1478" s="83"/>
      <c r="CH1478" s="83"/>
      <c r="CI1478" s="83"/>
      <c r="CJ1478" s="83"/>
      <c r="CK1478" s="83"/>
      <c r="CM1478" s="84"/>
      <c r="CO1478" s="83"/>
      <c r="CP1478" s="84"/>
      <c r="CQ1478" s="85"/>
      <c r="CR1478" s="83"/>
      <c r="CS1478" s="84"/>
      <c r="CT1478" s="83"/>
      <c r="CU1478" s="83"/>
      <c r="CV1478" s="83"/>
      <c r="CW1478" s="83"/>
      <c r="CX1478" s="86"/>
    </row>
    <row r="1479" spans="24:102" x14ac:dyDescent="0.2">
      <c r="X1479" s="83"/>
      <c r="Z1479" s="83"/>
      <c r="AB1479" s="83"/>
      <c r="AD1479" s="83"/>
      <c r="AF1479" s="83"/>
      <c r="AH1479" s="83"/>
      <c r="AJ1479" s="83"/>
      <c r="AL1479" s="83"/>
      <c r="AN1479" s="83"/>
      <c r="AP1479" s="83"/>
      <c r="AR1479" s="83"/>
      <c r="AT1479" s="83"/>
      <c r="AV1479" s="83"/>
      <c r="AX1479" s="83"/>
      <c r="AZ1479" s="83"/>
      <c r="BB1479" s="83"/>
      <c r="BD1479" s="83"/>
      <c r="BF1479" s="83"/>
      <c r="BH1479" s="83"/>
      <c r="BI1479" s="83"/>
      <c r="BJ1479" s="83"/>
      <c r="BK1479" s="83"/>
      <c r="BM1479" s="83"/>
      <c r="BN1479" s="83"/>
      <c r="BO1479" s="83"/>
      <c r="BP1479" s="83"/>
      <c r="BR1479" s="83"/>
      <c r="BS1479" s="83"/>
      <c r="BT1479" s="83"/>
      <c r="BU1479" s="83"/>
      <c r="BV1479" s="83"/>
      <c r="BX1479" s="83"/>
      <c r="BY1479" s="83"/>
      <c r="BZ1479" s="83"/>
      <c r="CA1479" s="83"/>
      <c r="CC1479" s="83"/>
      <c r="CD1479" s="83"/>
      <c r="CE1479" s="83"/>
      <c r="CF1479" s="83"/>
      <c r="CH1479" s="83"/>
      <c r="CI1479" s="83"/>
      <c r="CJ1479" s="83"/>
      <c r="CK1479" s="83"/>
      <c r="CM1479" s="84"/>
      <c r="CO1479" s="83"/>
      <c r="CP1479" s="84"/>
      <c r="CQ1479" s="85"/>
      <c r="CR1479" s="83"/>
      <c r="CS1479" s="84"/>
      <c r="CT1479" s="83"/>
      <c r="CU1479" s="83"/>
      <c r="CV1479" s="83"/>
      <c r="CW1479" s="83"/>
      <c r="CX1479" s="86"/>
    </row>
    <row r="1480" spans="24:102" x14ac:dyDescent="0.2">
      <c r="X1480" s="83"/>
      <c r="Z1480" s="83"/>
      <c r="AB1480" s="83"/>
      <c r="AD1480" s="83"/>
      <c r="AF1480" s="83"/>
      <c r="AH1480" s="83"/>
      <c r="AJ1480" s="83"/>
      <c r="AL1480" s="83"/>
      <c r="AN1480" s="83"/>
      <c r="AP1480" s="83"/>
      <c r="AR1480" s="83"/>
      <c r="AT1480" s="83"/>
      <c r="AV1480" s="83"/>
      <c r="AX1480" s="83"/>
      <c r="AZ1480" s="83"/>
      <c r="BB1480" s="83"/>
      <c r="BD1480" s="83"/>
      <c r="BF1480" s="83"/>
      <c r="BH1480" s="83"/>
      <c r="BI1480" s="83"/>
      <c r="BJ1480" s="83"/>
      <c r="BK1480" s="83"/>
      <c r="BM1480" s="83"/>
      <c r="BN1480" s="83"/>
      <c r="BO1480" s="83"/>
      <c r="BP1480" s="83"/>
      <c r="BR1480" s="83"/>
      <c r="BS1480" s="83"/>
      <c r="BT1480" s="83"/>
      <c r="BU1480" s="83"/>
      <c r="BV1480" s="83"/>
      <c r="BX1480" s="83"/>
      <c r="BY1480" s="83"/>
      <c r="BZ1480" s="83"/>
      <c r="CA1480" s="83"/>
      <c r="CC1480" s="83"/>
      <c r="CD1480" s="83"/>
      <c r="CE1480" s="83"/>
      <c r="CF1480" s="83"/>
      <c r="CH1480" s="83"/>
      <c r="CI1480" s="83"/>
      <c r="CJ1480" s="83"/>
      <c r="CK1480" s="83"/>
      <c r="CM1480" s="84"/>
      <c r="CO1480" s="83"/>
      <c r="CP1480" s="84"/>
      <c r="CQ1480" s="85"/>
      <c r="CR1480" s="83"/>
      <c r="CS1480" s="84"/>
      <c r="CT1480" s="83"/>
      <c r="CU1480" s="83"/>
      <c r="CV1480" s="83"/>
      <c r="CW1480" s="83"/>
      <c r="CX1480" s="86"/>
    </row>
    <row r="1481" spans="24:102" x14ac:dyDescent="0.2">
      <c r="X1481" s="83"/>
      <c r="Z1481" s="83"/>
      <c r="AB1481" s="83"/>
      <c r="AD1481" s="83"/>
      <c r="AF1481" s="83"/>
      <c r="AH1481" s="83"/>
      <c r="AJ1481" s="83"/>
      <c r="AL1481" s="83"/>
      <c r="AN1481" s="83"/>
      <c r="AP1481" s="83"/>
      <c r="AR1481" s="83"/>
      <c r="AT1481" s="83"/>
      <c r="AV1481" s="83"/>
      <c r="AX1481" s="83"/>
      <c r="AZ1481" s="83"/>
      <c r="BB1481" s="83"/>
      <c r="BD1481" s="83"/>
      <c r="BF1481" s="83"/>
      <c r="BH1481" s="83"/>
      <c r="BI1481" s="83"/>
      <c r="BJ1481" s="83"/>
      <c r="BK1481" s="83"/>
      <c r="BM1481" s="83"/>
      <c r="BN1481" s="83"/>
      <c r="BO1481" s="83"/>
      <c r="BP1481" s="83"/>
      <c r="BR1481" s="83"/>
      <c r="BS1481" s="83"/>
      <c r="BT1481" s="83"/>
      <c r="BU1481" s="83"/>
      <c r="BV1481" s="83"/>
      <c r="BX1481" s="83"/>
      <c r="BY1481" s="83"/>
      <c r="BZ1481" s="83"/>
      <c r="CA1481" s="83"/>
      <c r="CC1481" s="83"/>
      <c r="CD1481" s="83"/>
      <c r="CE1481" s="83"/>
      <c r="CF1481" s="83"/>
      <c r="CH1481" s="83"/>
      <c r="CI1481" s="83"/>
      <c r="CJ1481" s="83"/>
      <c r="CK1481" s="83"/>
      <c r="CM1481" s="84"/>
      <c r="CO1481" s="83"/>
      <c r="CP1481" s="84"/>
      <c r="CQ1481" s="85"/>
      <c r="CR1481" s="83"/>
      <c r="CS1481" s="84"/>
      <c r="CT1481" s="83"/>
      <c r="CU1481" s="83"/>
      <c r="CV1481" s="83"/>
      <c r="CW1481" s="83"/>
      <c r="CX1481" s="86"/>
    </row>
    <row r="1482" spans="24:102" x14ac:dyDescent="0.2">
      <c r="X1482" s="83"/>
      <c r="Z1482" s="83"/>
      <c r="AB1482" s="83"/>
      <c r="AD1482" s="83"/>
      <c r="AF1482" s="83"/>
      <c r="AH1482" s="83"/>
      <c r="AJ1482" s="83"/>
      <c r="AL1482" s="83"/>
      <c r="AN1482" s="83"/>
      <c r="AP1482" s="83"/>
      <c r="AR1482" s="83"/>
      <c r="AT1482" s="83"/>
      <c r="AV1482" s="83"/>
      <c r="AX1482" s="83"/>
      <c r="AZ1482" s="83"/>
      <c r="BB1482" s="83"/>
      <c r="BD1482" s="83"/>
      <c r="BF1482" s="83"/>
      <c r="BH1482" s="83"/>
      <c r="BI1482" s="83"/>
      <c r="BJ1482" s="83"/>
      <c r="BK1482" s="83"/>
      <c r="BM1482" s="83"/>
      <c r="BN1482" s="83"/>
      <c r="BO1482" s="83"/>
      <c r="BP1482" s="83"/>
      <c r="BR1482" s="83"/>
      <c r="BS1482" s="83"/>
      <c r="BT1482" s="83"/>
      <c r="BU1482" s="83"/>
      <c r="BV1482" s="83"/>
      <c r="BX1482" s="83"/>
      <c r="BY1482" s="83"/>
      <c r="BZ1482" s="83"/>
      <c r="CA1482" s="83"/>
      <c r="CC1482" s="83"/>
      <c r="CD1482" s="83"/>
      <c r="CE1482" s="83"/>
      <c r="CF1482" s="83"/>
      <c r="CH1482" s="83"/>
      <c r="CI1482" s="83"/>
      <c r="CJ1482" s="83"/>
      <c r="CK1482" s="83"/>
      <c r="CM1482" s="84"/>
      <c r="CO1482" s="83"/>
      <c r="CP1482" s="84"/>
      <c r="CQ1482" s="85"/>
      <c r="CR1482" s="83"/>
      <c r="CS1482" s="84"/>
      <c r="CT1482" s="83"/>
      <c r="CU1482" s="83"/>
      <c r="CV1482" s="83"/>
      <c r="CW1482" s="83"/>
      <c r="CX1482" s="86"/>
    </row>
    <row r="1483" spans="24:102" x14ac:dyDescent="0.2">
      <c r="X1483" s="83"/>
      <c r="Z1483" s="83"/>
      <c r="AB1483" s="83"/>
      <c r="AD1483" s="83"/>
      <c r="AF1483" s="83"/>
      <c r="AH1483" s="83"/>
      <c r="AJ1483" s="83"/>
      <c r="AL1483" s="83"/>
      <c r="AN1483" s="83"/>
      <c r="AP1483" s="83"/>
      <c r="AR1483" s="83"/>
      <c r="AT1483" s="83"/>
      <c r="AV1483" s="83"/>
      <c r="AX1483" s="83"/>
      <c r="AZ1483" s="83"/>
      <c r="BB1483" s="83"/>
      <c r="BD1483" s="83"/>
      <c r="BF1483" s="83"/>
      <c r="BH1483" s="83"/>
      <c r="BI1483" s="83"/>
      <c r="BJ1483" s="83"/>
      <c r="BK1483" s="83"/>
      <c r="BM1483" s="83"/>
      <c r="BN1483" s="83"/>
      <c r="BO1483" s="83"/>
      <c r="BP1483" s="83"/>
      <c r="BR1483" s="83"/>
      <c r="BS1483" s="83"/>
      <c r="BT1483" s="83"/>
      <c r="BU1483" s="83"/>
      <c r="BV1483" s="83"/>
      <c r="BX1483" s="83"/>
      <c r="BY1483" s="83"/>
      <c r="BZ1483" s="83"/>
      <c r="CA1483" s="83"/>
      <c r="CC1483" s="83"/>
      <c r="CD1483" s="83"/>
      <c r="CE1483" s="83"/>
      <c r="CF1483" s="83"/>
      <c r="CH1483" s="83"/>
      <c r="CI1483" s="83"/>
      <c r="CJ1483" s="83"/>
      <c r="CK1483" s="83"/>
      <c r="CM1483" s="84"/>
      <c r="CO1483" s="83"/>
      <c r="CP1483" s="84"/>
      <c r="CQ1483" s="85"/>
      <c r="CR1483" s="83"/>
      <c r="CS1483" s="84"/>
      <c r="CT1483" s="83"/>
      <c r="CU1483" s="83"/>
      <c r="CV1483" s="83"/>
      <c r="CW1483" s="83"/>
      <c r="CX1483" s="86"/>
    </row>
    <row r="1484" spans="24:102" x14ac:dyDescent="0.2">
      <c r="X1484" s="83"/>
      <c r="Z1484" s="83"/>
      <c r="AB1484" s="83"/>
      <c r="AD1484" s="83"/>
      <c r="AF1484" s="83"/>
      <c r="AH1484" s="83"/>
      <c r="AJ1484" s="83"/>
      <c r="AL1484" s="83"/>
      <c r="AN1484" s="83"/>
      <c r="AP1484" s="83"/>
      <c r="AR1484" s="83"/>
      <c r="AT1484" s="83"/>
      <c r="AV1484" s="83"/>
      <c r="AX1484" s="83"/>
      <c r="AZ1484" s="83"/>
      <c r="BB1484" s="83"/>
      <c r="BD1484" s="83"/>
      <c r="BF1484" s="83"/>
      <c r="BH1484" s="83"/>
      <c r="BI1484" s="83"/>
      <c r="BJ1484" s="83"/>
      <c r="BK1484" s="83"/>
      <c r="BM1484" s="83"/>
      <c r="BN1484" s="83"/>
      <c r="BO1484" s="83"/>
      <c r="BP1484" s="83"/>
      <c r="BR1484" s="83"/>
      <c r="BS1484" s="83"/>
      <c r="BT1484" s="83"/>
      <c r="BU1484" s="83"/>
      <c r="BV1484" s="83"/>
      <c r="BX1484" s="83"/>
      <c r="BY1484" s="83"/>
      <c r="BZ1484" s="83"/>
      <c r="CA1484" s="83"/>
      <c r="CC1484" s="83"/>
      <c r="CD1484" s="83"/>
      <c r="CE1484" s="83"/>
      <c r="CF1484" s="83"/>
      <c r="CH1484" s="83"/>
      <c r="CI1484" s="83"/>
      <c r="CJ1484" s="83"/>
      <c r="CK1484" s="83"/>
      <c r="CM1484" s="84"/>
      <c r="CO1484" s="83"/>
      <c r="CP1484" s="84"/>
      <c r="CQ1484" s="85"/>
      <c r="CR1484" s="83"/>
      <c r="CS1484" s="84"/>
      <c r="CT1484" s="83"/>
      <c r="CU1484" s="83"/>
      <c r="CV1484" s="83"/>
      <c r="CW1484" s="83"/>
      <c r="CX1484" s="86"/>
    </row>
    <row r="1485" spans="24:102" x14ac:dyDescent="0.2">
      <c r="X1485" s="83"/>
      <c r="Z1485" s="83"/>
      <c r="AB1485" s="83"/>
      <c r="AD1485" s="83"/>
      <c r="AF1485" s="83"/>
      <c r="AH1485" s="83"/>
      <c r="AJ1485" s="83"/>
      <c r="AL1485" s="83"/>
      <c r="AN1485" s="83"/>
      <c r="AP1485" s="83"/>
      <c r="AR1485" s="83"/>
      <c r="AT1485" s="83"/>
      <c r="AV1485" s="83"/>
      <c r="AX1485" s="83"/>
      <c r="AZ1485" s="83"/>
      <c r="BB1485" s="83"/>
      <c r="BD1485" s="83"/>
      <c r="BF1485" s="83"/>
      <c r="BH1485" s="83"/>
      <c r="BI1485" s="83"/>
      <c r="BJ1485" s="83"/>
      <c r="BK1485" s="83"/>
      <c r="BM1485" s="83"/>
      <c r="BN1485" s="83"/>
      <c r="BO1485" s="83"/>
      <c r="BP1485" s="83"/>
      <c r="BR1485" s="83"/>
      <c r="BS1485" s="83"/>
      <c r="BT1485" s="83"/>
      <c r="BU1485" s="83"/>
      <c r="BV1485" s="83"/>
      <c r="BX1485" s="83"/>
      <c r="BY1485" s="83"/>
      <c r="BZ1485" s="83"/>
      <c r="CA1485" s="83"/>
      <c r="CC1485" s="83"/>
      <c r="CD1485" s="83"/>
      <c r="CE1485" s="83"/>
      <c r="CF1485" s="83"/>
      <c r="CH1485" s="83"/>
      <c r="CI1485" s="83"/>
      <c r="CJ1485" s="83"/>
      <c r="CK1485" s="83"/>
      <c r="CM1485" s="84"/>
      <c r="CO1485" s="83"/>
      <c r="CP1485" s="84"/>
      <c r="CQ1485" s="85"/>
      <c r="CR1485" s="83"/>
      <c r="CS1485" s="84"/>
      <c r="CT1485" s="83"/>
      <c r="CU1485" s="83"/>
      <c r="CV1485" s="83"/>
      <c r="CW1485" s="83"/>
      <c r="CX1485" s="86"/>
    </row>
    <row r="1486" spans="24:102" x14ac:dyDescent="0.2">
      <c r="X1486" s="83"/>
      <c r="Z1486" s="83"/>
      <c r="AB1486" s="83"/>
      <c r="AD1486" s="83"/>
      <c r="AF1486" s="83"/>
      <c r="AH1486" s="83"/>
      <c r="AJ1486" s="83"/>
      <c r="AL1486" s="83"/>
      <c r="AN1486" s="83"/>
      <c r="AP1486" s="83"/>
      <c r="AR1486" s="83"/>
      <c r="AT1486" s="83"/>
      <c r="AV1486" s="83"/>
      <c r="AX1486" s="83"/>
      <c r="AZ1486" s="83"/>
      <c r="BB1486" s="83"/>
      <c r="BD1486" s="83"/>
      <c r="BF1486" s="83"/>
      <c r="BH1486" s="83"/>
      <c r="BI1486" s="83"/>
      <c r="BJ1486" s="83"/>
      <c r="BK1486" s="83"/>
      <c r="BM1486" s="83"/>
      <c r="BN1486" s="83"/>
      <c r="BO1486" s="83"/>
      <c r="BP1486" s="83"/>
      <c r="BR1486" s="83"/>
      <c r="BS1486" s="83"/>
      <c r="BT1486" s="83"/>
      <c r="BU1486" s="83"/>
      <c r="BV1486" s="83"/>
      <c r="BX1486" s="83"/>
      <c r="BY1486" s="83"/>
      <c r="BZ1486" s="83"/>
      <c r="CA1486" s="83"/>
      <c r="CC1486" s="83"/>
      <c r="CD1486" s="83"/>
      <c r="CE1486" s="83"/>
      <c r="CF1486" s="83"/>
      <c r="CH1486" s="83"/>
      <c r="CI1486" s="83"/>
      <c r="CJ1486" s="83"/>
      <c r="CK1486" s="83"/>
      <c r="CM1486" s="84"/>
      <c r="CO1486" s="83"/>
      <c r="CP1486" s="84"/>
      <c r="CQ1486" s="85"/>
      <c r="CR1486" s="83"/>
      <c r="CS1486" s="84"/>
      <c r="CT1486" s="83"/>
      <c r="CU1486" s="83"/>
      <c r="CV1486" s="83"/>
      <c r="CW1486" s="83"/>
      <c r="CX1486" s="86"/>
    </row>
    <row r="1487" spans="24:102" x14ac:dyDescent="0.2">
      <c r="X1487" s="83"/>
      <c r="Z1487" s="83"/>
      <c r="AB1487" s="83"/>
      <c r="AD1487" s="83"/>
      <c r="AF1487" s="83"/>
      <c r="AH1487" s="83"/>
      <c r="AJ1487" s="83"/>
      <c r="AL1487" s="83"/>
      <c r="AN1487" s="83"/>
      <c r="AP1487" s="83"/>
      <c r="AR1487" s="83"/>
      <c r="AT1487" s="83"/>
      <c r="AV1487" s="83"/>
      <c r="AX1487" s="83"/>
      <c r="AZ1487" s="83"/>
      <c r="BB1487" s="83"/>
      <c r="BD1487" s="83"/>
      <c r="BF1487" s="83"/>
      <c r="BH1487" s="83"/>
      <c r="BI1487" s="83"/>
      <c r="BJ1487" s="83"/>
      <c r="BK1487" s="83"/>
      <c r="BM1487" s="83"/>
      <c r="BN1487" s="83"/>
      <c r="BO1487" s="83"/>
      <c r="BP1487" s="83"/>
      <c r="BR1487" s="83"/>
      <c r="BS1487" s="83"/>
      <c r="BT1487" s="83"/>
      <c r="BU1487" s="83"/>
      <c r="BV1487" s="83"/>
      <c r="BX1487" s="83"/>
      <c r="BY1487" s="83"/>
      <c r="BZ1487" s="83"/>
      <c r="CA1487" s="83"/>
      <c r="CC1487" s="83"/>
      <c r="CD1487" s="83"/>
      <c r="CE1487" s="83"/>
      <c r="CF1487" s="83"/>
      <c r="CH1487" s="83"/>
      <c r="CI1487" s="83"/>
      <c r="CJ1487" s="83"/>
      <c r="CK1487" s="83"/>
      <c r="CM1487" s="84"/>
      <c r="CO1487" s="83"/>
      <c r="CP1487" s="84"/>
      <c r="CQ1487" s="85"/>
      <c r="CR1487" s="83"/>
      <c r="CS1487" s="84"/>
      <c r="CT1487" s="83"/>
      <c r="CU1487" s="83"/>
      <c r="CV1487" s="83"/>
      <c r="CW1487" s="83"/>
      <c r="CX1487" s="86"/>
    </row>
    <row r="1488" spans="24:102" x14ac:dyDescent="0.2">
      <c r="X1488" s="83"/>
      <c r="Z1488" s="83"/>
      <c r="AB1488" s="83"/>
      <c r="AD1488" s="83"/>
      <c r="AF1488" s="83"/>
      <c r="AH1488" s="83"/>
      <c r="AJ1488" s="83"/>
      <c r="AL1488" s="83"/>
      <c r="AN1488" s="83"/>
      <c r="AP1488" s="83"/>
      <c r="AR1488" s="83"/>
      <c r="AT1488" s="83"/>
      <c r="AV1488" s="83"/>
      <c r="AX1488" s="83"/>
      <c r="AZ1488" s="83"/>
      <c r="BB1488" s="83"/>
      <c r="BD1488" s="83"/>
      <c r="BF1488" s="83"/>
      <c r="BH1488" s="83"/>
      <c r="BI1488" s="83"/>
      <c r="BJ1488" s="83"/>
      <c r="BK1488" s="83"/>
      <c r="BM1488" s="83"/>
      <c r="BN1488" s="83"/>
      <c r="BO1488" s="83"/>
      <c r="BP1488" s="83"/>
      <c r="BR1488" s="83"/>
      <c r="BS1488" s="83"/>
      <c r="BT1488" s="83"/>
      <c r="BU1488" s="83"/>
      <c r="BV1488" s="83"/>
      <c r="BX1488" s="83"/>
      <c r="BY1488" s="83"/>
      <c r="BZ1488" s="83"/>
      <c r="CA1488" s="83"/>
      <c r="CC1488" s="83"/>
      <c r="CD1488" s="83"/>
      <c r="CE1488" s="83"/>
      <c r="CF1488" s="83"/>
      <c r="CH1488" s="83"/>
      <c r="CI1488" s="83"/>
      <c r="CJ1488" s="83"/>
      <c r="CK1488" s="83"/>
      <c r="CM1488" s="84"/>
      <c r="CO1488" s="83"/>
      <c r="CP1488" s="84"/>
      <c r="CQ1488" s="85"/>
      <c r="CR1488" s="83"/>
      <c r="CS1488" s="84"/>
      <c r="CT1488" s="83"/>
      <c r="CU1488" s="83"/>
      <c r="CV1488" s="83"/>
      <c r="CW1488" s="83"/>
      <c r="CX1488" s="86"/>
    </row>
    <row r="1489" spans="24:102" x14ac:dyDescent="0.2">
      <c r="X1489" s="83"/>
      <c r="Z1489" s="83"/>
      <c r="AB1489" s="83"/>
      <c r="AD1489" s="83"/>
      <c r="AF1489" s="83"/>
      <c r="AH1489" s="83"/>
      <c r="AJ1489" s="83"/>
      <c r="AL1489" s="83"/>
      <c r="AN1489" s="83"/>
      <c r="AP1489" s="83"/>
      <c r="AR1489" s="83"/>
      <c r="AT1489" s="83"/>
      <c r="AV1489" s="83"/>
      <c r="AX1489" s="83"/>
      <c r="AZ1489" s="83"/>
      <c r="BB1489" s="83"/>
      <c r="BD1489" s="83"/>
      <c r="BF1489" s="83"/>
      <c r="BH1489" s="83"/>
      <c r="BI1489" s="83"/>
      <c r="BJ1489" s="83"/>
      <c r="BK1489" s="83"/>
      <c r="BM1489" s="83"/>
      <c r="BN1489" s="83"/>
      <c r="BO1489" s="83"/>
      <c r="BP1489" s="83"/>
      <c r="BR1489" s="83"/>
      <c r="BS1489" s="83"/>
      <c r="BT1489" s="83"/>
      <c r="BU1489" s="83"/>
      <c r="BV1489" s="83"/>
      <c r="BX1489" s="83"/>
      <c r="BY1489" s="83"/>
      <c r="BZ1489" s="83"/>
      <c r="CA1489" s="83"/>
      <c r="CC1489" s="83"/>
      <c r="CD1489" s="83"/>
      <c r="CE1489" s="83"/>
      <c r="CF1489" s="83"/>
      <c r="CH1489" s="83"/>
      <c r="CI1489" s="83"/>
      <c r="CJ1489" s="83"/>
      <c r="CK1489" s="83"/>
      <c r="CM1489" s="84"/>
      <c r="CO1489" s="83"/>
      <c r="CP1489" s="84"/>
      <c r="CQ1489" s="85"/>
      <c r="CR1489" s="83"/>
      <c r="CS1489" s="84"/>
      <c r="CT1489" s="83"/>
      <c r="CU1489" s="83"/>
      <c r="CV1489" s="83"/>
      <c r="CW1489" s="83"/>
      <c r="CX1489" s="86"/>
    </row>
    <row r="1490" spans="24:102" x14ac:dyDescent="0.2">
      <c r="X1490" s="83"/>
      <c r="Z1490" s="83"/>
      <c r="AB1490" s="83"/>
      <c r="AD1490" s="83"/>
      <c r="AF1490" s="83"/>
      <c r="AH1490" s="83"/>
      <c r="AJ1490" s="83"/>
      <c r="AL1490" s="83"/>
      <c r="AN1490" s="83"/>
      <c r="AP1490" s="83"/>
      <c r="AR1490" s="83"/>
      <c r="AT1490" s="83"/>
      <c r="AV1490" s="83"/>
      <c r="AX1490" s="83"/>
      <c r="AZ1490" s="83"/>
      <c r="BB1490" s="83"/>
      <c r="BD1490" s="83"/>
      <c r="BF1490" s="83"/>
      <c r="BH1490" s="83"/>
      <c r="BI1490" s="83"/>
      <c r="BJ1490" s="83"/>
      <c r="BK1490" s="83"/>
      <c r="BM1490" s="83"/>
      <c r="BN1490" s="83"/>
      <c r="BO1490" s="83"/>
      <c r="BP1490" s="83"/>
      <c r="BR1490" s="83"/>
      <c r="BS1490" s="83"/>
      <c r="BT1490" s="83"/>
      <c r="BU1490" s="83"/>
      <c r="BV1490" s="83"/>
      <c r="BX1490" s="83"/>
      <c r="BY1490" s="83"/>
      <c r="BZ1490" s="83"/>
      <c r="CA1490" s="83"/>
      <c r="CC1490" s="83"/>
      <c r="CD1490" s="83"/>
      <c r="CE1490" s="83"/>
      <c r="CF1490" s="83"/>
      <c r="CH1490" s="83"/>
      <c r="CI1490" s="83"/>
      <c r="CJ1490" s="83"/>
      <c r="CK1490" s="83"/>
      <c r="CM1490" s="84"/>
      <c r="CO1490" s="83"/>
      <c r="CP1490" s="84"/>
      <c r="CQ1490" s="85"/>
      <c r="CR1490" s="83"/>
      <c r="CS1490" s="84"/>
      <c r="CT1490" s="83"/>
      <c r="CU1490" s="83"/>
      <c r="CV1490" s="83"/>
      <c r="CW1490" s="83"/>
      <c r="CX1490" s="86"/>
    </row>
    <row r="1491" spans="24:102" x14ac:dyDescent="0.2">
      <c r="X1491" s="83"/>
      <c r="Z1491" s="83"/>
      <c r="AB1491" s="83"/>
      <c r="AD1491" s="83"/>
      <c r="AF1491" s="83"/>
      <c r="AH1491" s="83"/>
      <c r="AJ1491" s="83"/>
      <c r="AL1491" s="83"/>
      <c r="AN1491" s="83"/>
      <c r="AP1491" s="83"/>
      <c r="AR1491" s="83"/>
      <c r="AT1491" s="83"/>
      <c r="AV1491" s="83"/>
      <c r="AX1491" s="83"/>
      <c r="AZ1491" s="83"/>
      <c r="BB1491" s="83"/>
      <c r="BD1491" s="83"/>
      <c r="BF1491" s="83"/>
      <c r="BH1491" s="83"/>
      <c r="BI1491" s="83"/>
      <c r="BJ1491" s="83"/>
      <c r="BK1491" s="83"/>
      <c r="BM1491" s="83"/>
      <c r="BN1491" s="83"/>
      <c r="BO1491" s="83"/>
      <c r="BP1491" s="83"/>
      <c r="BR1491" s="83"/>
      <c r="BS1491" s="83"/>
      <c r="BT1491" s="83"/>
      <c r="BU1491" s="83"/>
      <c r="BV1491" s="83"/>
      <c r="BX1491" s="83"/>
      <c r="BY1491" s="83"/>
      <c r="BZ1491" s="83"/>
      <c r="CA1491" s="83"/>
      <c r="CC1491" s="83"/>
      <c r="CD1491" s="83"/>
      <c r="CE1491" s="83"/>
      <c r="CF1491" s="83"/>
      <c r="CH1491" s="83"/>
      <c r="CI1491" s="83"/>
      <c r="CJ1491" s="83"/>
      <c r="CK1491" s="83"/>
      <c r="CM1491" s="84"/>
      <c r="CO1491" s="83"/>
      <c r="CP1491" s="84"/>
      <c r="CQ1491" s="85"/>
      <c r="CR1491" s="83"/>
      <c r="CS1491" s="84"/>
      <c r="CT1491" s="83"/>
      <c r="CU1491" s="83"/>
      <c r="CV1491" s="83"/>
      <c r="CW1491" s="83"/>
      <c r="CX1491" s="86"/>
    </row>
    <row r="1492" spans="24:102" x14ac:dyDescent="0.2">
      <c r="X1492" s="83"/>
      <c r="Z1492" s="83"/>
      <c r="AB1492" s="83"/>
      <c r="AD1492" s="83"/>
      <c r="AF1492" s="83"/>
      <c r="AH1492" s="83"/>
      <c r="AJ1492" s="83"/>
      <c r="AL1492" s="83"/>
      <c r="AN1492" s="83"/>
      <c r="AP1492" s="83"/>
      <c r="AR1492" s="83"/>
      <c r="AT1492" s="83"/>
      <c r="AV1492" s="83"/>
      <c r="AX1492" s="83"/>
      <c r="AZ1492" s="83"/>
      <c r="BB1492" s="83"/>
      <c r="BD1492" s="83"/>
      <c r="BF1492" s="83"/>
      <c r="BH1492" s="83"/>
      <c r="BI1492" s="83"/>
      <c r="BJ1492" s="83"/>
      <c r="BK1492" s="83"/>
      <c r="BM1492" s="83"/>
      <c r="BN1492" s="83"/>
      <c r="BO1492" s="83"/>
      <c r="BP1492" s="83"/>
      <c r="BR1492" s="83"/>
      <c r="BS1492" s="83"/>
      <c r="BT1492" s="83"/>
      <c r="BU1492" s="83"/>
      <c r="BV1492" s="83"/>
      <c r="BX1492" s="83"/>
      <c r="BY1492" s="83"/>
      <c r="BZ1492" s="83"/>
      <c r="CA1492" s="83"/>
      <c r="CC1492" s="83"/>
      <c r="CD1492" s="83"/>
      <c r="CE1492" s="83"/>
      <c r="CF1492" s="83"/>
      <c r="CH1492" s="83"/>
      <c r="CI1492" s="83"/>
      <c r="CJ1492" s="83"/>
      <c r="CK1492" s="83"/>
      <c r="CM1492" s="84"/>
      <c r="CO1492" s="83"/>
      <c r="CP1492" s="84"/>
      <c r="CQ1492" s="85"/>
      <c r="CR1492" s="83"/>
      <c r="CS1492" s="84"/>
      <c r="CT1492" s="83"/>
      <c r="CU1492" s="83"/>
      <c r="CV1492" s="83"/>
      <c r="CW1492" s="83"/>
      <c r="CX1492" s="86"/>
    </row>
    <row r="1493" spans="24:102" x14ac:dyDescent="0.2">
      <c r="X1493" s="83"/>
      <c r="Z1493" s="83"/>
      <c r="AB1493" s="83"/>
      <c r="AD1493" s="83"/>
      <c r="AF1493" s="83"/>
      <c r="AH1493" s="83"/>
      <c r="AJ1493" s="83"/>
      <c r="AL1493" s="83"/>
      <c r="AN1493" s="83"/>
      <c r="AP1493" s="83"/>
      <c r="AR1493" s="83"/>
      <c r="AT1493" s="83"/>
      <c r="AV1493" s="83"/>
      <c r="AX1493" s="83"/>
      <c r="AZ1493" s="83"/>
      <c r="BB1493" s="83"/>
      <c r="BD1493" s="83"/>
      <c r="BF1493" s="83"/>
      <c r="BH1493" s="83"/>
      <c r="BI1493" s="83"/>
      <c r="BJ1493" s="83"/>
      <c r="BK1493" s="83"/>
      <c r="BM1493" s="83"/>
      <c r="BN1493" s="83"/>
      <c r="BO1493" s="83"/>
      <c r="BP1493" s="83"/>
      <c r="BR1493" s="83"/>
      <c r="BS1493" s="83"/>
      <c r="BT1493" s="83"/>
      <c r="BU1493" s="83"/>
      <c r="BV1493" s="83"/>
      <c r="BX1493" s="83"/>
      <c r="BY1493" s="83"/>
      <c r="BZ1493" s="83"/>
      <c r="CA1493" s="83"/>
      <c r="CC1493" s="83"/>
      <c r="CD1493" s="83"/>
      <c r="CE1493" s="83"/>
      <c r="CF1493" s="83"/>
      <c r="CH1493" s="83"/>
      <c r="CI1493" s="83"/>
      <c r="CJ1493" s="83"/>
      <c r="CK1493" s="83"/>
      <c r="CM1493" s="84"/>
      <c r="CO1493" s="83"/>
      <c r="CP1493" s="84"/>
      <c r="CQ1493" s="85"/>
      <c r="CR1493" s="83"/>
      <c r="CS1493" s="84"/>
      <c r="CT1493" s="83"/>
      <c r="CU1493" s="83"/>
      <c r="CV1493" s="83"/>
      <c r="CW1493" s="83"/>
      <c r="CX1493" s="86"/>
    </row>
    <row r="1494" spans="24:102" x14ac:dyDescent="0.2">
      <c r="X1494" s="83"/>
      <c r="Z1494" s="83"/>
      <c r="AB1494" s="83"/>
      <c r="AD1494" s="83"/>
      <c r="AF1494" s="83"/>
      <c r="AH1494" s="83"/>
      <c r="AJ1494" s="83"/>
      <c r="AL1494" s="83"/>
      <c r="AN1494" s="83"/>
      <c r="AP1494" s="83"/>
      <c r="AR1494" s="83"/>
      <c r="AT1494" s="83"/>
      <c r="AV1494" s="83"/>
      <c r="AX1494" s="83"/>
      <c r="AZ1494" s="83"/>
      <c r="BB1494" s="83"/>
      <c r="BD1494" s="83"/>
      <c r="BF1494" s="83"/>
      <c r="BH1494" s="83"/>
      <c r="BI1494" s="83"/>
      <c r="BJ1494" s="83"/>
      <c r="BK1494" s="83"/>
      <c r="BM1494" s="83"/>
      <c r="BN1494" s="83"/>
      <c r="BO1494" s="83"/>
      <c r="BP1494" s="83"/>
      <c r="BR1494" s="83"/>
      <c r="BS1494" s="83"/>
      <c r="BT1494" s="83"/>
      <c r="BU1494" s="83"/>
      <c r="BV1494" s="83"/>
      <c r="BX1494" s="83"/>
      <c r="BY1494" s="83"/>
      <c r="BZ1494" s="83"/>
      <c r="CA1494" s="83"/>
      <c r="CC1494" s="83"/>
      <c r="CD1494" s="83"/>
      <c r="CE1494" s="83"/>
      <c r="CF1494" s="83"/>
      <c r="CH1494" s="83"/>
      <c r="CI1494" s="83"/>
      <c r="CJ1494" s="83"/>
      <c r="CK1494" s="83"/>
      <c r="CM1494" s="84"/>
      <c r="CO1494" s="83"/>
      <c r="CP1494" s="84"/>
      <c r="CQ1494" s="85"/>
      <c r="CR1494" s="83"/>
      <c r="CS1494" s="84"/>
      <c r="CT1494" s="83"/>
      <c r="CU1494" s="83"/>
      <c r="CV1494" s="83"/>
      <c r="CW1494" s="83"/>
      <c r="CX1494" s="86"/>
    </row>
    <row r="1495" spans="24:102" x14ac:dyDescent="0.2">
      <c r="X1495" s="83"/>
      <c r="Z1495" s="83"/>
      <c r="AB1495" s="83"/>
      <c r="AD1495" s="83"/>
      <c r="AF1495" s="83"/>
      <c r="AH1495" s="83"/>
      <c r="AJ1495" s="83"/>
      <c r="AL1495" s="83"/>
      <c r="AN1495" s="83"/>
      <c r="AP1495" s="83"/>
      <c r="AR1495" s="83"/>
      <c r="AT1495" s="83"/>
      <c r="AV1495" s="83"/>
      <c r="AX1495" s="83"/>
      <c r="AZ1495" s="83"/>
      <c r="BB1495" s="83"/>
      <c r="BD1495" s="83"/>
      <c r="BF1495" s="83"/>
      <c r="BH1495" s="83"/>
      <c r="BI1495" s="83"/>
      <c r="BJ1495" s="83"/>
      <c r="BK1495" s="83"/>
      <c r="BM1495" s="83"/>
      <c r="BN1495" s="83"/>
      <c r="BO1495" s="83"/>
      <c r="BP1495" s="83"/>
      <c r="BR1495" s="83"/>
      <c r="BS1495" s="83"/>
      <c r="BT1495" s="83"/>
      <c r="BU1495" s="83"/>
      <c r="BV1495" s="83"/>
      <c r="BX1495" s="83"/>
      <c r="BY1495" s="83"/>
      <c r="BZ1495" s="83"/>
      <c r="CA1495" s="83"/>
      <c r="CC1495" s="83"/>
      <c r="CD1495" s="83"/>
      <c r="CE1495" s="83"/>
      <c r="CF1495" s="83"/>
      <c r="CH1495" s="83"/>
      <c r="CI1495" s="83"/>
      <c r="CJ1495" s="83"/>
      <c r="CK1495" s="83"/>
      <c r="CM1495" s="84"/>
      <c r="CO1495" s="83"/>
      <c r="CP1495" s="84"/>
      <c r="CQ1495" s="85"/>
      <c r="CR1495" s="83"/>
      <c r="CS1495" s="84"/>
      <c r="CT1495" s="83"/>
      <c r="CU1495" s="83"/>
      <c r="CV1495" s="83"/>
      <c r="CW1495" s="83"/>
      <c r="CX1495" s="86"/>
    </row>
    <row r="1496" spans="24:102" x14ac:dyDescent="0.2">
      <c r="X1496" s="83"/>
      <c r="Z1496" s="83"/>
      <c r="AB1496" s="83"/>
      <c r="AD1496" s="83"/>
      <c r="AF1496" s="83"/>
      <c r="AH1496" s="83"/>
      <c r="AJ1496" s="83"/>
      <c r="AL1496" s="83"/>
      <c r="AN1496" s="83"/>
      <c r="AP1496" s="83"/>
      <c r="AR1496" s="83"/>
      <c r="AT1496" s="83"/>
      <c r="AV1496" s="83"/>
      <c r="AX1496" s="83"/>
      <c r="AZ1496" s="83"/>
      <c r="BB1496" s="83"/>
      <c r="BD1496" s="83"/>
      <c r="BF1496" s="83"/>
      <c r="BH1496" s="83"/>
      <c r="BI1496" s="83"/>
      <c r="BJ1496" s="83"/>
      <c r="BK1496" s="83"/>
      <c r="BM1496" s="83"/>
      <c r="BN1496" s="83"/>
      <c r="BO1496" s="83"/>
      <c r="BP1496" s="83"/>
      <c r="BR1496" s="83"/>
      <c r="BS1496" s="83"/>
      <c r="BT1496" s="83"/>
      <c r="BU1496" s="83"/>
      <c r="BV1496" s="83"/>
      <c r="BX1496" s="83"/>
      <c r="BY1496" s="83"/>
      <c r="BZ1496" s="83"/>
      <c r="CA1496" s="83"/>
      <c r="CC1496" s="83"/>
      <c r="CD1496" s="83"/>
      <c r="CE1496" s="83"/>
      <c r="CF1496" s="83"/>
      <c r="CH1496" s="83"/>
      <c r="CI1496" s="83"/>
      <c r="CJ1496" s="83"/>
      <c r="CK1496" s="83"/>
      <c r="CM1496" s="84"/>
      <c r="CO1496" s="83"/>
      <c r="CP1496" s="84"/>
      <c r="CQ1496" s="85"/>
      <c r="CR1496" s="83"/>
      <c r="CS1496" s="84"/>
      <c r="CT1496" s="83"/>
      <c r="CU1496" s="83"/>
      <c r="CV1496" s="83"/>
      <c r="CW1496" s="83"/>
      <c r="CX1496" s="86"/>
    </row>
    <row r="1497" spans="24:102" x14ac:dyDescent="0.2">
      <c r="X1497" s="83"/>
      <c r="Z1497" s="83"/>
      <c r="AB1497" s="83"/>
      <c r="AD1497" s="83"/>
      <c r="AF1497" s="83"/>
      <c r="AH1497" s="83"/>
      <c r="AJ1497" s="83"/>
      <c r="AL1497" s="83"/>
      <c r="AN1497" s="83"/>
      <c r="AP1497" s="83"/>
      <c r="AR1497" s="83"/>
      <c r="AT1497" s="83"/>
      <c r="AV1497" s="83"/>
      <c r="AX1497" s="83"/>
      <c r="AZ1497" s="83"/>
      <c r="BB1497" s="83"/>
      <c r="BD1497" s="83"/>
      <c r="BF1497" s="83"/>
      <c r="BH1497" s="83"/>
      <c r="BI1497" s="83"/>
      <c r="BJ1497" s="83"/>
      <c r="BK1497" s="83"/>
      <c r="BM1497" s="83"/>
      <c r="BN1497" s="83"/>
      <c r="BO1497" s="83"/>
      <c r="BP1497" s="83"/>
      <c r="BR1497" s="83"/>
      <c r="BS1497" s="83"/>
      <c r="BT1497" s="83"/>
      <c r="BU1497" s="83"/>
      <c r="BV1497" s="83"/>
      <c r="BX1497" s="83"/>
      <c r="BY1497" s="83"/>
      <c r="BZ1497" s="83"/>
      <c r="CA1497" s="83"/>
      <c r="CC1497" s="83"/>
      <c r="CD1497" s="83"/>
      <c r="CE1497" s="83"/>
      <c r="CF1497" s="83"/>
      <c r="CH1497" s="83"/>
      <c r="CI1497" s="83"/>
      <c r="CJ1497" s="83"/>
      <c r="CK1497" s="83"/>
      <c r="CM1497" s="84"/>
      <c r="CO1497" s="83"/>
      <c r="CP1497" s="84"/>
      <c r="CQ1497" s="85"/>
      <c r="CR1497" s="83"/>
      <c r="CS1497" s="84"/>
      <c r="CT1497" s="83"/>
      <c r="CU1497" s="83"/>
      <c r="CV1497" s="83"/>
      <c r="CW1497" s="83"/>
      <c r="CX1497" s="86"/>
    </row>
    <row r="1498" spans="24:102" x14ac:dyDescent="0.2">
      <c r="X1498" s="83"/>
      <c r="Z1498" s="83"/>
      <c r="AB1498" s="83"/>
      <c r="AD1498" s="83"/>
      <c r="AF1498" s="83"/>
      <c r="AH1498" s="83"/>
      <c r="AJ1498" s="83"/>
      <c r="AL1498" s="83"/>
      <c r="AN1498" s="83"/>
      <c r="AP1498" s="83"/>
      <c r="AR1498" s="83"/>
      <c r="AT1498" s="83"/>
      <c r="AV1498" s="83"/>
      <c r="AX1498" s="83"/>
      <c r="AZ1498" s="83"/>
      <c r="BB1498" s="83"/>
      <c r="BD1498" s="83"/>
      <c r="BF1498" s="83"/>
      <c r="BH1498" s="83"/>
      <c r="BI1498" s="83"/>
      <c r="BJ1498" s="83"/>
      <c r="BK1498" s="83"/>
      <c r="BM1498" s="83"/>
      <c r="BN1498" s="83"/>
      <c r="BO1498" s="83"/>
      <c r="BP1498" s="83"/>
      <c r="BR1498" s="83"/>
      <c r="BS1498" s="83"/>
      <c r="BT1498" s="83"/>
      <c r="BU1498" s="83"/>
      <c r="BV1498" s="83"/>
      <c r="BX1498" s="83"/>
      <c r="BY1498" s="83"/>
      <c r="BZ1498" s="83"/>
      <c r="CA1498" s="83"/>
      <c r="CC1498" s="83"/>
      <c r="CD1498" s="83"/>
      <c r="CE1498" s="83"/>
      <c r="CF1498" s="83"/>
      <c r="CH1498" s="83"/>
      <c r="CI1498" s="83"/>
      <c r="CJ1498" s="83"/>
      <c r="CK1498" s="83"/>
      <c r="CM1498" s="84"/>
      <c r="CO1498" s="83"/>
      <c r="CP1498" s="84"/>
      <c r="CQ1498" s="85"/>
      <c r="CR1498" s="83"/>
      <c r="CS1498" s="84"/>
      <c r="CT1498" s="83"/>
      <c r="CU1498" s="83"/>
      <c r="CV1498" s="83"/>
      <c r="CW1498" s="83"/>
      <c r="CX1498" s="86"/>
    </row>
    <row r="1499" spans="24:102" x14ac:dyDescent="0.2">
      <c r="X1499" s="83"/>
      <c r="Z1499" s="83"/>
      <c r="AB1499" s="83"/>
      <c r="AD1499" s="83"/>
      <c r="AF1499" s="83"/>
      <c r="AH1499" s="83"/>
      <c r="AJ1499" s="83"/>
      <c r="AL1499" s="83"/>
      <c r="AN1499" s="83"/>
      <c r="AP1499" s="83"/>
      <c r="AR1499" s="83"/>
      <c r="AT1499" s="83"/>
      <c r="AV1499" s="83"/>
      <c r="AX1499" s="83"/>
      <c r="AZ1499" s="83"/>
      <c r="BB1499" s="83"/>
      <c r="BD1499" s="83"/>
      <c r="BF1499" s="83"/>
      <c r="BH1499" s="83"/>
      <c r="BI1499" s="83"/>
      <c r="BJ1499" s="83"/>
      <c r="BK1499" s="83"/>
      <c r="BM1499" s="83"/>
      <c r="BN1499" s="83"/>
      <c r="BO1499" s="83"/>
      <c r="BP1499" s="83"/>
      <c r="BR1499" s="83"/>
      <c r="BS1499" s="83"/>
      <c r="BT1499" s="83"/>
      <c r="BU1499" s="83"/>
      <c r="BV1499" s="83"/>
      <c r="BX1499" s="83"/>
      <c r="BY1499" s="83"/>
      <c r="BZ1499" s="83"/>
      <c r="CA1499" s="83"/>
      <c r="CC1499" s="83"/>
      <c r="CD1499" s="83"/>
      <c r="CE1499" s="83"/>
      <c r="CF1499" s="83"/>
      <c r="CH1499" s="83"/>
      <c r="CI1499" s="83"/>
      <c r="CJ1499" s="83"/>
      <c r="CK1499" s="83"/>
      <c r="CM1499" s="84"/>
      <c r="CO1499" s="83"/>
      <c r="CP1499" s="84"/>
      <c r="CQ1499" s="85"/>
      <c r="CR1499" s="83"/>
      <c r="CS1499" s="84"/>
      <c r="CT1499" s="83"/>
      <c r="CU1499" s="83"/>
      <c r="CV1499" s="83"/>
      <c r="CW1499" s="83"/>
      <c r="CX1499" s="86"/>
    </row>
    <row r="1500" spans="24:102" x14ac:dyDescent="0.2">
      <c r="X1500" s="83"/>
      <c r="Z1500" s="83"/>
      <c r="AB1500" s="83"/>
      <c r="AD1500" s="83"/>
      <c r="AF1500" s="83"/>
      <c r="AH1500" s="83"/>
      <c r="AJ1500" s="83"/>
      <c r="AL1500" s="83"/>
      <c r="AN1500" s="83"/>
      <c r="AP1500" s="83"/>
      <c r="AR1500" s="83"/>
      <c r="AT1500" s="83"/>
      <c r="AV1500" s="83"/>
      <c r="AX1500" s="83"/>
      <c r="AZ1500" s="83"/>
      <c r="BB1500" s="83"/>
      <c r="BD1500" s="83"/>
      <c r="BF1500" s="83"/>
      <c r="BH1500" s="83"/>
      <c r="BI1500" s="83"/>
      <c r="BJ1500" s="83"/>
      <c r="BK1500" s="83"/>
      <c r="BM1500" s="83"/>
      <c r="BN1500" s="83"/>
      <c r="BO1500" s="83"/>
      <c r="BP1500" s="83"/>
      <c r="BR1500" s="83"/>
      <c r="BS1500" s="83"/>
      <c r="BT1500" s="83"/>
      <c r="BU1500" s="83"/>
      <c r="BV1500" s="83"/>
      <c r="BX1500" s="83"/>
      <c r="BY1500" s="83"/>
      <c r="BZ1500" s="83"/>
      <c r="CA1500" s="83"/>
      <c r="CC1500" s="83"/>
      <c r="CD1500" s="83"/>
      <c r="CE1500" s="83"/>
      <c r="CF1500" s="83"/>
      <c r="CH1500" s="83"/>
      <c r="CI1500" s="83"/>
      <c r="CJ1500" s="83"/>
      <c r="CK1500" s="83"/>
      <c r="CM1500" s="84"/>
      <c r="CO1500" s="83"/>
      <c r="CP1500" s="84"/>
      <c r="CQ1500" s="85"/>
      <c r="CR1500" s="83"/>
      <c r="CS1500" s="84"/>
      <c r="CT1500" s="83"/>
      <c r="CU1500" s="83"/>
      <c r="CV1500" s="83"/>
      <c r="CW1500" s="83"/>
      <c r="CX1500" s="86"/>
    </row>
    <row r="1501" spans="24:102" x14ac:dyDescent="0.2">
      <c r="X1501" s="83"/>
      <c r="Z1501" s="83"/>
      <c r="AB1501" s="83"/>
      <c r="AD1501" s="83"/>
      <c r="AF1501" s="83"/>
      <c r="AH1501" s="83"/>
      <c r="AJ1501" s="83"/>
      <c r="AL1501" s="83"/>
      <c r="AN1501" s="83"/>
      <c r="AP1501" s="83"/>
      <c r="AR1501" s="83"/>
      <c r="AT1501" s="83"/>
      <c r="AV1501" s="83"/>
      <c r="AX1501" s="83"/>
      <c r="AZ1501" s="83"/>
      <c r="BB1501" s="83"/>
      <c r="BD1501" s="83"/>
      <c r="BF1501" s="83"/>
      <c r="BH1501" s="83"/>
      <c r="BI1501" s="83"/>
      <c r="BJ1501" s="83"/>
      <c r="BK1501" s="83"/>
      <c r="BM1501" s="83"/>
      <c r="BN1501" s="83"/>
      <c r="BO1501" s="83"/>
      <c r="BP1501" s="83"/>
      <c r="BR1501" s="83"/>
      <c r="BS1501" s="83"/>
      <c r="BT1501" s="83"/>
      <c r="BU1501" s="83"/>
      <c r="BV1501" s="83"/>
      <c r="BX1501" s="83"/>
      <c r="BY1501" s="83"/>
      <c r="BZ1501" s="83"/>
      <c r="CA1501" s="83"/>
      <c r="CC1501" s="83"/>
      <c r="CD1501" s="83"/>
      <c r="CE1501" s="83"/>
      <c r="CF1501" s="83"/>
      <c r="CH1501" s="83"/>
      <c r="CI1501" s="83"/>
      <c r="CJ1501" s="83"/>
      <c r="CK1501" s="83"/>
      <c r="CM1501" s="84"/>
      <c r="CO1501" s="83"/>
      <c r="CP1501" s="84"/>
      <c r="CQ1501" s="85"/>
      <c r="CR1501" s="83"/>
      <c r="CS1501" s="84"/>
      <c r="CT1501" s="83"/>
      <c r="CU1501" s="83"/>
      <c r="CV1501" s="83"/>
      <c r="CW1501" s="83"/>
      <c r="CX1501" s="86"/>
    </row>
    <row r="1502" spans="24:102" x14ac:dyDescent="0.2">
      <c r="X1502" s="83"/>
      <c r="Z1502" s="83"/>
      <c r="AB1502" s="83"/>
      <c r="AD1502" s="83"/>
      <c r="AF1502" s="83"/>
      <c r="AH1502" s="83"/>
      <c r="AJ1502" s="83"/>
      <c r="AL1502" s="83"/>
      <c r="AN1502" s="83"/>
      <c r="AP1502" s="83"/>
      <c r="AR1502" s="83"/>
      <c r="AT1502" s="83"/>
      <c r="AV1502" s="83"/>
      <c r="AX1502" s="83"/>
      <c r="AZ1502" s="83"/>
      <c r="BB1502" s="83"/>
      <c r="BD1502" s="83"/>
      <c r="BF1502" s="83"/>
      <c r="BH1502" s="83"/>
      <c r="BI1502" s="83"/>
      <c r="BJ1502" s="83"/>
      <c r="BK1502" s="83"/>
      <c r="BM1502" s="83"/>
      <c r="BN1502" s="83"/>
      <c r="BO1502" s="83"/>
      <c r="BP1502" s="83"/>
      <c r="BR1502" s="83"/>
      <c r="BS1502" s="83"/>
      <c r="BT1502" s="83"/>
      <c r="BU1502" s="83"/>
      <c r="BV1502" s="83"/>
      <c r="BX1502" s="83"/>
      <c r="BY1502" s="83"/>
      <c r="BZ1502" s="83"/>
      <c r="CA1502" s="83"/>
      <c r="CC1502" s="83"/>
      <c r="CD1502" s="83"/>
      <c r="CE1502" s="83"/>
      <c r="CF1502" s="83"/>
      <c r="CH1502" s="83"/>
      <c r="CI1502" s="83"/>
      <c r="CJ1502" s="83"/>
      <c r="CK1502" s="83"/>
      <c r="CM1502" s="84"/>
      <c r="CO1502" s="83"/>
      <c r="CP1502" s="84"/>
      <c r="CQ1502" s="85"/>
      <c r="CR1502" s="83"/>
      <c r="CS1502" s="84"/>
      <c r="CT1502" s="83"/>
      <c r="CU1502" s="83"/>
      <c r="CV1502" s="83"/>
      <c r="CW1502" s="83"/>
      <c r="CX1502" s="86"/>
    </row>
    <row r="1503" spans="24:102" x14ac:dyDescent="0.2">
      <c r="X1503" s="83"/>
      <c r="Z1503" s="83"/>
      <c r="AB1503" s="83"/>
      <c r="AD1503" s="83"/>
      <c r="AF1503" s="83"/>
      <c r="AH1503" s="83"/>
      <c r="AJ1503" s="83"/>
      <c r="AL1503" s="83"/>
      <c r="AN1503" s="83"/>
      <c r="AP1503" s="83"/>
      <c r="AR1503" s="83"/>
      <c r="AT1503" s="83"/>
      <c r="AV1503" s="83"/>
      <c r="AX1503" s="83"/>
      <c r="AZ1503" s="83"/>
      <c r="BB1503" s="83"/>
      <c r="BD1503" s="83"/>
      <c r="BF1503" s="83"/>
      <c r="BH1503" s="83"/>
      <c r="BI1503" s="83"/>
      <c r="BJ1503" s="83"/>
      <c r="BK1503" s="83"/>
      <c r="BM1503" s="83"/>
      <c r="BN1503" s="83"/>
      <c r="BO1503" s="83"/>
      <c r="BP1503" s="83"/>
      <c r="BR1503" s="83"/>
      <c r="BS1503" s="83"/>
      <c r="BT1503" s="83"/>
      <c r="BU1503" s="83"/>
      <c r="BV1503" s="83"/>
      <c r="BX1503" s="83"/>
      <c r="BY1503" s="83"/>
      <c r="BZ1503" s="83"/>
      <c r="CA1503" s="83"/>
      <c r="CC1503" s="83"/>
      <c r="CD1503" s="83"/>
      <c r="CE1503" s="83"/>
      <c r="CF1503" s="83"/>
      <c r="CH1503" s="83"/>
      <c r="CI1503" s="83"/>
      <c r="CJ1503" s="83"/>
      <c r="CK1503" s="83"/>
      <c r="CM1503" s="84"/>
      <c r="CO1503" s="83"/>
      <c r="CP1503" s="84"/>
      <c r="CQ1503" s="85"/>
      <c r="CR1503" s="83"/>
      <c r="CS1503" s="84"/>
      <c r="CT1503" s="83"/>
      <c r="CU1503" s="83"/>
      <c r="CV1503" s="83"/>
      <c r="CW1503" s="83"/>
      <c r="CX1503" s="86"/>
    </row>
    <row r="1504" spans="24:102" x14ac:dyDescent="0.2">
      <c r="X1504" s="83"/>
      <c r="Z1504" s="83"/>
      <c r="AB1504" s="83"/>
      <c r="AD1504" s="83"/>
      <c r="AF1504" s="83"/>
      <c r="AH1504" s="83"/>
      <c r="AJ1504" s="83"/>
      <c r="AL1504" s="83"/>
      <c r="AN1504" s="83"/>
      <c r="AP1504" s="83"/>
      <c r="AR1504" s="83"/>
      <c r="AT1504" s="83"/>
      <c r="AV1504" s="83"/>
      <c r="AX1504" s="83"/>
      <c r="AZ1504" s="83"/>
      <c r="BB1504" s="83"/>
      <c r="BD1504" s="83"/>
      <c r="BF1504" s="83"/>
      <c r="BH1504" s="83"/>
      <c r="BI1504" s="83"/>
      <c r="BJ1504" s="83"/>
      <c r="BK1504" s="83"/>
      <c r="BM1504" s="83"/>
      <c r="BN1504" s="83"/>
      <c r="BO1504" s="83"/>
      <c r="BP1504" s="83"/>
      <c r="BR1504" s="83"/>
      <c r="BS1504" s="83"/>
      <c r="BT1504" s="83"/>
      <c r="BU1504" s="83"/>
      <c r="BV1504" s="83"/>
      <c r="BX1504" s="83"/>
      <c r="BY1504" s="83"/>
      <c r="BZ1504" s="83"/>
      <c r="CA1504" s="83"/>
      <c r="CC1504" s="83"/>
      <c r="CD1504" s="83"/>
      <c r="CE1504" s="83"/>
      <c r="CF1504" s="83"/>
      <c r="CH1504" s="83"/>
      <c r="CI1504" s="83"/>
      <c r="CJ1504" s="83"/>
      <c r="CK1504" s="83"/>
      <c r="CM1504" s="84"/>
      <c r="CO1504" s="83"/>
      <c r="CP1504" s="84"/>
      <c r="CQ1504" s="85"/>
      <c r="CR1504" s="83"/>
      <c r="CS1504" s="84"/>
      <c r="CT1504" s="83"/>
      <c r="CU1504" s="83"/>
      <c r="CV1504" s="83"/>
      <c r="CW1504" s="83"/>
      <c r="CX1504" s="86"/>
    </row>
    <row r="1505" spans="24:102" x14ac:dyDescent="0.2">
      <c r="X1505" s="83"/>
      <c r="Z1505" s="83"/>
      <c r="AB1505" s="83"/>
      <c r="AD1505" s="83"/>
      <c r="AF1505" s="83"/>
      <c r="AH1505" s="83"/>
      <c r="AJ1505" s="83"/>
      <c r="AL1505" s="83"/>
      <c r="AN1505" s="83"/>
      <c r="AP1505" s="83"/>
      <c r="AR1505" s="83"/>
      <c r="AT1505" s="83"/>
      <c r="AV1505" s="83"/>
      <c r="AX1505" s="83"/>
      <c r="AZ1505" s="83"/>
      <c r="BB1505" s="83"/>
      <c r="BD1505" s="83"/>
      <c r="BF1505" s="83"/>
      <c r="BH1505" s="83"/>
      <c r="BI1505" s="83"/>
      <c r="BJ1505" s="83"/>
      <c r="BK1505" s="83"/>
      <c r="BM1505" s="83"/>
      <c r="BN1505" s="83"/>
      <c r="BO1505" s="83"/>
      <c r="BP1505" s="83"/>
      <c r="BR1505" s="83"/>
      <c r="BS1505" s="83"/>
      <c r="BT1505" s="83"/>
      <c r="BU1505" s="83"/>
      <c r="BV1505" s="83"/>
      <c r="BX1505" s="83"/>
      <c r="BY1505" s="83"/>
      <c r="BZ1505" s="83"/>
      <c r="CA1505" s="83"/>
      <c r="CC1505" s="83"/>
      <c r="CD1505" s="83"/>
      <c r="CE1505" s="83"/>
      <c r="CF1505" s="83"/>
      <c r="CH1505" s="83"/>
      <c r="CI1505" s="83"/>
      <c r="CJ1505" s="83"/>
      <c r="CK1505" s="83"/>
      <c r="CM1505" s="84"/>
      <c r="CO1505" s="83"/>
      <c r="CP1505" s="84"/>
      <c r="CQ1505" s="85"/>
      <c r="CR1505" s="83"/>
      <c r="CS1505" s="84"/>
      <c r="CT1505" s="83"/>
      <c r="CU1505" s="83"/>
      <c r="CV1505" s="83"/>
      <c r="CW1505" s="83"/>
      <c r="CX1505" s="86"/>
    </row>
    <row r="1506" spans="24:102" x14ac:dyDescent="0.2">
      <c r="X1506" s="83"/>
      <c r="Z1506" s="83"/>
      <c r="AB1506" s="83"/>
      <c r="AD1506" s="83"/>
      <c r="AF1506" s="83"/>
      <c r="AH1506" s="83"/>
      <c r="AJ1506" s="83"/>
      <c r="AL1506" s="83"/>
      <c r="AN1506" s="83"/>
      <c r="AP1506" s="83"/>
      <c r="AR1506" s="83"/>
      <c r="AT1506" s="83"/>
      <c r="AV1506" s="83"/>
      <c r="AX1506" s="83"/>
      <c r="AZ1506" s="83"/>
      <c r="BB1506" s="83"/>
      <c r="BD1506" s="83"/>
      <c r="BF1506" s="83"/>
      <c r="BH1506" s="83"/>
      <c r="BI1506" s="83"/>
      <c r="BJ1506" s="83"/>
      <c r="BK1506" s="83"/>
      <c r="BM1506" s="83"/>
      <c r="BN1506" s="83"/>
      <c r="BO1506" s="83"/>
      <c r="BP1506" s="83"/>
      <c r="BR1506" s="83"/>
      <c r="BS1506" s="83"/>
      <c r="BT1506" s="83"/>
      <c r="BU1506" s="83"/>
      <c r="BV1506" s="83"/>
      <c r="BX1506" s="83"/>
      <c r="BY1506" s="83"/>
      <c r="BZ1506" s="83"/>
      <c r="CA1506" s="83"/>
      <c r="CC1506" s="83"/>
      <c r="CD1506" s="83"/>
      <c r="CE1506" s="83"/>
      <c r="CF1506" s="83"/>
      <c r="CH1506" s="83"/>
      <c r="CI1506" s="83"/>
      <c r="CJ1506" s="83"/>
      <c r="CK1506" s="83"/>
      <c r="CM1506" s="84"/>
      <c r="CO1506" s="83"/>
      <c r="CP1506" s="84"/>
      <c r="CQ1506" s="85"/>
      <c r="CR1506" s="83"/>
      <c r="CS1506" s="84"/>
      <c r="CT1506" s="83"/>
      <c r="CU1506" s="83"/>
      <c r="CV1506" s="83"/>
      <c r="CW1506" s="83"/>
      <c r="CX1506" s="86"/>
    </row>
    <row r="1507" spans="24:102" x14ac:dyDescent="0.2">
      <c r="X1507" s="83"/>
      <c r="Z1507" s="83"/>
      <c r="AB1507" s="83"/>
      <c r="AD1507" s="83"/>
      <c r="AF1507" s="83"/>
      <c r="AH1507" s="83"/>
      <c r="AJ1507" s="83"/>
      <c r="AL1507" s="83"/>
      <c r="AN1507" s="83"/>
      <c r="AP1507" s="83"/>
      <c r="AR1507" s="83"/>
      <c r="AT1507" s="83"/>
      <c r="AV1507" s="83"/>
      <c r="AX1507" s="83"/>
      <c r="AZ1507" s="83"/>
      <c r="BB1507" s="83"/>
      <c r="BD1507" s="83"/>
      <c r="BF1507" s="83"/>
      <c r="BH1507" s="83"/>
      <c r="BI1507" s="83"/>
      <c r="BJ1507" s="83"/>
      <c r="BK1507" s="83"/>
      <c r="BM1507" s="83"/>
      <c r="BN1507" s="83"/>
      <c r="BO1507" s="83"/>
      <c r="BP1507" s="83"/>
      <c r="BR1507" s="83"/>
      <c r="BS1507" s="83"/>
      <c r="BT1507" s="83"/>
      <c r="BU1507" s="83"/>
      <c r="BV1507" s="83"/>
      <c r="BX1507" s="83"/>
      <c r="BY1507" s="83"/>
      <c r="BZ1507" s="83"/>
      <c r="CA1507" s="83"/>
      <c r="CC1507" s="83"/>
      <c r="CD1507" s="83"/>
      <c r="CE1507" s="83"/>
      <c r="CF1507" s="83"/>
      <c r="CH1507" s="83"/>
      <c r="CI1507" s="83"/>
      <c r="CJ1507" s="83"/>
      <c r="CK1507" s="83"/>
      <c r="CM1507" s="84"/>
      <c r="CO1507" s="83"/>
      <c r="CP1507" s="84"/>
      <c r="CQ1507" s="85"/>
      <c r="CR1507" s="83"/>
      <c r="CS1507" s="84"/>
      <c r="CT1507" s="83"/>
      <c r="CU1507" s="83"/>
      <c r="CV1507" s="83"/>
      <c r="CW1507" s="83"/>
      <c r="CX1507" s="86"/>
    </row>
    <row r="1508" spans="24:102" x14ac:dyDescent="0.2">
      <c r="X1508" s="83"/>
      <c r="Z1508" s="83"/>
      <c r="AB1508" s="83"/>
      <c r="AD1508" s="83"/>
      <c r="AF1508" s="83"/>
      <c r="AH1508" s="83"/>
      <c r="AJ1508" s="83"/>
      <c r="AL1508" s="83"/>
      <c r="AN1508" s="83"/>
      <c r="AP1508" s="83"/>
      <c r="AR1508" s="83"/>
      <c r="AT1508" s="83"/>
      <c r="AV1508" s="83"/>
      <c r="AX1508" s="83"/>
      <c r="AZ1508" s="83"/>
      <c r="BB1508" s="83"/>
      <c r="BD1508" s="83"/>
      <c r="BF1508" s="83"/>
      <c r="BH1508" s="83"/>
      <c r="BI1508" s="83"/>
      <c r="BJ1508" s="83"/>
      <c r="BK1508" s="83"/>
      <c r="BM1508" s="83"/>
      <c r="BN1508" s="83"/>
      <c r="BO1508" s="83"/>
      <c r="BP1508" s="83"/>
      <c r="BR1508" s="83"/>
      <c r="BS1508" s="83"/>
      <c r="BT1508" s="83"/>
      <c r="BU1508" s="83"/>
      <c r="BV1508" s="83"/>
      <c r="BX1508" s="83"/>
      <c r="BY1508" s="83"/>
      <c r="BZ1508" s="83"/>
      <c r="CA1508" s="83"/>
      <c r="CC1508" s="83"/>
      <c r="CD1508" s="83"/>
      <c r="CE1508" s="83"/>
      <c r="CF1508" s="83"/>
      <c r="CH1508" s="83"/>
      <c r="CI1508" s="83"/>
      <c r="CJ1508" s="83"/>
      <c r="CK1508" s="83"/>
      <c r="CM1508" s="84"/>
      <c r="CO1508" s="83"/>
      <c r="CP1508" s="84"/>
      <c r="CQ1508" s="85"/>
      <c r="CR1508" s="83"/>
      <c r="CS1508" s="84"/>
      <c r="CT1508" s="83"/>
      <c r="CU1508" s="83"/>
      <c r="CV1508" s="83"/>
      <c r="CW1508" s="83"/>
      <c r="CX1508" s="86"/>
    </row>
    <row r="1509" spans="24:102" x14ac:dyDescent="0.2">
      <c r="X1509" s="83"/>
      <c r="Z1509" s="83"/>
      <c r="AB1509" s="83"/>
      <c r="AD1509" s="83"/>
      <c r="AF1509" s="83"/>
      <c r="AH1509" s="83"/>
      <c r="AJ1509" s="83"/>
      <c r="AL1509" s="83"/>
      <c r="AN1509" s="83"/>
      <c r="AP1509" s="83"/>
      <c r="AR1509" s="83"/>
      <c r="AT1509" s="83"/>
      <c r="AV1509" s="83"/>
      <c r="AX1509" s="83"/>
      <c r="AZ1509" s="83"/>
      <c r="BB1509" s="83"/>
      <c r="BD1509" s="83"/>
      <c r="BF1509" s="83"/>
      <c r="BH1509" s="83"/>
      <c r="BI1509" s="83"/>
      <c r="BJ1509" s="83"/>
      <c r="BK1509" s="83"/>
      <c r="BM1509" s="83"/>
      <c r="BN1509" s="83"/>
      <c r="BO1509" s="83"/>
      <c r="BP1509" s="83"/>
      <c r="BR1509" s="83"/>
      <c r="BS1509" s="83"/>
      <c r="BT1509" s="83"/>
      <c r="BU1509" s="83"/>
      <c r="BV1509" s="83"/>
      <c r="BX1509" s="83"/>
      <c r="BY1509" s="83"/>
      <c r="BZ1509" s="83"/>
      <c r="CA1509" s="83"/>
      <c r="CC1509" s="83"/>
      <c r="CD1509" s="83"/>
      <c r="CE1509" s="83"/>
      <c r="CF1509" s="83"/>
      <c r="CH1509" s="83"/>
      <c r="CI1509" s="83"/>
      <c r="CJ1509" s="83"/>
      <c r="CK1509" s="83"/>
      <c r="CM1509" s="84"/>
      <c r="CO1509" s="83"/>
      <c r="CP1509" s="84"/>
      <c r="CQ1509" s="85"/>
      <c r="CR1509" s="83"/>
      <c r="CS1509" s="84"/>
      <c r="CT1509" s="83"/>
      <c r="CU1509" s="83"/>
      <c r="CV1509" s="83"/>
      <c r="CW1509" s="83"/>
      <c r="CX1509" s="86"/>
    </row>
    <row r="1510" spans="24:102" x14ac:dyDescent="0.2">
      <c r="X1510" s="83"/>
      <c r="Z1510" s="83"/>
      <c r="AB1510" s="83"/>
      <c r="AD1510" s="83"/>
      <c r="AF1510" s="83"/>
      <c r="AH1510" s="83"/>
      <c r="AJ1510" s="83"/>
      <c r="AL1510" s="83"/>
      <c r="AN1510" s="83"/>
      <c r="AP1510" s="83"/>
      <c r="AR1510" s="83"/>
      <c r="AT1510" s="83"/>
      <c r="AV1510" s="83"/>
      <c r="AX1510" s="83"/>
      <c r="AZ1510" s="83"/>
      <c r="BB1510" s="83"/>
      <c r="BD1510" s="83"/>
      <c r="BF1510" s="83"/>
      <c r="BH1510" s="83"/>
      <c r="BI1510" s="83"/>
      <c r="BJ1510" s="83"/>
      <c r="BK1510" s="83"/>
      <c r="BM1510" s="83"/>
      <c r="BN1510" s="83"/>
      <c r="BO1510" s="83"/>
      <c r="BP1510" s="83"/>
      <c r="BR1510" s="83"/>
      <c r="BS1510" s="83"/>
      <c r="BT1510" s="83"/>
      <c r="BU1510" s="83"/>
      <c r="BV1510" s="83"/>
      <c r="BX1510" s="83"/>
      <c r="BY1510" s="83"/>
      <c r="BZ1510" s="83"/>
      <c r="CA1510" s="83"/>
      <c r="CC1510" s="83"/>
      <c r="CD1510" s="83"/>
      <c r="CE1510" s="83"/>
      <c r="CF1510" s="83"/>
      <c r="CH1510" s="83"/>
      <c r="CI1510" s="83"/>
      <c r="CJ1510" s="83"/>
      <c r="CK1510" s="83"/>
      <c r="CM1510" s="84"/>
      <c r="CO1510" s="83"/>
      <c r="CP1510" s="84"/>
      <c r="CQ1510" s="85"/>
      <c r="CR1510" s="83"/>
      <c r="CS1510" s="84"/>
      <c r="CT1510" s="83"/>
      <c r="CU1510" s="83"/>
      <c r="CV1510" s="83"/>
      <c r="CW1510" s="83"/>
      <c r="CX1510" s="86"/>
    </row>
    <row r="1511" spans="24:102" x14ac:dyDescent="0.2">
      <c r="X1511" s="83"/>
      <c r="Z1511" s="83"/>
      <c r="AB1511" s="83"/>
      <c r="AD1511" s="83"/>
      <c r="AF1511" s="83"/>
      <c r="AH1511" s="83"/>
      <c r="AJ1511" s="83"/>
      <c r="AL1511" s="83"/>
      <c r="AN1511" s="83"/>
      <c r="AP1511" s="83"/>
      <c r="AR1511" s="83"/>
      <c r="AT1511" s="83"/>
      <c r="AV1511" s="83"/>
      <c r="AX1511" s="83"/>
      <c r="AZ1511" s="83"/>
      <c r="BB1511" s="83"/>
      <c r="BD1511" s="83"/>
      <c r="BF1511" s="83"/>
      <c r="BH1511" s="83"/>
      <c r="BI1511" s="83"/>
      <c r="BJ1511" s="83"/>
      <c r="BK1511" s="83"/>
      <c r="BM1511" s="83"/>
      <c r="BN1511" s="83"/>
      <c r="BO1511" s="83"/>
      <c r="BP1511" s="83"/>
      <c r="BR1511" s="83"/>
      <c r="BS1511" s="83"/>
      <c r="BT1511" s="83"/>
      <c r="BU1511" s="83"/>
      <c r="BV1511" s="83"/>
      <c r="BX1511" s="83"/>
      <c r="BY1511" s="83"/>
      <c r="BZ1511" s="83"/>
      <c r="CA1511" s="83"/>
      <c r="CC1511" s="83"/>
      <c r="CD1511" s="83"/>
      <c r="CE1511" s="83"/>
      <c r="CF1511" s="83"/>
      <c r="CH1511" s="83"/>
      <c r="CI1511" s="83"/>
      <c r="CJ1511" s="83"/>
      <c r="CK1511" s="83"/>
      <c r="CM1511" s="84"/>
      <c r="CO1511" s="83"/>
      <c r="CP1511" s="84"/>
      <c r="CQ1511" s="85"/>
      <c r="CR1511" s="83"/>
      <c r="CS1511" s="84"/>
      <c r="CT1511" s="83"/>
      <c r="CU1511" s="83"/>
      <c r="CV1511" s="83"/>
      <c r="CW1511" s="83"/>
      <c r="CX1511" s="86"/>
    </row>
    <row r="1512" spans="24:102" x14ac:dyDescent="0.2">
      <c r="X1512" s="83"/>
      <c r="Z1512" s="83"/>
      <c r="AB1512" s="83"/>
      <c r="AD1512" s="83"/>
      <c r="AF1512" s="83"/>
      <c r="AH1512" s="83"/>
      <c r="AJ1512" s="83"/>
      <c r="AL1512" s="83"/>
      <c r="AN1512" s="83"/>
      <c r="AP1512" s="83"/>
      <c r="AR1512" s="83"/>
      <c r="AT1512" s="83"/>
      <c r="AV1512" s="83"/>
      <c r="AX1512" s="83"/>
      <c r="AZ1512" s="83"/>
      <c r="BB1512" s="83"/>
      <c r="BD1512" s="83"/>
      <c r="BF1512" s="83"/>
      <c r="BH1512" s="83"/>
      <c r="BI1512" s="83"/>
      <c r="BJ1512" s="83"/>
      <c r="BK1512" s="83"/>
      <c r="BM1512" s="83"/>
      <c r="BN1512" s="83"/>
      <c r="BO1512" s="83"/>
      <c r="BP1512" s="83"/>
      <c r="BR1512" s="83"/>
      <c r="BS1512" s="83"/>
      <c r="BT1512" s="83"/>
      <c r="BU1512" s="83"/>
      <c r="BV1512" s="83"/>
      <c r="BX1512" s="83"/>
      <c r="BY1512" s="83"/>
      <c r="BZ1512" s="83"/>
      <c r="CA1512" s="83"/>
      <c r="CC1512" s="83"/>
      <c r="CD1512" s="83"/>
      <c r="CE1512" s="83"/>
      <c r="CF1512" s="83"/>
      <c r="CH1512" s="83"/>
      <c r="CI1512" s="83"/>
      <c r="CJ1512" s="83"/>
      <c r="CK1512" s="83"/>
      <c r="CM1512" s="84"/>
      <c r="CO1512" s="83"/>
      <c r="CP1512" s="84"/>
      <c r="CQ1512" s="85"/>
      <c r="CR1512" s="83"/>
      <c r="CS1512" s="84"/>
      <c r="CT1512" s="83"/>
      <c r="CU1512" s="83"/>
      <c r="CV1512" s="83"/>
      <c r="CW1512" s="83"/>
      <c r="CX1512" s="86"/>
    </row>
    <row r="1513" spans="24:102" x14ac:dyDescent="0.2">
      <c r="X1513" s="83"/>
      <c r="Z1513" s="83"/>
      <c r="AB1513" s="83"/>
      <c r="AD1513" s="83"/>
      <c r="AF1513" s="83"/>
      <c r="AH1513" s="83"/>
      <c r="AJ1513" s="83"/>
      <c r="AL1513" s="83"/>
      <c r="AN1513" s="83"/>
      <c r="AP1513" s="83"/>
      <c r="AR1513" s="83"/>
      <c r="AT1513" s="83"/>
      <c r="AV1513" s="83"/>
      <c r="AX1513" s="83"/>
      <c r="AZ1513" s="83"/>
      <c r="BB1513" s="83"/>
      <c r="BD1513" s="83"/>
      <c r="BF1513" s="83"/>
      <c r="BH1513" s="83"/>
      <c r="BI1513" s="83"/>
      <c r="BJ1513" s="83"/>
      <c r="BK1513" s="83"/>
      <c r="BM1513" s="83"/>
      <c r="BN1513" s="83"/>
      <c r="BO1513" s="83"/>
      <c r="BP1513" s="83"/>
      <c r="BR1513" s="83"/>
      <c r="BS1513" s="83"/>
      <c r="BT1513" s="83"/>
      <c r="BU1513" s="83"/>
      <c r="BV1513" s="83"/>
      <c r="BX1513" s="83"/>
      <c r="BY1513" s="83"/>
      <c r="BZ1513" s="83"/>
      <c r="CA1513" s="83"/>
      <c r="CC1513" s="83"/>
      <c r="CD1513" s="83"/>
      <c r="CE1513" s="83"/>
      <c r="CF1513" s="83"/>
      <c r="CH1513" s="83"/>
      <c r="CI1513" s="83"/>
      <c r="CJ1513" s="83"/>
      <c r="CK1513" s="83"/>
      <c r="CM1513" s="84"/>
      <c r="CO1513" s="83"/>
      <c r="CP1513" s="84"/>
      <c r="CQ1513" s="85"/>
      <c r="CR1513" s="83"/>
      <c r="CS1513" s="84"/>
      <c r="CT1513" s="83"/>
      <c r="CU1513" s="83"/>
      <c r="CV1513" s="83"/>
      <c r="CW1513" s="83"/>
      <c r="CX1513" s="86"/>
    </row>
    <row r="1514" spans="24:102" x14ac:dyDescent="0.2">
      <c r="X1514" s="83"/>
      <c r="Z1514" s="83"/>
      <c r="AB1514" s="83"/>
      <c r="AD1514" s="83"/>
      <c r="AF1514" s="83"/>
      <c r="AH1514" s="83"/>
      <c r="AJ1514" s="83"/>
      <c r="AL1514" s="83"/>
      <c r="AN1514" s="83"/>
      <c r="AP1514" s="83"/>
      <c r="AR1514" s="83"/>
      <c r="AT1514" s="83"/>
      <c r="AV1514" s="83"/>
      <c r="AX1514" s="83"/>
      <c r="AZ1514" s="83"/>
      <c r="BB1514" s="83"/>
      <c r="BD1514" s="83"/>
      <c r="BF1514" s="83"/>
      <c r="BH1514" s="83"/>
      <c r="BI1514" s="83"/>
      <c r="BJ1514" s="83"/>
      <c r="BK1514" s="83"/>
      <c r="BM1514" s="83"/>
      <c r="BN1514" s="83"/>
      <c r="BO1514" s="83"/>
      <c r="BP1514" s="83"/>
      <c r="BR1514" s="83"/>
      <c r="BS1514" s="83"/>
      <c r="BT1514" s="83"/>
      <c r="BU1514" s="83"/>
      <c r="BV1514" s="83"/>
      <c r="BX1514" s="83"/>
      <c r="BY1514" s="83"/>
      <c r="BZ1514" s="83"/>
      <c r="CA1514" s="83"/>
      <c r="CC1514" s="83"/>
      <c r="CD1514" s="83"/>
      <c r="CE1514" s="83"/>
      <c r="CF1514" s="83"/>
      <c r="CH1514" s="83"/>
      <c r="CI1514" s="83"/>
      <c r="CJ1514" s="83"/>
      <c r="CK1514" s="83"/>
      <c r="CM1514" s="84"/>
      <c r="CO1514" s="83"/>
      <c r="CP1514" s="84"/>
      <c r="CQ1514" s="85"/>
      <c r="CR1514" s="83"/>
      <c r="CS1514" s="84"/>
      <c r="CT1514" s="83"/>
      <c r="CU1514" s="83"/>
      <c r="CV1514" s="83"/>
      <c r="CW1514" s="83"/>
      <c r="CX1514" s="86"/>
    </row>
    <row r="1515" spans="24:102" x14ac:dyDescent="0.2">
      <c r="X1515" s="83"/>
      <c r="Z1515" s="83"/>
      <c r="AB1515" s="83"/>
      <c r="AD1515" s="83"/>
      <c r="AF1515" s="83"/>
      <c r="AH1515" s="83"/>
      <c r="AJ1515" s="83"/>
      <c r="AL1515" s="83"/>
      <c r="AN1515" s="83"/>
      <c r="AP1515" s="83"/>
      <c r="AR1515" s="83"/>
      <c r="AT1515" s="83"/>
      <c r="AV1515" s="83"/>
      <c r="AX1515" s="83"/>
      <c r="AZ1515" s="83"/>
      <c r="BB1515" s="83"/>
      <c r="BD1515" s="83"/>
      <c r="BF1515" s="83"/>
      <c r="BH1515" s="83"/>
      <c r="BI1515" s="83"/>
      <c r="BJ1515" s="83"/>
      <c r="BK1515" s="83"/>
      <c r="BM1515" s="83"/>
      <c r="BN1515" s="83"/>
      <c r="BO1515" s="83"/>
      <c r="BP1515" s="83"/>
      <c r="BR1515" s="83"/>
      <c r="BS1515" s="83"/>
      <c r="BT1515" s="83"/>
      <c r="BU1515" s="83"/>
      <c r="BV1515" s="83"/>
      <c r="BX1515" s="83"/>
      <c r="BY1515" s="83"/>
      <c r="BZ1515" s="83"/>
      <c r="CA1515" s="83"/>
      <c r="CC1515" s="83"/>
      <c r="CD1515" s="83"/>
      <c r="CE1515" s="83"/>
      <c r="CF1515" s="83"/>
      <c r="CH1515" s="83"/>
      <c r="CI1515" s="83"/>
      <c r="CJ1515" s="83"/>
      <c r="CK1515" s="83"/>
      <c r="CM1515" s="84"/>
      <c r="CO1515" s="83"/>
      <c r="CP1515" s="84"/>
      <c r="CQ1515" s="85"/>
      <c r="CR1515" s="83"/>
      <c r="CS1515" s="84"/>
      <c r="CT1515" s="83"/>
      <c r="CU1515" s="83"/>
      <c r="CV1515" s="83"/>
      <c r="CW1515" s="83"/>
      <c r="CX1515" s="86"/>
    </row>
    <row r="1516" spans="24:102" x14ac:dyDescent="0.2">
      <c r="X1516" s="83"/>
      <c r="Z1516" s="83"/>
      <c r="AB1516" s="83"/>
      <c r="AD1516" s="83"/>
      <c r="AF1516" s="83"/>
      <c r="AH1516" s="83"/>
      <c r="AJ1516" s="83"/>
      <c r="AL1516" s="83"/>
      <c r="AN1516" s="83"/>
      <c r="AP1516" s="83"/>
      <c r="AR1516" s="83"/>
      <c r="AT1516" s="83"/>
      <c r="AV1516" s="83"/>
      <c r="AX1516" s="83"/>
      <c r="AZ1516" s="83"/>
      <c r="BB1516" s="83"/>
      <c r="BD1516" s="83"/>
      <c r="BF1516" s="83"/>
      <c r="BH1516" s="83"/>
      <c r="BI1516" s="83"/>
      <c r="BJ1516" s="83"/>
      <c r="BK1516" s="83"/>
      <c r="BM1516" s="83"/>
      <c r="BN1516" s="83"/>
      <c r="BO1516" s="83"/>
      <c r="BP1516" s="83"/>
      <c r="BR1516" s="83"/>
      <c r="BS1516" s="83"/>
      <c r="BT1516" s="83"/>
      <c r="BU1516" s="83"/>
      <c r="BV1516" s="83"/>
      <c r="BX1516" s="83"/>
      <c r="BY1516" s="83"/>
      <c r="BZ1516" s="83"/>
      <c r="CA1516" s="83"/>
      <c r="CC1516" s="83"/>
      <c r="CD1516" s="83"/>
      <c r="CE1516" s="83"/>
      <c r="CF1516" s="83"/>
      <c r="CH1516" s="83"/>
      <c r="CI1516" s="83"/>
      <c r="CJ1516" s="83"/>
      <c r="CK1516" s="83"/>
      <c r="CM1516" s="84"/>
      <c r="CO1516" s="83"/>
      <c r="CP1516" s="84"/>
      <c r="CQ1516" s="85"/>
      <c r="CR1516" s="83"/>
      <c r="CS1516" s="84"/>
      <c r="CT1516" s="83"/>
      <c r="CU1516" s="83"/>
      <c r="CV1516" s="83"/>
      <c r="CW1516" s="83"/>
      <c r="CX1516" s="86"/>
    </row>
    <row r="1517" spans="24:102" x14ac:dyDescent="0.2">
      <c r="X1517" s="83"/>
      <c r="Z1517" s="83"/>
      <c r="AB1517" s="83"/>
      <c r="AD1517" s="83"/>
      <c r="AF1517" s="83"/>
      <c r="AH1517" s="83"/>
      <c r="AJ1517" s="83"/>
      <c r="AL1517" s="83"/>
      <c r="AN1517" s="83"/>
      <c r="AP1517" s="83"/>
      <c r="AR1517" s="83"/>
      <c r="AT1517" s="83"/>
      <c r="AV1517" s="83"/>
      <c r="AX1517" s="83"/>
      <c r="AZ1517" s="83"/>
      <c r="BB1517" s="83"/>
      <c r="BD1517" s="83"/>
      <c r="BF1517" s="83"/>
      <c r="BH1517" s="83"/>
      <c r="BI1517" s="83"/>
      <c r="BJ1517" s="83"/>
      <c r="BK1517" s="83"/>
      <c r="BM1517" s="83"/>
      <c r="BN1517" s="83"/>
      <c r="BO1517" s="83"/>
      <c r="BP1517" s="83"/>
      <c r="BR1517" s="83"/>
      <c r="BS1517" s="83"/>
      <c r="BT1517" s="83"/>
      <c r="BU1517" s="83"/>
      <c r="BV1517" s="83"/>
      <c r="BX1517" s="83"/>
      <c r="BY1517" s="83"/>
      <c r="BZ1517" s="83"/>
      <c r="CA1517" s="83"/>
      <c r="CC1517" s="83"/>
      <c r="CD1517" s="83"/>
      <c r="CE1517" s="83"/>
      <c r="CF1517" s="83"/>
      <c r="CH1517" s="83"/>
      <c r="CI1517" s="83"/>
      <c r="CJ1517" s="83"/>
      <c r="CK1517" s="83"/>
      <c r="CM1517" s="84"/>
      <c r="CO1517" s="83"/>
      <c r="CP1517" s="84"/>
      <c r="CQ1517" s="85"/>
      <c r="CR1517" s="83"/>
      <c r="CS1517" s="84"/>
      <c r="CT1517" s="83"/>
      <c r="CU1517" s="83"/>
      <c r="CV1517" s="83"/>
      <c r="CW1517" s="83"/>
      <c r="CX1517" s="86"/>
    </row>
    <row r="1518" spans="24:102" x14ac:dyDescent="0.2">
      <c r="X1518" s="83"/>
      <c r="Z1518" s="83"/>
      <c r="AB1518" s="83"/>
      <c r="AD1518" s="83"/>
      <c r="AF1518" s="83"/>
      <c r="AH1518" s="83"/>
      <c r="AJ1518" s="83"/>
      <c r="AL1518" s="83"/>
      <c r="AN1518" s="83"/>
      <c r="AP1518" s="83"/>
      <c r="AR1518" s="83"/>
      <c r="AT1518" s="83"/>
      <c r="AV1518" s="83"/>
      <c r="AX1518" s="83"/>
      <c r="AZ1518" s="83"/>
      <c r="BB1518" s="83"/>
      <c r="BD1518" s="83"/>
      <c r="BF1518" s="83"/>
      <c r="BH1518" s="83"/>
      <c r="BI1518" s="83"/>
      <c r="BJ1518" s="83"/>
      <c r="BK1518" s="83"/>
      <c r="BM1518" s="83"/>
      <c r="BN1518" s="83"/>
      <c r="BO1518" s="83"/>
      <c r="BP1518" s="83"/>
      <c r="BR1518" s="83"/>
      <c r="BS1518" s="83"/>
      <c r="BT1518" s="83"/>
      <c r="BU1518" s="83"/>
      <c r="BV1518" s="83"/>
      <c r="BX1518" s="83"/>
      <c r="BY1518" s="83"/>
      <c r="BZ1518" s="83"/>
      <c r="CA1518" s="83"/>
      <c r="CC1518" s="83"/>
      <c r="CD1518" s="83"/>
      <c r="CE1518" s="83"/>
      <c r="CF1518" s="83"/>
      <c r="CH1518" s="83"/>
      <c r="CI1518" s="83"/>
      <c r="CJ1518" s="83"/>
      <c r="CK1518" s="83"/>
      <c r="CM1518" s="84"/>
      <c r="CO1518" s="83"/>
      <c r="CP1518" s="84"/>
      <c r="CQ1518" s="85"/>
      <c r="CR1518" s="83"/>
      <c r="CS1518" s="84"/>
      <c r="CT1518" s="83"/>
      <c r="CU1518" s="83"/>
      <c r="CV1518" s="83"/>
      <c r="CW1518" s="83"/>
      <c r="CX1518" s="86"/>
    </row>
    <row r="1519" spans="24:102" x14ac:dyDescent="0.2">
      <c r="X1519" s="83"/>
      <c r="Z1519" s="83"/>
      <c r="AB1519" s="83"/>
      <c r="AD1519" s="83"/>
      <c r="AF1519" s="83"/>
      <c r="AH1519" s="83"/>
      <c r="AJ1519" s="83"/>
      <c r="AL1519" s="83"/>
      <c r="AN1519" s="83"/>
      <c r="AP1519" s="83"/>
      <c r="AR1519" s="83"/>
      <c r="AT1519" s="83"/>
      <c r="AV1519" s="83"/>
      <c r="AX1519" s="83"/>
      <c r="AZ1519" s="83"/>
      <c r="BB1519" s="83"/>
      <c r="BD1519" s="83"/>
      <c r="BF1519" s="83"/>
      <c r="BH1519" s="83"/>
      <c r="BI1519" s="83"/>
      <c r="BJ1519" s="83"/>
      <c r="BK1519" s="83"/>
      <c r="BM1519" s="83"/>
      <c r="BN1519" s="83"/>
      <c r="BO1519" s="83"/>
      <c r="BP1519" s="83"/>
      <c r="BR1519" s="83"/>
      <c r="BS1519" s="83"/>
      <c r="BT1519" s="83"/>
      <c r="BU1519" s="83"/>
      <c r="BV1519" s="83"/>
      <c r="BX1519" s="83"/>
      <c r="BY1519" s="83"/>
      <c r="BZ1519" s="83"/>
      <c r="CA1519" s="83"/>
      <c r="CC1519" s="83"/>
      <c r="CD1519" s="83"/>
      <c r="CE1519" s="83"/>
      <c r="CF1519" s="83"/>
      <c r="CH1519" s="83"/>
      <c r="CI1519" s="83"/>
      <c r="CJ1519" s="83"/>
      <c r="CK1519" s="83"/>
      <c r="CM1519" s="84"/>
      <c r="CO1519" s="83"/>
      <c r="CP1519" s="84"/>
      <c r="CQ1519" s="85"/>
      <c r="CR1519" s="83"/>
      <c r="CS1519" s="84"/>
      <c r="CT1519" s="83"/>
      <c r="CU1519" s="83"/>
      <c r="CV1519" s="83"/>
      <c r="CW1519" s="83"/>
      <c r="CX1519" s="86"/>
    </row>
    <row r="1520" spans="24:102" x14ac:dyDescent="0.2">
      <c r="X1520" s="83"/>
      <c r="Z1520" s="83"/>
      <c r="AB1520" s="83"/>
      <c r="AD1520" s="83"/>
      <c r="AF1520" s="83"/>
      <c r="AH1520" s="83"/>
      <c r="AJ1520" s="83"/>
      <c r="AL1520" s="83"/>
      <c r="AN1520" s="83"/>
      <c r="AP1520" s="83"/>
      <c r="AR1520" s="83"/>
      <c r="AT1520" s="83"/>
      <c r="AV1520" s="83"/>
      <c r="AX1520" s="83"/>
      <c r="AZ1520" s="83"/>
      <c r="BB1520" s="83"/>
      <c r="BD1520" s="83"/>
      <c r="BF1520" s="83"/>
      <c r="BH1520" s="83"/>
      <c r="BI1520" s="83"/>
      <c r="BJ1520" s="83"/>
      <c r="BK1520" s="83"/>
      <c r="BM1520" s="83"/>
      <c r="BN1520" s="83"/>
      <c r="BO1520" s="83"/>
      <c r="BP1520" s="83"/>
      <c r="BR1520" s="83"/>
      <c r="BS1520" s="83"/>
      <c r="BT1520" s="83"/>
      <c r="BU1520" s="83"/>
      <c r="BV1520" s="83"/>
      <c r="BX1520" s="83"/>
      <c r="BY1520" s="83"/>
      <c r="BZ1520" s="83"/>
      <c r="CA1520" s="83"/>
      <c r="CC1520" s="83"/>
      <c r="CD1520" s="83"/>
      <c r="CE1520" s="83"/>
      <c r="CF1520" s="83"/>
      <c r="CH1520" s="83"/>
      <c r="CI1520" s="83"/>
      <c r="CJ1520" s="83"/>
      <c r="CK1520" s="83"/>
      <c r="CM1520" s="84"/>
      <c r="CO1520" s="83"/>
      <c r="CP1520" s="84"/>
      <c r="CQ1520" s="85"/>
      <c r="CR1520" s="83"/>
      <c r="CS1520" s="84"/>
      <c r="CT1520" s="83"/>
      <c r="CU1520" s="83"/>
      <c r="CV1520" s="83"/>
      <c r="CW1520" s="83"/>
      <c r="CX1520" s="86"/>
    </row>
    <row r="1521" spans="24:102" x14ac:dyDescent="0.2">
      <c r="X1521" s="83"/>
      <c r="Z1521" s="83"/>
      <c r="AB1521" s="83"/>
      <c r="AD1521" s="83"/>
      <c r="AF1521" s="83"/>
      <c r="AH1521" s="83"/>
      <c r="AJ1521" s="83"/>
      <c r="AL1521" s="83"/>
      <c r="AN1521" s="83"/>
      <c r="AP1521" s="83"/>
      <c r="AR1521" s="83"/>
      <c r="AT1521" s="83"/>
      <c r="AV1521" s="83"/>
      <c r="AX1521" s="83"/>
      <c r="AZ1521" s="83"/>
      <c r="BB1521" s="83"/>
      <c r="BD1521" s="83"/>
      <c r="BF1521" s="83"/>
      <c r="BH1521" s="83"/>
      <c r="BI1521" s="83"/>
      <c r="BJ1521" s="83"/>
      <c r="BK1521" s="83"/>
      <c r="BM1521" s="83"/>
      <c r="BN1521" s="83"/>
      <c r="BO1521" s="83"/>
      <c r="BP1521" s="83"/>
      <c r="BR1521" s="83"/>
      <c r="BS1521" s="83"/>
      <c r="BT1521" s="83"/>
      <c r="BU1521" s="83"/>
      <c r="BV1521" s="83"/>
      <c r="BX1521" s="83"/>
      <c r="BY1521" s="83"/>
      <c r="BZ1521" s="83"/>
      <c r="CA1521" s="83"/>
      <c r="CC1521" s="83"/>
      <c r="CD1521" s="83"/>
      <c r="CE1521" s="83"/>
      <c r="CF1521" s="83"/>
      <c r="CH1521" s="83"/>
      <c r="CI1521" s="83"/>
      <c r="CJ1521" s="83"/>
      <c r="CK1521" s="83"/>
      <c r="CM1521" s="84"/>
      <c r="CO1521" s="83"/>
      <c r="CP1521" s="84"/>
      <c r="CQ1521" s="85"/>
      <c r="CR1521" s="83"/>
      <c r="CS1521" s="84"/>
      <c r="CT1521" s="83"/>
      <c r="CU1521" s="83"/>
      <c r="CV1521" s="83"/>
      <c r="CW1521" s="83"/>
      <c r="CX1521" s="86"/>
    </row>
    <row r="1522" spans="24:102" x14ac:dyDescent="0.2">
      <c r="X1522" s="83"/>
      <c r="Z1522" s="83"/>
      <c r="AB1522" s="83"/>
      <c r="AD1522" s="83"/>
      <c r="AF1522" s="83"/>
      <c r="AH1522" s="83"/>
      <c r="AJ1522" s="83"/>
      <c r="AL1522" s="83"/>
      <c r="AN1522" s="83"/>
      <c r="AP1522" s="83"/>
      <c r="AR1522" s="83"/>
      <c r="AT1522" s="83"/>
      <c r="AV1522" s="83"/>
      <c r="AX1522" s="83"/>
      <c r="AZ1522" s="83"/>
      <c r="BB1522" s="83"/>
      <c r="BD1522" s="83"/>
      <c r="BF1522" s="83"/>
      <c r="BH1522" s="83"/>
      <c r="BI1522" s="83"/>
      <c r="BJ1522" s="83"/>
      <c r="BK1522" s="83"/>
      <c r="BM1522" s="83"/>
      <c r="BN1522" s="83"/>
      <c r="BO1522" s="83"/>
      <c r="BP1522" s="83"/>
      <c r="BR1522" s="83"/>
      <c r="BS1522" s="83"/>
      <c r="BT1522" s="83"/>
      <c r="BU1522" s="83"/>
      <c r="BV1522" s="83"/>
      <c r="BX1522" s="83"/>
      <c r="BY1522" s="83"/>
      <c r="BZ1522" s="83"/>
      <c r="CA1522" s="83"/>
      <c r="CC1522" s="83"/>
      <c r="CD1522" s="83"/>
      <c r="CE1522" s="83"/>
      <c r="CF1522" s="83"/>
      <c r="CH1522" s="83"/>
      <c r="CI1522" s="83"/>
      <c r="CJ1522" s="83"/>
      <c r="CK1522" s="83"/>
      <c r="CM1522" s="84"/>
      <c r="CO1522" s="83"/>
      <c r="CP1522" s="84"/>
      <c r="CQ1522" s="85"/>
      <c r="CR1522" s="83"/>
      <c r="CS1522" s="84"/>
      <c r="CT1522" s="83"/>
      <c r="CU1522" s="83"/>
      <c r="CV1522" s="83"/>
      <c r="CW1522" s="83"/>
      <c r="CX1522" s="86"/>
    </row>
    <row r="1523" spans="24:102" x14ac:dyDescent="0.2">
      <c r="X1523" s="83"/>
      <c r="Z1523" s="83"/>
      <c r="AB1523" s="83"/>
      <c r="AD1523" s="83"/>
      <c r="AF1523" s="83"/>
      <c r="AH1523" s="83"/>
      <c r="AJ1523" s="83"/>
      <c r="AL1523" s="83"/>
      <c r="AN1523" s="83"/>
      <c r="AP1523" s="83"/>
      <c r="AR1523" s="83"/>
      <c r="AT1523" s="83"/>
      <c r="AV1523" s="83"/>
      <c r="AX1523" s="83"/>
      <c r="AZ1523" s="83"/>
      <c r="BB1523" s="83"/>
      <c r="BD1523" s="83"/>
      <c r="BF1523" s="83"/>
      <c r="BH1523" s="83"/>
      <c r="BI1523" s="83"/>
      <c r="BJ1523" s="83"/>
      <c r="BK1523" s="83"/>
      <c r="BM1523" s="83"/>
      <c r="BN1523" s="83"/>
      <c r="BO1523" s="83"/>
      <c r="BP1523" s="83"/>
      <c r="BR1523" s="83"/>
      <c r="BS1523" s="83"/>
      <c r="BT1523" s="83"/>
      <c r="BU1523" s="83"/>
      <c r="BV1523" s="83"/>
      <c r="BX1523" s="83"/>
      <c r="BY1523" s="83"/>
      <c r="BZ1523" s="83"/>
      <c r="CA1523" s="83"/>
      <c r="CC1523" s="83"/>
      <c r="CD1523" s="83"/>
      <c r="CE1523" s="83"/>
      <c r="CF1523" s="83"/>
      <c r="CH1523" s="83"/>
      <c r="CI1523" s="83"/>
      <c r="CJ1523" s="83"/>
      <c r="CK1523" s="83"/>
      <c r="CM1523" s="84"/>
      <c r="CO1523" s="83"/>
      <c r="CP1523" s="84"/>
      <c r="CQ1523" s="85"/>
      <c r="CR1523" s="83"/>
      <c r="CS1523" s="84"/>
      <c r="CT1523" s="83"/>
      <c r="CU1523" s="83"/>
      <c r="CV1523" s="83"/>
      <c r="CW1523" s="83"/>
      <c r="CX1523" s="86"/>
    </row>
    <row r="1524" spans="24:102" x14ac:dyDescent="0.2">
      <c r="X1524" s="83"/>
      <c r="Z1524" s="83"/>
      <c r="AB1524" s="83"/>
      <c r="AD1524" s="83"/>
      <c r="AF1524" s="83"/>
      <c r="AH1524" s="83"/>
      <c r="AJ1524" s="83"/>
      <c r="AL1524" s="83"/>
      <c r="AN1524" s="83"/>
      <c r="AP1524" s="83"/>
      <c r="AR1524" s="83"/>
      <c r="AT1524" s="83"/>
      <c r="AV1524" s="83"/>
      <c r="AX1524" s="83"/>
      <c r="AZ1524" s="83"/>
      <c r="BB1524" s="83"/>
      <c r="BD1524" s="83"/>
      <c r="BF1524" s="83"/>
      <c r="BH1524" s="83"/>
      <c r="BI1524" s="83"/>
      <c r="BJ1524" s="83"/>
      <c r="BK1524" s="83"/>
      <c r="BM1524" s="83"/>
      <c r="BN1524" s="83"/>
      <c r="BO1524" s="83"/>
      <c r="BP1524" s="83"/>
      <c r="BR1524" s="83"/>
      <c r="BS1524" s="83"/>
      <c r="BT1524" s="83"/>
      <c r="BU1524" s="83"/>
      <c r="BV1524" s="83"/>
      <c r="BX1524" s="83"/>
      <c r="BY1524" s="83"/>
      <c r="BZ1524" s="83"/>
      <c r="CA1524" s="83"/>
      <c r="CC1524" s="83"/>
      <c r="CD1524" s="83"/>
      <c r="CE1524" s="83"/>
      <c r="CF1524" s="83"/>
      <c r="CH1524" s="83"/>
      <c r="CI1524" s="83"/>
      <c r="CJ1524" s="83"/>
      <c r="CK1524" s="83"/>
      <c r="CM1524" s="84"/>
      <c r="CO1524" s="83"/>
      <c r="CP1524" s="84"/>
      <c r="CQ1524" s="85"/>
      <c r="CR1524" s="83"/>
      <c r="CS1524" s="84"/>
      <c r="CT1524" s="83"/>
      <c r="CU1524" s="83"/>
      <c r="CV1524" s="83"/>
      <c r="CW1524" s="83"/>
      <c r="CX1524" s="86"/>
    </row>
    <row r="1525" spans="24:102" x14ac:dyDescent="0.2">
      <c r="X1525" s="83"/>
      <c r="Z1525" s="83"/>
      <c r="AB1525" s="83"/>
      <c r="AD1525" s="83"/>
      <c r="AF1525" s="83"/>
      <c r="AH1525" s="83"/>
      <c r="AJ1525" s="83"/>
      <c r="AL1525" s="83"/>
      <c r="AN1525" s="83"/>
      <c r="AP1525" s="83"/>
      <c r="AR1525" s="83"/>
      <c r="AT1525" s="83"/>
      <c r="AV1525" s="83"/>
      <c r="AX1525" s="83"/>
      <c r="AZ1525" s="83"/>
      <c r="BB1525" s="83"/>
      <c r="BD1525" s="83"/>
      <c r="BF1525" s="83"/>
      <c r="BH1525" s="83"/>
      <c r="BI1525" s="83"/>
      <c r="BJ1525" s="83"/>
      <c r="BK1525" s="83"/>
      <c r="BM1525" s="83"/>
      <c r="BN1525" s="83"/>
      <c r="BO1525" s="83"/>
      <c r="BP1525" s="83"/>
      <c r="BR1525" s="83"/>
      <c r="BS1525" s="83"/>
      <c r="BT1525" s="83"/>
      <c r="BU1525" s="83"/>
      <c r="BV1525" s="83"/>
      <c r="BX1525" s="83"/>
      <c r="BY1525" s="83"/>
      <c r="BZ1525" s="83"/>
      <c r="CA1525" s="83"/>
      <c r="CC1525" s="83"/>
      <c r="CD1525" s="83"/>
      <c r="CE1525" s="83"/>
      <c r="CF1525" s="83"/>
      <c r="CH1525" s="83"/>
      <c r="CI1525" s="83"/>
      <c r="CJ1525" s="83"/>
      <c r="CK1525" s="83"/>
      <c r="CM1525" s="84"/>
      <c r="CO1525" s="83"/>
      <c r="CP1525" s="84"/>
      <c r="CQ1525" s="85"/>
      <c r="CR1525" s="83"/>
      <c r="CS1525" s="84"/>
      <c r="CT1525" s="83"/>
      <c r="CU1525" s="83"/>
      <c r="CV1525" s="83"/>
      <c r="CW1525" s="83"/>
      <c r="CX1525" s="86"/>
    </row>
    <row r="1526" spans="24:102" x14ac:dyDescent="0.2">
      <c r="X1526" s="83"/>
      <c r="Z1526" s="83"/>
      <c r="AB1526" s="83"/>
      <c r="AD1526" s="83"/>
      <c r="AF1526" s="83"/>
      <c r="AH1526" s="83"/>
      <c r="AJ1526" s="83"/>
      <c r="AL1526" s="83"/>
      <c r="AN1526" s="83"/>
      <c r="AP1526" s="83"/>
      <c r="AR1526" s="83"/>
      <c r="AT1526" s="83"/>
      <c r="AV1526" s="83"/>
      <c r="AX1526" s="83"/>
      <c r="AZ1526" s="83"/>
      <c r="BB1526" s="83"/>
      <c r="BD1526" s="83"/>
      <c r="BF1526" s="83"/>
      <c r="BH1526" s="83"/>
      <c r="BI1526" s="83"/>
      <c r="BJ1526" s="83"/>
      <c r="BK1526" s="83"/>
      <c r="BM1526" s="83"/>
      <c r="BN1526" s="83"/>
      <c r="BO1526" s="83"/>
      <c r="BP1526" s="83"/>
      <c r="BR1526" s="83"/>
      <c r="BS1526" s="83"/>
      <c r="BT1526" s="83"/>
      <c r="BU1526" s="83"/>
      <c r="BV1526" s="83"/>
      <c r="BX1526" s="83"/>
      <c r="BY1526" s="83"/>
      <c r="BZ1526" s="83"/>
      <c r="CA1526" s="83"/>
      <c r="CC1526" s="83"/>
      <c r="CD1526" s="83"/>
      <c r="CE1526" s="83"/>
      <c r="CF1526" s="83"/>
      <c r="CH1526" s="83"/>
      <c r="CI1526" s="83"/>
      <c r="CJ1526" s="83"/>
      <c r="CK1526" s="83"/>
      <c r="CM1526" s="84"/>
      <c r="CO1526" s="83"/>
      <c r="CP1526" s="84"/>
      <c r="CQ1526" s="85"/>
      <c r="CR1526" s="83"/>
      <c r="CS1526" s="84"/>
      <c r="CT1526" s="83"/>
      <c r="CU1526" s="83"/>
      <c r="CV1526" s="83"/>
      <c r="CW1526" s="83"/>
      <c r="CX1526" s="86"/>
    </row>
    <row r="1527" spans="24:102" x14ac:dyDescent="0.2">
      <c r="X1527" s="83"/>
      <c r="Z1527" s="83"/>
      <c r="AB1527" s="83"/>
      <c r="AD1527" s="83"/>
      <c r="AF1527" s="83"/>
      <c r="AH1527" s="83"/>
      <c r="AJ1527" s="83"/>
      <c r="AL1527" s="83"/>
      <c r="AN1527" s="83"/>
      <c r="AP1527" s="83"/>
      <c r="AR1527" s="83"/>
      <c r="AT1527" s="83"/>
      <c r="AV1527" s="83"/>
      <c r="AX1527" s="83"/>
      <c r="AZ1527" s="83"/>
      <c r="BB1527" s="83"/>
      <c r="BD1527" s="83"/>
      <c r="BF1527" s="83"/>
      <c r="BH1527" s="83"/>
      <c r="BI1527" s="83"/>
      <c r="BJ1527" s="83"/>
      <c r="BK1527" s="83"/>
      <c r="BM1527" s="83"/>
      <c r="BN1527" s="83"/>
      <c r="BO1527" s="83"/>
      <c r="BP1527" s="83"/>
      <c r="BR1527" s="83"/>
      <c r="BS1527" s="83"/>
      <c r="BT1527" s="83"/>
      <c r="BU1527" s="83"/>
      <c r="BV1527" s="83"/>
      <c r="BX1527" s="83"/>
      <c r="BY1527" s="83"/>
      <c r="BZ1527" s="83"/>
      <c r="CA1527" s="83"/>
      <c r="CC1527" s="83"/>
      <c r="CD1527" s="83"/>
      <c r="CE1527" s="83"/>
      <c r="CF1527" s="83"/>
      <c r="CH1527" s="83"/>
      <c r="CI1527" s="83"/>
      <c r="CJ1527" s="83"/>
      <c r="CK1527" s="83"/>
      <c r="CM1527" s="84"/>
      <c r="CO1527" s="83"/>
      <c r="CP1527" s="84"/>
      <c r="CQ1527" s="85"/>
      <c r="CR1527" s="83"/>
      <c r="CS1527" s="84"/>
      <c r="CT1527" s="83"/>
      <c r="CU1527" s="83"/>
      <c r="CV1527" s="83"/>
      <c r="CW1527" s="83"/>
      <c r="CX1527" s="86"/>
    </row>
    <row r="1528" spans="24:102" x14ac:dyDescent="0.2">
      <c r="X1528" s="83"/>
      <c r="Z1528" s="83"/>
      <c r="AB1528" s="83"/>
      <c r="AD1528" s="83"/>
      <c r="AF1528" s="83"/>
      <c r="AH1528" s="83"/>
      <c r="AJ1528" s="83"/>
      <c r="AL1528" s="83"/>
      <c r="AN1528" s="83"/>
      <c r="AP1528" s="83"/>
      <c r="AR1528" s="83"/>
      <c r="AT1528" s="83"/>
      <c r="AV1528" s="83"/>
      <c r="AX1528" s="83"/>
      <c r="AZ1528" s="83"/>
      <c r="BB1528" s="83"/>
      <c r="BD1528" s="83"/>
      <c r="BF1528" s="83"/>
      <c r="BH1528" s="83"/>
      <c r="BI1528" s="83"/>
      <c r="BJ1528" s="83"/>
      <c r="BK1528" s="83"/>
      <c r="BM1528" s="83"/>
      <c r="BN1528" s="83"/>
      <c r="BO1528" s="83"/>
      <c r="BP1528" s="83"/>
      <c r="BR1528" s="83"/>
      <c r="BS1528" s="83"/>
      <c r="BT1528" s="83"/>
      <c r="BU1528" s="83"/>
      <c r="BV1528" s="83"/>
      <c r="BX1528" s="83"/>
      <c r="BY1528" s="83"/>
      <c r="BZ1528" s="83"/>
      <c r="CA1528" s="83"/>
      <c r="CC1528" s="83"/>
      <c r="CD1528" s="83"/>
      <c r="CE1528" s="83"/>
      <c r="CF1528" s="83"/>
      <c r="CH1528" s="83"/>
      <c r="CI1528" s="83"/>
      <c r="CJ1528" s="83"/>
      <c r="CK1528" s="83"/>
      <c r="CM1528" s="84"/>
      <c r="CO1528" s="83"/>
      <c r="CP1528" s="84"/>
      <c r="CQ1528" s="85"/>
      <c r="CR1528" s="83"/>
      <c r="CS1528" s="84"/>
      <c r="CT1528" s="83"/>
      <c r="CU1528" s="83"/>
      <c r="CV1528" s="83"/>
      <c r="CW1528" s="83"/>
      <c r="CX1528" s="86"/>
    </row>
    <row r="1529" spans="24:102" x14ac:dyDescent="0.2">
      <c r="X1529" s="83"/>
      <c r="Z1529" s="83"/>
      <c r="AB1529" s="83"/>
      <c r="AD1529" s="83"/>
      <c r="AF1529" s="83"/>
      <c r="AH1529" s="83"/>
      <c r="AJ1529" s="83"/>
      <c r="AL1529" s="83"/>
      <c r="AN1529" s="83"/>
      <c r="AP1529" s="83"/>
      <c r="AR1529" s="83"/>
      <c r="AT1529" s="83"/>
      <c r="AV1529" s="83"/>
      <c r="AX1529" s="83"/>
      <c r="AZ1529" s="83"/>
      <c r="BB1529" s="83"/>
      <c r="BD1529" s="83"/>
      <c r="BF1529" s="83"/>
      <c r="BH1529" s="83"/>
      <c r="BI1529" s="83"/>
      <c r="BJ1529" s="83"/>
      <c r="BK1529" s="83"/>
      <c r="BM1529" s="83"/>
      <c r="BN1529" s="83"/>
      <c r="BO1529" s="83"/>
      <c r="BP1529" s="83"/>
      <c r="BR1529" s="83"/>
      <c r="BS1529" s="83"/>
      <c r="BT1529" s="83"/>
      <c r="BU1529" s="83"/>
      <c r="BV1529" s="83"/>
      <c r="BX1529" s="83"/>
      <c r="BY1529" s="83"/>
      <c r="BZ1529" s="83"/>
      <c r="CA1529" s="83"/>
      <c r="CC1529" s="83"/>
      <c r="CD1529" s="83"/>
      <c r="CE1529" s="83"/>
      <c r="CF1529" s="83"/>
      <c r="CH1529" s="83"/>
      <c r="CI1529" s="83"/>
      <c r="CJ1529" s="83"/>
      <c r="CK1529" s="83"/>
      <c r="CM1529" s="84"/>
      <c r="CO1529" s="83"/>
      <c r="CP1529" s="84"/>
      <c r="CQ1529" s="85"/>
      <c r="CR1529" s="83"/>
      <c r="CS1529" s="84"/>
      <c r="CT1529" s="83"/>
      <c r="CU1529" s="83"/>
      <c r="CV1529" s="83"/>
      <c r="CW1529" s="83"/>
      <c r="CX1529" s="86"/>
    </row>
    <row r="1530" spans="24:102" x14ac:dyDescent="0.2">
      <c r="X1530" s="83"/>
      <c r="Z1530" s="83"/>
      <c r="AB1530" s="83"/>
      <c r="AD1530" s="83"/>
      <c r="AF1530" s="83"/>
      <c r="AH1530" s="83"/>
      <c r="AJ1530" s="83"/>
      <c r="AL1530" s="83"/>
      <c r="AN1530" s="83"/>
      <c r="AP1530" s="83"/>
      <c r="AR1530" s="83"/>
      <c r="AT1530" s="83"/>
      <c r="AV1530" s="83"/>
      <c r="AX1530" s="83"/>
      <c r="AZ1530" s="83"/>
      <c r="BB1530" s="83"/>
      <c r="BD1530" s="83"/>
      <c r="BF1530" s="83"/>
      <c r="BH1530" s="83"/>
      <c r="BI1530" s="83"/>
      <c r="BJ1530" s="83"/>
      <c r="BK1530" s="83"/>
      <c r="BM1530" s="83"/>
      <c r="BN1530" s="83"/>
      <c r="BO1530" s="83"/>
      <c r="BP1530" s="83"/>
      <c r="BR1530" s="83"/>
      <c r="BS1530" s="83"/>
      <c r="BT1530" s="83"/>
      <c r="BU1530" s="83"/>
      <c r="BV1530" s="83"/>
      <c r="BX1530" s="83"/>
      <c r="BY1530" s="83"/>
      <c r="BZ1530" s="83"/>
      <c r="CA1530" s="83"/>
      <c r="CC1530" s="83"/>
      <c r="CD1530" s="83"/>
      <c r="CE1530" s="83"/>
      <c r="CF1530" s="83"/>
      <c r="CH1530" s="83"/>
      <c r="CI1530" s="83"/>
      <c r="CJ1530" s="83"/>
      <c r="CK1530" s="83"/>
      <c r="CM1530" s="84"/>
      <c r="CO1530" s="83"/>
      <c r="CP1530" s="84"/>
      <c r="CQ1530" s="85"/>
      <c r="CR1530" s="83"/>
      <c r="CS1530" s="84"/>
      <c r="CT1530" s="83"/>
      <c r="CU1530" s="83"/>
      <c r="CV1530" s="83"/>
      <c r="CW1530" s="83"/>
      <c r="CX1530" s="86"/>
    </row>
    <row r="1531" spans="24:102" x14ac:dyDescent="0.2">
      <c r="X1531" s="83"/>
      <c r="Z1531" s="83"/>
      <c r="AB1531" s="83"/>
      <c r="AD1531" s="83"/>
      <c r="AF1531" s="83"/>
      <c r="AH1531" s="83"/>
      <c r="AJ1531" s="83"/>
      <c r="AL1531" s="83"/>
      <c r="AN1531" s="83"/>
      <c r="AP1531" s="83"/>
      <c r="AR1531" s="83"/>
      <c r="AT1531" s="83"/>
      <c r="AV1531" s="83"/>
      <c r="AX1531" s="83"/>
      <c r="AZ1531" s="83"/>
      <c r="BB1531" s="83"/>
      <c r="BD1531" s="83"/>
      <c r="BF1531" s="83"/>
      <c r="BH1531" s="83"/>
      <c r="BI1531" s="83"/>
      <c r="BJ1531" s="83"/>
      <c r="BK1531" s="83"/>
      <c r="BM1531" s="83"/>
      <c r="BN1531" s="83"/>
      <c r="BO1531" s="83"/>
      <c r="BP1531" s="83"/>
      <c r="BR1531" s="83"/>
      <c r="BS1531" s="83"/>
      <c r="BT1531" s="83"/>
      <c r="BU1531" s="83"/>
      <c r="BV1531" s="83"/>
      <c r="BX1531" s="83"/>
      <c r="BY1531" s="83"/>
      <c r="BZ1531" s="83"/>
      <c r="CA1531" s="83"/>
      <c r="CC1531" s="83"/>
      <c r="CD1531" s="83"/>
      <c r="CE1531" s="83"/>
      <c r="CF1531" s="83"/>
      <c r="CH1531" s="83"/>
      <c r="CI1531" s="83"/>
      <c r="CJ1531" s="83"/>
      <c r="CK1531" s="83"/>
      <c r="CM1531" s="84"/>
      <c r="CO1531" s="83"/>
      <c r="CP1531" s="84"/>
      <c r="CQ1531" s="85"/>
      <c r="CR1531" s="83"/>
      <c r="CS1531" s="84"/>
      <c r="CT1531" s="83"/>
      <c r="CU1531" s="83"/>
      <c r="CV1531" s="83"/>
      <c r="CW1531" s="83"/>
      <c r="CX1531" s="86"/>
    </row>
    <row r="1532" spans="24:102" x14ac:dyDescent="0.2">
      <c r="X1532" s="83"/>
      <c r="Z1532" s="83"/>
      <c r="AB1532" s="83"/>
      <c r="AD1532" s="83"/>
      <c r="AF1532" s="83"/>
      <c r="AH1532" s="83"/>
      <c r="AJ1532" s="83"/>
      <c r="AL1532" s="83"/>
      <c r="AN1532" s="83"/>
      <c r="AP1532" s="83"/>
      <c r="AR1532" s="83"/>
      <c r="AT1532" s="83"/>
      <c r="AV1532" s="83"/>
      <c r="AX1532" s="83"/>
      <c r="AZ1532" s="83"/>
      <c r="BB1532" s="83"/>
      <c r="BD1532" s="83"/>
      <c r="BF1532" s="83"/>
      <c r="BH1532" s="83"/>
      <c r="BI1532" s="83"/>
      <c r="BJ1532" s="83"/>
      <c r="BK1532" s="83"/>
      <c r="BM1532" s="83"/>
      <c r="BN1532" s="83"/>
      <c r="BO1532" s="83"/>
      <c r="BP1532" s="83"/>
      <c r="BR1532" s="83"/>
      <c r="BS1532" s="83"/>
      <c r="BT1532" s="83"/>
      <c r="BU1532" s="83"/>
      <c r="BV1532" s="83"/>
      <c r="BX1532" s="83"/>
      <c r="BY1532" s="83"/>
      <c r="BZ1532" s="83"/>
      <c r="CA1532" s="83"/>
      <c r="CC1532" s="83"/>
      <c r="CD1532" s="83"/>
      <c r="CE1532" s="83"/>
      <c r="CF1532" s="83"/>
      <c r="CH1532" s="83"/>
      <c r="CI1532" s="83"/>
      <c r="CJ1532" s="83"/>
      <c r="CK1532" s="83"/>
      <c r="CM1532" s="84"/>
      <c r="CO1532" s="83"/>
      <c r="CP1532" s="84"/>
      <c r="CQ1532" s="85"/>
      <c r="CR1532" s="83"/>
      <c r="CS1532" s="84"/>
      <c r="CT1532" s="83"/>
      <c r="CU1532" s="83"/>
      <c r="CV1532" s="83"/>
      <c r="CW1532" s="83"/>
      <c r="CX1532" s="86"/>
    </row>
    <row r="1533" spans="24:102" x14ac:dyDescent="0.2">
      <c r="X1533" s="83"/>
      <c r="Z1533" s="83"/>
      <c r="AB1533" s="83"/>
      <c r="AD1533" s="83"/>
      <c r="AF1533" s="83"/>
      <c r="AH1533" s="83"/>
      <c r="AJ1533" s="83"/>
      <c r="AL1533" s="83"/>
      <c r="AN1533" s="83"/>
      <c r="AP1533" s="83"/>
      <c r="AR1533" s="83"/>
      <c r="AT1533" s="83"/>
      <c r="AV1533" s="83"/>
      <c r="AX1533" s="83"/>
      <c r="AZ1533" s="83"/>
      <c r="BB1533" s="83"/>
      <c r="BD1533" s="83"/>
      <c r="BF1533" s="83"/>
      <c r="BH1533" s="83"/>
      <c r="BI1533" s="83"/>
      <c r="BJ1533" s="83"/>
      <c r="BK1533" s="83"/>
      <c r="BM1533" s="83"/>
      <c r="BN1533" s="83"/>
      <c r="BO1533" s="83"/>
      <c r="BP1533" s="83"/>
      <c r="BR1533" s="83"/>
      <c r="BS1533" s="83"/>
      <c r="BT1533" s="83"/>
      <c r="BU1533" s="83"/>
      <c r="BV1533" s="83"/>
      <c r="BX1533" s="83"/>
      <c r="BY1533" s="83"/>
      <c r="BZ1533" s="83"/>
      <c r="CA1533" s="83"/>
      <c r="CC1533" s="83"/>
      <c r="CD1533" s="83"/>
      <c r="CE1533" s="83"/>
      <c r="CF1533" s="83"/>
      <c r="CH1533" s="83"/>
      <c r="CI1533" s="83"/>
      <c r="CJ1533" s="83"/>
      <c r="CK1533" s="83"/>
      <c r="CM1533" s="84"/>
      <c r="CO1533" s="83"/>
      <c r="CP1533" s="84"/>
      <c r="CQ1533" s="85"/>
      <c r="CR1533" s="83"/>
      <c r="CS1533" s="84"/>
      <c r="CT1533" s="83"/>
      <c r="CU1533" s="83"/>
      <c r="CV1533" s="83"/>
      <c r="CW1533" s="83"/>
      <c r="CX1533" s="86"/>
    </row>
    <row r="1534" spans="24:102" x14ac:dyDescent="0.2">
      <c r="X1534" s="83"/>
      <c r="Z1534" s="83"/>
      <c r="AB1534" s="83"/>
      <c r="AD1534" s="83"/>
      <c r="AF1534" s="83"/>
      <c r="AH1534" s="83"/>
      <c r="AJ1534" s="83"/>
      <c r="AL1534" s="83"/>
      <c r="AN1534" s="83"/>
      <c r="AP1534" s="83"/>
      <c r="AR1534" s="83"/>
      <c r="AT1534" s="83"/>
      <c r="AV1534" s="83"/>
      <c r="AX1534" s="83"/>
      <c r="AZ1534" s="83"/>
      <c r="BB1534" s="83"/>
      <c r="BD1534" s="83"/>
      <c r="BF1534" s="83"/>
      <c r="BH1534" s="83"/>
      <c r="BI1534" s="83"/>
      <c r="BJ1534" s="83"/>
      <c r="BK1534" s="83"/>
      <c r="BM1534" s="83"/>
      <c r="BN1534" s="83"/>
      <c r="BO1534" s="83"/>
      <c r="BP1534" s="83"/>
      <c r="BR1534" s="83"/>
      <c r="BS1534" s="83"/>
      <c r="BT1534" s="83"/>
      <c r="BU1534" s="83"/>
      <c r="BV1534" s="83"/>
      <c r="BX1534" s="83"/>
      <c r="BY1534" s="83"/>
      <c r="BZ1534" s="83"/>
      <c r="CA1534" s="83"/>
      <c r="CC1534" s="83"/>
      <c r="CD1534" s="83"/>
      <c r="CE1534" s="83"/>
      <c r="CF1534" s="83"/>
      <c r="CH1534" s="83"/>
      <c r="CI1534" s="83"/>
      <c r="CJ1534" s="83"/>
      <c r="CK1534" s="83"/>
      <c r="CM1534" s="84"/>
      <c r="CO1534" s="83"/>
      <c r="CP1534" s="84"/>
      <c r="CQ1534" s="85"/>
      <c r="CR1534" s="83"/>
      <c r="CS1534" s="84"/>
      <c r="CT1534" s="83"/>
      <c r="CU1534" s="83"/>
      <c r="CV1534" s="83"/>
      <c r="CW1534" s="83"/>
      <c r="CX1534" s="86"/>
    </row>
    <row r="1535" spans="24:102" x14ac:dyDescent="0.2">
      <c r="X1535" s="83"/>
      <c r="Z1535" s="83"/>
      <c r="AB1535" s="83"/>
      <c r="AD1535" s="83"/>
      <c r="AF1535" s="83"/>
      <c r="AH1535" s="83"/>
      <c r="AJ1535" s="83"/>
      <c r="AL1535" s="83"/>
      <c r="AN1535" s="83"/>
      <c r="AP1535" s="83"/>
      <c r="AR1535" s="83"/>
      <c r="AT1535" s="83"/>
      <c r="AV1535" s="83"/>
      <c r="AX1535" s="83"/>
      <c r="AZ1535" s="83"/>
      <c r="BB1535" s="83"/>
      <c r="BD1535" s="83"/>
      <c r="BF1535" s="83"/>
      <c r="BH1535" s="83"/>
      <c r="BI1535" s="83"/>
      <c r="BJ1535" s="83"/>
      <c r="BK1535" s="83"/>
      <c r="BM1535" s="83"/>
      <c r="BN1535" s="83"/>
      <c r="BO1535" s="83"/>
      <c r="BP1535" s="83"/>
      <c r="BR1535" s="83"/>
      <c r="BS1535" s="83"/>
      <c r="BT1535" s="83"/>
      <c r="BU1535" s="83"/>
      <c r="BV1535" s="83"/>
      <c r="BX1535" s="83"/>
      <c r="BY1535" s="83"/>
      <c r="BZ1535" s="83"/>
      <c r="CA1535" s="83"/>
      <c r="CC1535" s="83"/>
      <c r="CD1535" s="83"/>
      <c r="CE1535" s="83"/>
      <c r="CF1535" s="83"/>
      <c r="CH1535" s="83"/>
      <c r="CI1535" s="83"/>
      <c r="CJ1535" s="83"/>
      <c r="CK1535" s="83"/>
      <c r="CM1535" s="84"/>
      <c r="CO1535" s="83"/>
      <c r="CP1535" s="84"/>
      <c r="CQ1535" s="85"/>
      <c r="CR1535" s="83"/>
      <c r="CS1535" s="84"/>
      <c r="CT1535" s="83"/>
      <c r="CU1535" s="83"/>
      <c r="CV1535" s="83"/>
      <c r="CW1535" s="83"/>
      <c r="CX1535" s="86"/>
    </row>
    <row r="1536" spans="24:102" x14ac:dyDescent="0.2">
      <c r="X1536" s="83"/>
      <c r="Z1536" s="83"/>
      <c r="AB1536" s="83"/>
      <c r="AD1536" s="83"/>
      <c r="AF1536" s="83"/>
      <c r="AH1536" s="83"/>
      <c r="AJ1536" s="83"/>
      <c r="AL1536" s="83"/>
      <c r="AN1536" s="83"/>
      <c r="AP1536" s="83"/>
      <c r="AR1536" s="83"/>
      <c r="AT1536" s="83"/>
      <c r="AV1536" s="83"/>
      <c r="AX1536" s="83"/>
      <c r="AZ1536" s="83"/>
      <c r="BB1536" s="83"/>
      <c r="BD1536" s="83"/>
      <c r="BF1536" s="83"/>
      <c r="BH1536" s="83"/>
      <c r="BI1536" s="83"/>
      <c r="BJ1536" s="83"/>
      <c r="BK1536" s="83"/>
      <c r="BM1536" s="83"/>
      <c r="BN1536" s="83"/>
      <c r="BO1536" s="83"/>
      <c r="BP1536" s="83"/>
      <c r="BR1536" s="83"/>
      <c r="BS1536" s="83"/>
      <c r="BT1536" s="83"/>
      <c r="BU1536" s="83"/>
      <c r="BV1536" s="83"/>
      <c r="BX1536" s="83"/>
      <c r="BY1536" s="83"/>
      <c r="BZ1536" s="83"/>
      <c r="CA1536" s="83"/>
      <c r="CC1536" s="83"/>
      <c r="CD1536" s="83"/>
      <c r="CE1536" s="83"/>
      <c r="CF1536" s="83"/>
      <c r="CH1536" s="83"/>
      <c r="CI1536" s="83"/>
      <c r="CJ1536" s="83"/>
      <c r="CK1536" s="83"/>
      <c r="CM1536" s="84"/>
      <c r="CO1536" s="83"/>
      <c r="CP1536" s="84"/>
      <c r="CQ1536" s="85"/>
      <c r="CR1536" s="83"/>
      <c r="CS1536" s="84"/>
      <c r="CT1536" s="83"/>
      <c r="CU1536" s="83"/>
      <c r="CV1536" s="83"/>
      <c r="CW1536" s="83"/>
      <c r="CX1536" s="86"/>
    </row>
    <row r="1537" spans="24:102" x14ac:dyDescent="0.2">
      <c r="X1537" s="83"/>
      <c r="Z1537" s="83"/>
      <c r="AB1537" s="83"/>
      <c r="AD1537" s="83"/>
      <c r="AF1537" s="83"/>
      <c r="AH1537" s="83"/>
      <c r="AJ1537" s="83"/>
      <c r="AL1537" s="83"/>
      <c r="AN1537" s="83"/>
      <c r="AP1537" s="83"/>
      <c r="AR1537" s="83"/>
      <c r="AT1537" s="83"/>
      <c r="AV1537" s="83"/>
      <c r="AX1537" s="83"/>
      <c r="AZ1537" s="83"/>
      <c r="BB1537" s="83"/>
      <c r="BD1537" s="83"/>
      <c r="BF1537" s="83"/>
      <c r="BH1537" s="83"/>
      <c r="BI1537" s="83"/>
      <c r="BJ1537" s="83"/>
      <c r="BK1537" s="83"/>
      <c r="BM1537" s="83"/>
      <c r="BN1537" s="83"/>
      <c r="BO1537" s="83"/>
      <c r="BP1537" s="83"/>
      <c r="BR1537" s="83"/>
      <c r="BS1537" s="83"/>
      <c r="BT1537" s="83"/>
      <c r="BU1537" s="83"/>
      <c r="BV1537" s="83"/>
      <c r="BX1537" s="83"/>
      <c r="BY1537" s="83"/>
      <c r="BZ1537" s="83"/>
      <c r="CA1537" s="83"/>
      <c r="CC1537" s="83"/>
      <c r="CD1537" s="83"/>
      <c r="CE1537" s="83"/>
      <c r="CF1537" s="83"/>
      <c r="CH1537" s="83"/>
      <c r="CI1537" s="83"/>
      <c r="CJ1537" s="83"/>
      <c r="CK1537" s="83"/>
      <c r="CM1537" s="84"/>
      <c r="CO1537" s="83"/>
      <c r="CP1537" s="84"/>
      <c r="CQ1537" s="85"/>
      <c r="CR1537" s="83"/>
      <c r="CS1537" s="84"/>
      <c r="CT1537" s="83"/>
      <c r="CU1537" s="83"/>
      <c r="CV1537" s="83"/>
      <c r="CW1537" s="83"/>
      <c r="CX1537" s="86"/>
    </row>
    <row r="1538" spans="24:102" x14ac:dyDescent="0.2">
      <c r="X1538" s="83"/>
      <c r="Z1538" s="83"/>
      <c r="AB1538" s="83"/>
      <c r="AD1538" s="83"/>
      <c r="AF1538" s="83"/>
      <c r="AH1538" s="83"/>
      <c r="AJ1538" s="83"/>
      <c r="AL1538" s="83"/>
      <c r="AN1538" s="83"/>
      <c r="AP1538" s="83"/>
      <c r="AR1538" s="83"/>
      <c r="AT1538" s="83"/>
      <c r="AV1538" s="83"/>
      <c r="AX1538" s="83"/>
      <c r="AZ1538" s="83"/>
      <c r="BB1538" s="83"/>
      <c r="BD1538" s="83"/>
      <c r="BF1538" s="83"/>
      <c r="BH1538" s="83"/>
      <c r="BI1538" s="83"/>
      <c r="BJ1538" s="83"/>
      <c r="BK1538" s="83"/>
      <c r="BM1538" s="83"/>
      <c r="BN1538" s="83"/>
      <c r="BO1538" s="83"/>
      <c r="BP1538" s="83"/>
      <c r="BR1538" s="83"/>
      <c r="BS1538" s="83"/>
      <c r="BT1538" s="83"/>
      <c r="BU1538" s="83"/>
      <c r="BV1538" s="83"/>
      <c r="BX1538" s="83"/>
      <c r="BY1538" s="83"/>
      <c r="BZ1538" s="83"/>
      <c r="CA1538" s="83"/>
      <c r="CC1538" s="83"/>
      <c r="CD1538" s="83"/>
      <c r="CE1538" s="83"/>
      <c r="CF1538" s="83"/>
      <c r="CH1538" s="83"/>
      <c r="CI1538" s="83"/>
      <c r="CJ1538" s="83"/>
      <c r="CK1538" s="83"/>
      <c r="CM1538" s="84"/>
      <c r="CO1538" s="83"/>
      <c r="CP1538" s="84"/>
      <c r="CQ1538" s="85"/>
      <c r="CR1538" s="83"/>
      <c r="CS1538" s="84"/>
      <c r="CT1538" s="83"/>
      <c r="CU1538" s="83"/>
      <c r="CV1538" s="83"/>
      <c r="CW1538" s="83"/>
      <c r="CX1538" s="86"/>
    </row>
    <row r="1539" spans="24:102" x14ac:dyDescent="0.2">
      <c r="X1539" s="83"/>
      <c r="Z1539" s="83"/>
      <c r="AB1539" s="83"/>
      <c r="AD1539" s="83"/>
      <c r="AF1539" s="83"/>
      <c r="AH1539" s="83"/>
      <c r="AJ1539" s="83"/>
      <c r="AL1539" s="83"/>
      <c r="AN1539" s="83"/>
      <c r="AP1539" s="83"/>
      <c r="AR1539" s="83"/>
      <c r="AT1539" s="83"/>
      <c r="AV1539" s="83"/>
      <c r="AX1539" s="83"/>
      <c r="AZ1539" s="83"/>
      <c r="BB1539" s="83"/>
      <c r="BD1539" s="83"/>
      <c r="BF1539" s="83"/>
      <c r="BH1539" s="83"/>
      <c r="BI1539" s="83"/>
      <c r="BJ1539" s="83"/>
      <c r="BK1539" s="83"/>
      <c r="BM1539" s="83"/>
      <c r="BN1539" s="83"/>
      <c r="BO1539" s="83"/>
      <c r="BP1539" s="83"/>
      <c r="BR1539" s="83"/>
      <c r="BS1539" s="83"/>
      <c r="BT1539" s="83"/>
      <c r="BU1539" s="83"/>
      <c r="BV1539" s="83"/>
      <c r="BX1539" s="83"/>
      <c r="BY1539" s="83"/>
      <c r="BZ1539" s="83"/>
      <c r="CA1539" s="83"/>
      <c r="CC1539" s="83"/>
      <c r="CD1539" s="83"/>
      <c r="CE1539" s="83"/>
      <c r="CF1539" s="83"/>
      <c r="CH1539" s="83"/>
      <c r="CI1539" s="83"/>
      <c r="CJ1539" s="83"/>
      <c r="CK1539" s="83"/>
      <c r="CM1539" s="84"/>
      <c r="CO1539" s="83"/>
      <c r="CP1539" s="84"/>
      <c r="CQ1539" s="85"/>
      <c r="CR1539" s="83"/>
      <c r="CS1539" s="84"/>
      <c r="CT1539" s="83"/>
      <c r="CU1539" s="83"/>
      <c r="CV1539" s="83"/>
      <c r="CW1539" s="83"/>
      <c r="CX1539" s="86"/>
    </row>
    <row r="1540" spans="24:102" x14ac:dyDescent="0.2">
      <c r="X1540" s="83"/>
      <c r="Z1540" s="83"/>
      <c r="AB1540" s="83"/>
      <c r="AD1540" s="83"/>
      <c r="AF1540" s="83"/>
      <c r="AH1540" s="83"/>
      <c r="AJ1540" s="83"/>
      <c r="AL1540" s="83"/>
      <c r="AN1540" s="83"/>
      <c r="AP1540" s="83"/>
      <c r="AR1540" s="83"/>
      <c r="AT1540" s="83"/>
      <c r="AV1540" s="83"/>
      <c r="AX1540" s="83"/>
      <c r="AZ1540" s="83"/>
      <c r="BB1540" s="83"/>
      <c r="BD1540" s="83"/>
      <c r="BF1540" s="83"/>
      <c r="BH1540" s="83"/>
      <c r="BI1540" s="83"/>
      <c r="BJ1540" s="83"/>
      <c r="BK1540" s="83"/>
      <c r="BM1540" s="83"/>
      <c r="BN1540" s="83"/>
      <c r="BO1540" s="83"/>
      <c r="BP1540" s="83"/>
      <c r="BR1540" s="83"/>
      <c r="BS1540" s="83"/>
      <c r="BT1540" s="83"/>
      <c r="BU1540" s="83"/>
      <c r="BV1540" s="83"/>
      <c r="BX1540" s="83"/>
      <c r="BY1540" s="83"/>
      <c r="BZ1540" s="83"/>
      <c r="CA1540" s="83"/>
      <c r="CC1540" s="83"/>
      <c r="CD1540" s="83"/>
      <c r="CE1540" s="83"/>
      <c r="CF1540" s="83"/>
      <c r="CH1540" s="83"/>
      <c r="CI1540" s="83"/>
      <c r="CJ1540" s="83"/>
      <c r="CK1540" s="83"/>
      <c r="CM1540" s="84"/>
      <c r="CO1540" s="83"/>
      <c r="CP1540" s="84"/>
      <c r="CQ1540" s="85"/>
      <c r="CR1540" s="83"/>
      <c r="CS1540" s="84"/>
      <c r="CT1540" s="83"/>
      <c r="CU1540" s="83"/>
      <c r="CV1540" s="83"/>
      <c r="CW1540" s="83"/>
      <c r="CX1540" s="86"/>
    </row>
    <row r="1541" spans="24:102" x14ac:dyDescent="0.2">
      <c r="X1541" s="83"/>
      <c r="Z1541" s="83"/>
      <c r="AB1541" s="83"/>
      <c r="AD1541" s="83"/>
      <c r="AF1541" s="83"/>
      <c r="AH1541" s="83"/>
      <c r="AJ1541" s="83"/>
      <c r="AL1541" s="83"/>
      <c r="AN1541" s="83"/>
      <c r="AP1541" s="83"/>
      <c r="AR1541" s="83"/>
      <c r="AT1541" s="83"/>
      <c r="AV1541" s="83"/>
      <c r="AX1541" s="83"/>
      <c r="AZ1541" s="83"/>
      <c r="BB1541" s="83"/>
      <c r="BD1541" s="83"/>
      <c r="BF1541" s="83"/>
      <c r="BH1541" s="83"/>
      <c r="BI1541" s="83"/>
      <c r="BJ1541" s="83"/>
      <c r="BK1541" s="83"/>
      <c r="BM1541" s="83"/>
      <c r="BN1541" s="83"/>
      <c r="BO1541" s="83"/>
      <c r="BP1541" s="83"/>
      <c r="BR1541" s="83"/>
      <c r="BS1541" s="83"/>
      <c r="BT1541" s="83"/>
      <c r="BU1541" s="83"/>
      <c r="BV1541" s="83"/>
      <c r="BX1541" s="83"/>
      <c r="BY1541" s="83"/>
      <c r="BZ1541" s="83"/>
      <c r="CA1541" s="83"/>
      <c r="CC1541" s="83"/>
      <c r="CD1541" s="83"/>
      <c r="CE1541" s="83"/>
      <c r="CF1541" s="83"/>
      <c r="CH1541" s="83"/>
      <c r="CI1541" s="83"/>
      <c r="CJ1541" s="83"/>
      <c r="CK1541" s="83"/>
      <c r="CM1541" s="84"/>
      <c r="CO1541" s="83"/>
      <c r="CP1541" s="84"/>
      <c r="CQ1541" s="85"/>
      <c r="CR1541" s="83"/>
      <c r="CS1541" s="84"/>
      <c r="CT1541" s="83"/>
      <c r="CU1541" s="83"/>
      <c r="CV1541" s="83"/>
      <c r="CW1541" s="83"/>
      <c r="CX1541" s="86"/>
    </row>
    <row r="1542" spans="24:102" x14ac:dyDescent="0.2">
      <c r="X1542" s="83"/>
      <c r="Z1542" s="83"/>
      <c r="AB1542" s="83"/>
      <c r="AD1542" s="83"/>
      <c r="AF1542" s="83"/>
      <c r="AH1542" s="83"/>
      <c r="AJ1542" s="83"/>
      <c r="AL1542" s="83"/>
      <c r="AN1542" s="83"/>
      <c r="AP1542" s="83"/>
      <c r="AR1542" s="83"/>
      <c r="AT1542" s="83"/>
      <c r="AV1542" s="83"/>
      <c r="AX1542" s="83"/>
      <c r="AZ1542" s="83"/>
      <c r="BB1542" s="83"/>
      <c r="BD1542" s="83"/>
      <c r="BF1542" s="83"/>
      <c r="BH1542" s="83"/>
      <c r="BI1542" s="83"/>
      <c r="BJ1542" s="83"/>
      <c r="BK1542" s="83"/>
      <c r="BM1542" s="83"/>
      <c r="BN1542" s="83"/>
      <c r="BO1542" s="83"/>
      <c r="BP1542" s="83"/>
      <c r="BR1542" s="83"/>
      <c r="BS1542" s="83"/>
      <c r="BT1542" s="83"/>
      <c r="BU1542" s="83"/>
      <c r="BV1542" s="83"/>
      <c r="BX1542" s="83"/>
      <c r="BY1542" s="83"/>
      <c r="BZ1542" s="83"/>
      <c r="CA1542" s="83"/>
      <c r="CC1542" s="83"/>
      <c r="CD1542" s="83"/>
      <c r="CE1542" s="83"/>
      <c r="CF1542" s="83"/>
      <c r="CH1542" s="83"/>
      <c r="CI1542" s="83"/>
      <c r="CJ1542" s="83"/>
      <c r="CK1542" s="83"/>
      <c r="CM1542" s="84"/>
      <c r="CO1542" s="83"/>
      <c r="CP1542" s="84"/>
      <c r="CQ1542" s="85"/>
      <c r="CR1542" s="83"/>
      <c r="CS1542" s="84"/>
      <c r="CT1542" s="83"/>
      <c r="CU1542" s="83"/>
      <c r="CV1542" s="83"/>
      <c r="CW1542" s="83"/>
      <c r="CX1542" s="86"/>
    </row>
    <row r="1543" spans="24:102" x14ac:dyDescent="0.2">
      <c r="X1543" s="83"/>
      <c r="Z1543" s="83"/>
      <c r="AB1543" s="83"/>
      <c r="AD1543" s="83"/>
      <c r="AF1543" s="83"/>
      <c r="AH1543" s="83"/>
      <c r="AJ1543" s="83"/>
      <c r="AL1543" s="83"/>
      <c r="AN1543" s="83"/>
      <c r="AP1543" s="83"/>
      <c r="AR1543" s="83"/>
      <c r="AT1543" s="83"/>
      <c r="AV1543" s="83"/>
      <c r="AX1543" s="83"/>
      <c r="AZ1543" s="83"/>
      <c r="BB1543" s="83"/>
      <c r="BD1543" s="83"/>
      <c r="BF1543" s="83"/>
      <c r="BH1543" s="83"/>
      <c r="BI1543" s="83"/>
      <c r="BJ1543" s="83"/>
      <c r="BK1543" s="83"/>
      <c r="BM1543" s="83"/>
      <c r="BN1543" s="83"/>
      <c r="BO1543" s="83"/>
      <c r="BP1543" s="83"/>
      <c r="BR1543" s="83"/>
      <c r="BS1543" s="83"/>
      <c r="BT1543" s="83"/>
      <c r="BU1543" s="83"/>
      <c r="BV1543" s="83"/>
      <c r="BX1543" s="83"/>
      <c r="BY1543" s="83"/>
      <c r="BZ1543" s="83"/>
      <c r="CA1543" s="83"/>
      <c r="CC1543" s="83"/>
      <c r="CD1543" s="83"/>
      <c r="CE1543" s="83"/>
      <c r="CF1543" s="83"/>
      <c r="CH1543" s="83"/>
      <c r="CI1543" s="83"/>
      <c r="CJ1543" s="83"/>
      <c r="CK1543" s="83"/>
      <c r="CM1543" s="84"/>
      <c r="CO1543" s="83"/>
      <c r="CP1543" s="84"/>
      <c r="CQ1543" s="85"/>
      <c r="CR1543" s="83"/>
      <c r="CS1543" s="84"/>
      <c r="CT1543" s="83"/>
      <c r="CU1543" s="83"/>
      <c r="CV1543" s="83"/>
      <c r="CW1543" s="83"/>
      <c r="CX1543" s="86"/>
    </row>
    <row r="1544" spans="24:102" x14ac:dyDescent="0.2">
      <c r="X1544" s="83"/>
      <c r="Z1544" s="83"/>
      <c r="AB1544" s="83"/>
      <c r="AD1544" s="83"/>
      <c r="AF1544" s="83"/>
      <c r="AH1544" s="83"/>
      <c r="AJ1544" s="83"/>
      <c r="AL1544" s="83"/>
      <c r="AN1544" s="83"/>
      <c r="AP1544" s="83"/>
      <c r="AR1544" s="83"/>
      <c r="AT1544" s="83"/>
      <c r="AV1544" s="83"/>
      <c r="AX1544" s="83"/>
      <c r="AZ1544" s="83"/>
      <c r="BB1544" s="83"/>
      <c r="BD1544" s="83"/>
      <c r="BF1544" s="83"/>
      <c r="BH1544" s="83"/>
      <c r="BI1544" s="83"/>
      <c r="BJ1544" s="83"/>
      <c r="BK1544" s="83"/>
      <c r="BM1544" s="83"/>
      <c r="BN1544" s="83"/>
      <c r="BO1544" s="83"/>
      <c r="BP1544" s="83"/>
      <c r="BR1544" s="83"/>
      <c r="BS1544" s="83"/>
      <c r="BT1544" s="83"/>
      <c r="BU1544" s="83"/>
      <c r="BV1544" s="83"/>
      <c r="BX1544" s="83"/>
      <c r="BY1544" s="83"/>
      <c r="BZ1544" s="83"/>
      <c r="CA1544" s="83"/>
      <c r="CC1544" s="83"/>
      <c r="CD1544" s="83"/>
      <c r="CE1544" s="83"/>
      <c r="CF1544" s="83"/>
      <c r="CH1544" s="83"/>
      <c r="CI1544" s="83"/>
      <c r="CJ1544" s="83"/>
      <c r="CK1544" s="83"/>
      <c r="CM1544" s="84"/>
      <c r="CO1544" s="83"/>
      <c r="CP1544" s="84"/>
      <c r="CQ1544" s="85"/>
      <c r="CR1544" s="83"/>
      <c r="CS1544" s="84"/>
      <c r="CT1544" s="83"/>
      <c r="CU1544" s="83"/>
      <c r="CV1544" s="83"/>
      <c r="CW1544" s="83"/>
      <c r="CX1544" s="86"/>
    </row>
    <row r="1545" spans="24:102" x14ac:dyDescent="0.2">
      <c r="X1545" s="83"/>
      <c r="Z1545" s="83"/>
      <c r="AB1545" s="83"/>
      <c r="AD1545" s="83"/>
      <c r="AF1545" s="83"/>
      <c r="AH1545" s="83"/>
      <c r="AJ1545" s="83"/>
      <c r="AL1545" s="83"/>
      <c r="AN1545" s="83"/>
      <c r="AP1545" s="83"/>
      <c r="AR1545" s="83"/>
      <c r="AT1545" s="83"/>
      <c r="AV1545" s="83"/>
      <c r="AX1545" s="83"/>
      <c r="AZ1545" s="83"/>
      <c r="BB1545" s="83"/>
      <c r="BD1545" s="83"/>
      <c r="BF1545" s="83"/>
      <c r="BH1545" s="83"/>
      <c r="BI1545" s="83"/>
      <c r="BJ1545" s="83"/>
      <c r="BK1545" s="83"/>
      <c r="BM1545" s="83"/>
      <c r="BN1545" s="83"/>
      <c r="BO1545" s="83"/>
      <c r="BP1545" s="83"/>
      <c r="BR1545" s="83"/>
      <c r="BS1545" s="83"/>
      <c r="BT1545" s="83"/>
      <c r="BU1545" s="83"/>
      <c r="BV1545" s="83"/>
      <c r="BX1545" s="83"/>
      <c r="BY1545" s="83"/>
      <c r="BZ1545" s="83"/>
      <c r="CA1545" s="83"/>
      <c r="CC1545" s="83"/>
      <c r="CD1545" s="83"/>
      <c r="CE1545" s="83"/>
      <c r="CF1545" s="83"/>
      <c r="CH1545" s="83"/>
      <c r="CI1545" s="83"/>
      <c r="CJ1545" s="83"/>
      <c r="CK1545" s="83"/>
      <c r="CM1545" s="84"/>
      <c r="CO1545" s="83"/>
      <c r="CP1545" s="84"/>
      <c r="CQ1545" s="85"/>
      <c r="CR1545" s="83"/>
      <c r="CS1545" s="84"/>
      <c r="CT1545" s="83"/>
      <c r="CU1545" s="83"/>
      <c r="CV1545" s="83"/>
      <c r="CW1545" s="83"/>
      <c r="CX1545" s="86"/>
    </row>
    <row r="1546" spans="24:102" x14ac:dyDescent="0.2">
      <c r="X1546" s="83"/>
      <c r="Z1546" s="83"/>
      <c r="AB1546" s="83"/>
      <c r="AD1546" s="83"/>
      <c r="AF1546" s="83"/>
      <c r="AH1546" s="83"/>
      <c r="AJ1546" s="83"/>
      <c r="AL1546" s="83"/>
      <c r="AN1546" s="83"/>
      <c r="AP1546" s="83"/>
      <c r="AR1546" s="83"/>
      <c r="AT1546" s="83"/>
      <c r="AV1546" s="83"/>
      <c r="AX1546" s="83"/>
      <c r="AZ1546" s="83"/>
      <c r="BB1546" s="83"/>
      <c r="BD1546" s="83"/>
      <c r="BF1546" s="83"/>
      <c r="BH1546" s="83"/>
      <c r="BI1546" s="83"/>
      <c r="BJ1546" s="83"/>
      <c r="BK1546" s="83"/>
      <c r="BM1546" s="83"/>
      <c r="BN1546" s="83"/>
      <c r="BO1546" s="83"/>
      <c r="BP1546" s="83"/>
      <c r="BR1546" s="83"/>
      <c r="BS1546" s="83"/>
      <c r="BT1546" s="83"/>
      <c r="BU1546" s="83"/>
      <c r="BV1546" s="83"/>
      <c r="BX1546" s="83"/>
      <c r="BY1546" s="83"/>
      <c r="BZ1546" s="83"/>
      <c r="CA1546" s="83"/>
      <c r="CC1546" s="83"/>
      <c r="CD1546" s="83"/>
      <c r="CE1546" s="83"/>
      <c r="CF1546" s="83"/>
      <c r="CH1546" s="83"/>
      <c r="CI1546" s="83"/>
      <c r="CJ1546" s="83"/>
      <c r="CK1546" s="83"/>
      <c r="CM1546" s="84"/>
      <c r="CO1546" s="83"/>
      <c r="CP1546" s="84"/>
      <c r="CQ1546" s="85"/>
      <c r="CR1546" s="83"/>
      <c r="CS1546" s="84"/>
      <c r="CT1546" s="83"/>
      <c r="CU1546" s="83"/>
      <c r="CV1546" s="83"/>
      <c r="CW1546" s="83"/>
      <c r="CX1546" s="86"/>
    </row>
    <row r="1547" spans="24:102" x14ac:dyDescent="0.2">
      <c r="X1547" s="83"/>
      <c r="Z1547" s="83"/>
      <c r="AB1547" s="83"/>
      <c r="AD1547" s="83"/>
      <c r="AF1547" s="83"/>
      <c r="AH1547" s="83"/>
      <c r="AJ1547" s="83"/>
      <c r="AL1547" s="83"/>
      <c r="AN1547" s="83"/>
      <c r="AP1547" s="83"/>
      <c r="AR1547" s="83"/>
      <c r="AT1547" s="83"/>
      <c r="AV1547" s="83"/>
      <c r="AX1547" s="83"/>
      <c r="AZ1547" s="83"/>
      <c r="BB1547" s="83"/>
      <c r="BD1547" s="83"/>
      <c r="BF1547" s="83"/>
      <c r="BH1547" s="83"/>
      <c r="BI1547" s="83"/>
      <c r="BJ1547" s="83"/>
      <c r="BK1547" s="83"/>
      <c r="BM1547" s="83"/>
      <c r="BN1547" s="83"/>
      <c r="BO1547" s="83"/>
      <c r="BP1547" s="83"/>
      <c r="BR1547" s="83"/>
      <c r="BS1547" s="83"/>
      <c r="BT1547" s="83"/>
      <c r="BU1547" s="83"/>
      <c r="BV1547" s="83"/>
      <c r="BX1547" s="83"/>
      <c r="BY1547" s="83"/>
      <c r="BZ1547" s="83"/>
      <c r="CA1547" s="83"/>
      <c r="CC1547" s="83"/>
      <c r="CD1547" s="83"/>
      <c r="CE1547" s="83"/>
      <c r="CF1547" s="83"/>
      <c r="CH1547" s="83"/>
      <c r="CI1547" s="83"/>
      <c r="CJ1547" s="83"/>
      <c r="CK1547" s="83"/>
      <c r="CM1547" s="84"/>
      <c r="CO1547" s="83"/>
      <c r="CP1547" s="84"/>
      <c r="CQ1547" s="85"/>
      <c r="CR1547" s="83"/>
      <c r="CS1547" s="84"/>
      <c r="CT1547" s="83"/>
      <c r="CU1547" s="83"/>
      <c r="CV1547" s="83"/>
      <c r="CW1547" s="83"/>
      <c r="CX1547" s="86"/>
    </row>
    <row r="1548" spans="24:102" x14ac:dyDescent="0.2">
      <c r="X1548" s="83"/>
      <c r="Z1548" s="83"/>
      <c r="AB1548" s="83"/>
      <c r="AD1548" s="83"/>
      <c r="AF1548" s="83"/>
      <c r="AH1548" s="83"/>
      <c r="AJ1548" s="83"/>
      <c r="AL1548" s="83"/>
      <c r="AN1548" s="83"/>
      <c r="AP1548" s="83"/>
      <c r="AR1548" s="83"/>
      <c r="AT1548" s="83"/>
      <c r="AV1548" s="83"/>
      <c r="AX1548" s="83"/>
      <c r="AZ1548" s="83"/>
      <c r="BB1548" s="83"/>
      <c r="BD1548" s="83"/>
      <c r="BF1548" s="83"/>
      <c r="BH1548" s="83"/>
      <c r="BI1548" s="83"/>
      <c r="BJ1548" s="83"/>
      <c r="BK1548" s="83"/>
      <c r="BM1548" s="83"/>
      <c r="BN1548" s="83"/>
      <c r="BO1548" s="83"/>
      <c r="BP1548" s="83"/>
      <c r="BR1548" s="83"/>
      <c r="BS1548" s="83"/>
      <c r="BT1548" s="83"/>
      <c r="BU1548" s="83"/>
      <c r="BV1548" s="83"/>
      <c r="BX1548" s="83"/>
      <c r="BY1548" s="83"/>
      <c r="BZ1548" s="83"/>
      <c r="CA1548" s="83"/>
      <c r="CC1548" s="83"/>
      <c r="CD1548" s="83"/>
      <c r="CE1548" s="83"/>
      <c r="CF1548" s="83"/>
      <c r="CH1548" s="83"/>
      <c r="CI1548" s="83"/>
      <c r="CJ1548" s="83"/>
      <c r="CK1548" s="83"/>
      <c r="CM1548" s="84"/>
      <c r="CO1548" s="83"/>
      <c r="CP1548" s="84"/>
      <c r="CQ1548" s="85"/>
      <c r="CR1548" s="83"/>
      <c r="CS1548" s="84"/>
      <c r="CT1548" s="83"/>
      <c r="CU1548" s="83"/>
      <c r="CV1548" s="83"/>
      <c r="CW1548" s="83"/>
      <c r="CX1548" s="86"/>
    </row>
    <row r="1549" spans="24:102" x14ac:dyDescent="0.2">
      <c r="X1549" s="83"/>
      <c r="Z1549" s="83"/>
      <c r="AB1549" s="83"/>
      <c r="AD1549" s="83"/>
      <c r="AF1549" s="83"/>
      <c r="AH1549" s="83"/>
      <c r="AJ1549" s="83"/>
      <c r="AL1549" s="83"/>
      <c r="AN1549" s="83"/>
      <c r="AP1549" s="83"/>
      <c r="AR1549" s="83"/>
      <c r="AT1549" s="83"/>
      <c r="AV1549" s="83"/>
      <c r="AX1549" s="83"/>
      <c r="AZ1549" s="83"/>
      <c r="BB1549" s="83"/>
      <c r="BD1549" s="83"/>
      <c r="BF1549" s="83"/>
      <c r="BH1549" s="83"/>
      <c r="BI1549" s="83"/>
      <c r="BJ1549" s="83"/>
      <c r="BK1549" s="83"/>
      <c r="BM1549" s="83"/>
      <c r="BN1549" s="83"/>
      <c r="BO1549" s="83"/>
      <c r="BP1549" s="83"/>
      <c r="BR1549" s="83"/>
      <c r="BS1549" s="83"/>
      <c r="BT1549" s="83"/>
      <c r="BU1549" s="83"/>
      <c r="BV1549" s="83"/>
      <c r="BX1549" s="83"/>
      <c r="BY1549" s="83"/>
      <c r="BZ1549" s="83"/>
      <c r="CA1549" s="83"/>
      <c r="CC1549" s="83"/>
      <c r="CD1549" s="83"/>
      <c r="CE1549" s="83"/>
      <c r="CF1549" s="83"/>
      <c r="CH1549" s="83"/>
      <c r="CI1549" s="83"/>
      <c r="CJ1549" s="83"/>
      <c r="CK1549" s="83"/>
      <c r="CM1549" s="84"/>
      <c r="CO1549" s="83"/>
      <c r="CP1549" s="84"/>
      <c r="CQ1549" s="85"/>
      <c r="CR1549" s="83"/>
      <c r="CS1549" s="84"/>
      <c r="CT1549" s="83"/>
      <c r="CU1549" s="83"/>
      <c r="CV1549" s="83"/>
      <c r="CW1549" s="83"/>
      <c r="CX1549" s="86"/>
    </row>
    <row r="1550" spans="24:102" x14ac:dyDescent="0.2">
      <c r="X1550" s="83"/>
      <c r="Z1550" s="83"/>
      <c r="AB1550" s="83"/>
      <c r="AD1550" s="83"/>
      <c r="AF1550" s="83"/>
      <c r="AH1550" s="83"/>
      <c r="AJ1550" s="83"/>
      <c r="AL1550" s="83"/>
      <c r="AN1550" s="83"/>
      <c r="AP1550" s="83"/>
      <c r="AR1550" s="83"/>
      <c r="AT1550" s="83"/>
      <c r="AV1550" s="83"/>
      <c r="AX1550" s="83"/>
      <c r="AZ1550" s="83"/>
      <c r="BB1550" s="83"/>
      <c r="BD1550" s="83"/>
      <c r="BF1550" s="83"/>
      <c r="BH1550" s="83"/>
      <c r="BI1550" s="83"/>
      <c r="BJ1550" s="83"/>
      <c r="BK1550" s="83"/>
      <c r="BM1550" s="83"/>
      <c r="BN1550" s="83"/>
      <c r="BO1550" s="83"/>
      <c r="BP1550" s="83"/>
      <c r="BR1550" s="83"/>
      <c r="BS1550" s="83"/>
      <c r="BT1550" s="83"/>
      <c r="BU1550" s="83"/>
      <c r="BV1550" s="83"/>
      <c r="BX1550" s="83"/>
      <c r="BY1550" s="83"/>
      <c r="BZ1550" s="83"/>
      <c r="CA1550" s="83"/>
      <c r="CC1550" s="83"/>
      <c r="CD1550" s="83"/>
      <c r="CE1550" s="83"/>
      <c r="CF1550" s="83"/>
      <c r="CH1550" s="83"/>
      <c r="CI1550" s="83"/>
      <c r="CJ1550" s="83"/>
      <c r="CK1550" s="83"/>
      <c r="CM1550" s="84"/>
      <c r="CO1550" s="83"/>
      <c r="CP1550" s="84"/>
      <c r="CQ1550" s="85"/>
      <c r="CR1550" s="83"/>
      <c r="CS1550" s="84"/>
      <c r="CT1550" s="83"/>
      <c r="CU1550" s="83"/>
      <c r="CV1550" s="83"/>
      <c r="CW1550" s="83"/>
      <c r="CX1550" s="86"/>
    </row>
    <row r="1551" spans="24:102" x14ac:dyDescent="0.2">
      <c r="X1551" s="83"/>
      <c r="Z1551" s="83"/>
      <c r="AB1551" s="83"/>
      <c r="AD1551" s="83"/>
      <c r="AF1551" s="83"/>
      <c r="AH1551" s="83"/>
      <c r="AJ1551" s="83"/>
      <c r="AL1551" s="83"/>
      <c r="AN1551" s="83"/>
      <c r="AP1551" s="83"/>
      <c r="AR1551" s="83"/>
      <c r="AT1551" s="83"/>
      <c r="AV1551" s="83"/>
      <c r="AX1551" s="83"/>
      <c r="AZ1551" s="83"/>
      <c r="BB1551" s="83"/>
      <c r="BD1551" s="83"/>
      <c r="BF1551" s="83"/>
      <c r="BH1551" s="83"/>
      <c r="BI1551" s="83"/>
      <c r="BJ1551" s="83"/>
      <c r="BK1551" s="83"/>
      <c r="BM1551" s="83"/>
      <c r="BN1551" s="83"/>
      <c r="BO1551" s="83"/>
      <c r="BP1551" s="83"/>
      <c r="BR1551" s="83"/>
      <c r="BS1551" s="83"/>
      <c r="BT1551" s="83"/>
      <c r="BU1551" s="83"/>
      <c r="BV1551" s="83"/>
      <c r="BX1551" s="83"/>
      <c r="BY1551" s="83"/>
      <c r="BZ1551" s="83"/>
      <c r="CA1551" s="83"/>
      <c r="CC1551" s="83"/>
      <c r="CD1551" s="83"/>
      <c r="CE1551" s="83"/>
      <c r="CF1551" s="83"/>
      <c r="CH1551" s="83"/>
      <c r="CI1551" s="83"/>
      <c r="CJ1551" s="83"/>
      <c r="CK1551" s="83"/>
      <c r="CM1551" s="84"/>
      <c r="CO1551" s="83"/>
      <c r="CP1551" s="84"/>
      <c r="CQ1551" s="85"/>
      <c r="CR1551" s="83"/>
      <c r="CS1551" s="84"/>
      <c r="CT1551" s="83"/>
      <c r="CU1551" s="83"/>
      <c r="CV1551" s="83"/>
      <c r="CW1551" s="83"/>
      <c r="CX1551" s="86"/>
    </row>
    <row r="1552" spans="24:102" x14ac:dyDescent="0.2">
      <c r="X1552" s="83"/>
      <c r="Z1552" s="83"/>
      <c r="AB1552" s="83"/>
      <c r="AD1552" s="83"/>
      <c r="AF1552" s="83"/>
      <c r="AH1552" s="83"/>
      <c r="AJ1552" s="83"/>
      <c r="AL1552" s="83"/>
      <c r="AN1552" s="83"/>
      <c r="AP1552" s="83"/>
      <c r="AR1552" s="83"/>
      <c r="AT1552" s="83"/>
      <c r="AV1552" s="83"/>
      <c r="AX1552" s="83"/>
      <c r="AZ1552" s="83"/>
      <c r="BB1552" s="83"/>
      <c r="BD1552" s="83"/>
      <c r="BF1552" s="83"/>
      <c r="BH1552" s="83"/>
      <c r="BI1552" s="83"/>
      <c r="BJ1552" s="83"/>
      <c r="BK1552" s="83"/>
      <c r="BM1552" s="83"/>
      <c r="BN1552" s="83"/>
      <c r="BO1552" s="83"/>
      <c r="BP1552" s="83"/>
      <c r="BR1552" s="83"/>
      <c r="BS1552" s="83"/>
      <c r="BT1552" s="83"/>
      <c r="BU1552" s="83"/>
      <c r="BV1552" s="83"/>
      <c r="BX1552" s="83"/>
      <c r="BY1552" s="83"/>
      <c r="BZ1552" s="83"/>
      <c r="CA1552" s="83"/>
      <c r="CC1552" s="83"/>
      <c r="CD1552" s="83"/>
      <c r="CE1552" s="83"/>
      <c r="CF1552" s="83"/>
      <c r="CH1552" s="83"/>
      <c r="CI1552" s="83"/>
      <c r="CJ1552" s="83"/>
      <c r="CK1552" s="83"/>
      <c r="CM1552" s="84"/>
      <c r="CO1552" s="83"/>
      <c r="CP1552" s="84"/>
      <c r="CQ1552" s="85"/>
      <c r="CR1552" s="83"/>
      <c r="CS1552" s="84"/>
      <c r="CT1552" s="83"/>
      <c r="CU1552" s="83"/>
      <c r="CV1552" s="83"/>
      <c r="CW1552" s="83"/>
      <c r="CX1552" s="86"/>
    </row>
    <row r="1553" spans="24:102" x14ac:dyDescent="0.2">
      <c r="X1553" s="83"/>
      <c r="Z1553" s="83"/>
      <c r="AB1553" s="83"/>
      <c r="AD1553" s="83"/>
      <c r="AF1553" s="83"/>
      <c r="AH1553" s="83"/>
      <c r="AJ1553" s="83"/>
      <c r="AL1553" s="83"/>
      <c r="AN1553" s="83"/>
      <c r="AP1553" s="83"/>
      <c r="AR1553" s="83"/>
      <c r="AT1553" s="83"/>
      <c r="AV1553" s="83"/>
      <c r="AX1553" s="83"/>
      <c r="AZ1553" s="83"/>
      <c r="BB1553" s="83"/>
      <c r="BD1553" s="83"/>
      <c r="BF1553" s="83"/>
      <c r="BH1553" s="83"/>
      <c r="BI1553" s="83"/>
      <c r="BJ1553" s="83"/>
      <c r="BK1553" s="83"/>
      <c r="BM1553" s="83"/>
      <c r="BN1553" s="83"/>
      <c r="BO1553" s="83"/>
      <c r="BP1553" s="83"/>
      <c r="BR1553" s="83"/>
      <c r="BS1553" s="83"/>
      <c r="BT1553" s="83"/>
      <c r="BU1553" s="83"/>
      <c r="BV1553" s="83"/>
      <c r="BX1553" s="83"/>
      <c r="BY1553" s="83"/>
      <c r="BZ1553" s="83"/>
      <c r="CA1553" s="83"/>
      <c r="CC1553" s="83"/>
      <c r="CD1553" s="83"/>
      <c r="CE1553" s="83"/>
      <c r="CF1553" s="83"/>
      <c r="CH1553" s="83"/>
      <c r="CI1553" s="83"/>
      <c r="CJ1553" s="83"/>
      <c r="CK1553" s="83"/>
      <c r="CM1553" s="84"/>
      <c r="CO1553" s="83"/>
      <c r="CP1553" s="84"/>
      <c r="CQ1553" s="85"/>
      <c r="CR1553" s="83"/>
      <c r="CS1553" s="84"/>
      <c r="CT1553" s="83"/>
      <c r="CU1553" s="83"/>
      <c r="CV1553" s="83"/>
      <c r="CW1553" s="83"/>
      <c r="CX1553" s="86"/>
    </row>
    <row r="1554" spans="24:102" x14ac:dyDescent="0.2">
      <c r="X1554" s="83"/>
      <c r="Z1554" s="83"/>
      <c r="AB1554" s="83"/>
      <c r="AD1554" s="83"/>
      <c r="AF1554" s="83"/>
      <c r="AH1554" s="83"/>
      <c r="AJ1554" s="83"/>
      <c r="AL1554" s="83"/>
      <c r="AN1554" s="83"/>
      <c r="AP1554" s="83"/>
      <c r="AR1554" s="83"/>
      <c r="AT1554" s="83"/>
      <c r="AV1554" s="83"/>
      <c r="AX1554" s="83"/>
      <c r="AZ1554" s="83"/>
      <c r="BB1554" s="83"/>
      <c r="BD1554" s="83"/>
      <c r="BF1554" s="83"/>
      <c r="BH1554" s="83"/>
      <c r="BI1554" s="83"/>
      <c r="BJ1554" s="83"/>
      <c r="BK1554" s="83"/>
      <c r="BM1554" s="83"/>
      <c r="BN1554" s="83"/>
      <c r="BO1554" s="83"/>
      <c r="BP1554" s="83"/>
      <c r="BR1554" s="83"/>
      <c r="BS1554" s="83"/>
      <c r="BT1554" s="83"/>
      <c r="BU1554" s="83"/>
      <c r="BV1554" s="83"/>
      <c r="BX1554" s="83"/>
      <c r="BY1554" s="83"/>
      <c r="BZ1554" s="83"/>
      <c r="CA1554" s="83"/>
      <c r="CC1554" s="83"/>
      <c r="CD1554" s="83"/>
      <c r="CE1554" s="83"/>
      <c r="CF1554" s="83"/>
      <c r="CH1554" s="83"/>
      <c r="CI1554" s="83"/>
      <c r="CJ1554" s="83"/>
      <c r="CK1554" s="83"/>
      <c r="CM1554" s="84"/>
      <c r="CO1554" s="83"/>
      <c r="CP1554" s="84"/>
      <c r="CQ1554" s="85"/>
      <c r="CR1554" s="83"/>
      <c r="CS1554" s="84"/>
      <c r="CT1554" s="83"/>
      <c r="CU1554" s="83"/>
      <c r="CV1554" s="83"/>
      <c r="CW1554" s="83"/>
      <c r="CX1554" s="86"/>
    </row>
    <row r="1555" spans="24:102" x14ac:dyDescent="0.2">
      <c r="X1555" s="83"/>
      <c r="Z1555" s="83"/>
      <c r="AB1555" s="83"/>
      <c r="AD1555" s="83"/>
      <c r="AF1555" s="83"/>
      <c r="AH1555" s="83"/>
      <c r="AJ1555" s="83"/>
      <c r="AL1555" s="83"/>
      <c r="AN1555" s="83"/>
      <c r="AP1555" s="83"/>
      <c r="AR1555" s="83"/>
      <c r="AT1555" s="83"/>
      <c r="AV1555" s="83"/>
      <c r="AX1555" s="83"/>
      <c r="AZ1555" s="83"/>
      <c r="BB1555" s="83"/>
      <c r="BD1555" s="83"/>
      <c r="BF1555" s="83"/>
      <c r="BH1555" s="83"/>
      <c r="BI1555" s="83"/>
      <c r="BJ1555" s="83"/>
      <c r="BK1555" s="83"/>
      <c r="BM1555" s="83"/>
      <c r="BN1555" s="83"/>
      <c r="BO1555" s="83"/>
      <c r="BP1555" s="83"/>
      <c r="BR1555" s="83"/>
      <c r="BS1555" s="83"/>
      <c r="BT1555" s="83"/>
      <c r="BU1555" s="83"/>
      <c r="BV1555" s="83"/>
      <c r="BX1555" s="83"/>
      <c r="BY1555" s="83"/>
      <c r="BZ1555" s="83"/>
      <c r="CA1555" s="83"/>
      <c r="CC1555" s="83"/>
      <c r="CD1555" s="83"/>
      <c r="CE1555" s="83"/>
      <c r="CF1555" s="83"/>
      <c r="CH1555" s="83"/>
      <c r="CI1555" s="83"/>
      <c r="CJ1555" s="83"/>
      <c r="CK1555" s="83"/>
      <c r="CM1555" s="84"/>
      <c r="CO1555" s="83"/>
      <c r="CP1555" s="84"/>
      <c r="CQ1555" s="85"/>
      <c r="CR1555" s="83"/>
      <c r="CS1555" s="84"/>
      <c r="CT1555" s="83"/>
      <c r="CU1555" s="83"/>
      <c r="CV1555" s="83"/>
      <c r="CW1555" s="83"/>
      <c r="CX1555" s="86"/>
    </row>
    <row r="1556" spans="24:102" x14ac:dyDescent="0.2">
      <c r="X1556" s="83"/>
      <c r="Z1556" s="83"/>
      <c r="AB1556" s="83"/>
      <c r="AD1556" s="83"/>
      <c r="AF1556" s="83"/>
      <c r="AH1556" s="83"/>
      <c r="AJ1556" s="83"/>
      <c r="AL1556" s="83"/>
      <c r="AN1556" s="83"/>
      <c r="AP1556" s="83"/>
      <c r="AR1556" s="83"/>
      <c r="AT1556" s="83"/>
      <c r="AV1556" s="83"/>
      <c r="AX1556" s="83"/>
      <c r="AZ1556" s="83"/>
      <c r="BB1556" s="83"/>
      <c r="BD1556" s="83"/>
      <c r="BF1556" s="83"/>
      <c r="BH1556" s="83"/>
      <c r="BI1556" s="83"/>
      <c r="BJ1556" s="83"/>
      <c r="BK1556" s="83"/>
      <c r="BM1556" s="83"/>
      <c r="BN1556" s="83"/>
      <c r="BO1556" s="83"/>
      <c r="BP1556" s="83"/>
      <c r="BR1556" s="83"/>
      <c r="BS1556" s="83"/>
      <c r="BT1556" s="83"/>
      <c r="BU1556" s="83"/>
      <c r="BV1556" s="83"/>
      <c r="BX1556" s="83"/>
      <c r="BY1556" s="83"/>
      <c r="BZ1556" s="83"/>
      <c r="CA1556" s="83"/>
      <c r="CC1556" s="83"/>
      <c r="CD1556" s="83"/>
      <c r="CE1556" s="83"/>
      <c r="CF1556" s="83"/>
      <c r="CH1556" s="83"/>
      <c r="CI1556" s="83"/>
      <c r="CJ1556" s="83"/>
      <c r="CK1556" s="83"/>
      <c r="CM1556" s="84"/>
      <c r="CO1556" s="83"/>
      <c r="CP1556" s="84"/>
      <c r="CQ1556" s="85"/>
      <c r="CR1556" s="83"/>
      <c r="CS1556" s="84"/>
      <c r="CT1556" s="83"/>
      <c r="CU1556" s="83"/>
      <c r="CV1556" s="83"/>
      <c r="CW1556" s="83"/>
      <c r="CX1556" s="86"/>
    </row>
    <row r="1557" spans="24:102" x14ac:dyDescent="0.2">
      <c r="X1557" s="83"/>
      <c r="Z1557" s="83"/>
      <c r="AB1557" s="83"/>
      <c r="AD1557" s="83"/>
      <c r="AF1557" s="83"/>
      <c r="AH1557" s="83"/>
      <c r="AJ1557" s="83"/>
      <c r="AL1557" s="83"/>
      <c r="AN1557" s="83"/>
      <c r="AP1557" s="83"/>
      <c r="AR1557" s="83"/>
      <c r="AT1557" s="83"/>
      <c r="AV1557" s="83"/>
      <c r="AX1557" s="83"/>
      <c r="AZ1557" s="83"/>
      <c r="BB1557" s="83"/>
      <c r="BD1557" s="83"/>
      <c r="BF1557" s="83"/>
      <c r="BH1557" s="83"/>
      <c r="BI1557" s="83"/>
      <c r="BJ1557" s="83"/>
      <c r="BK1557" s="83"/>
      <c r="BM1557" s="83"/>
      <c r="BN1557" s="83"/>
      <c r="BO1557" s="83"/>
      <c r="BP1557" s="83"/>
      <c r="BR1557" s="83"/>
      <c r="BS1557" s="83"/>
      <c r="BT1557" s="83"/>
      <c r="BU1557" s="83"/>
      <c r="BV1557" s="83"/>
      <c r="BX1557" s="83"/>
      <c r="BY1557" s="83"/>
      <c r="BZ1557" s="83"/>
      <c r="CA1557" s="83"/>
      <c r="CC1557" s="83"/>
      <c r="CD1557" s="83"/>
      <c r="CE1557" s="83"/>
      <c r="CF1557" s="83"/>
      <c r="CH1557" s="83"/>
      <c r="CI1557" s="83"/>
      <c r="CJ1557" s="83"/>
      <c r="CK1557" s="83"/>
      <c r="CM1557" s="84"/>
      <c r="CO1557" s="83"/>
      <c r="CP1557" s="84"/>
      <c r="CQ1557" s="85"/>
      <c r="CR1557" s="83"/>
      <c r="CS1557" s="84"/>
      <c r="CT1557" s="83"/>
      <c r="CU1557" s="83"/>
      <c r="CV1557" s="83"/>
      <c r="CW1557" s="83"/>
      <c r="CX1557" s="86"/>
    </row>
    <row r="1558" spans="24:102" x14ac:dyDescent="0.2">
      <c r="X1558" s="83"/>
      <c r="Z1558" s="83"/>
      <c r="AB1558" s="83"/>
      <c r="AD1558" s="83"/>
      <c r="AF1558" s="83"/>
      <c r="AH1558" s="83"/>
      <c r="AJ1558" s="83"/>
      <c r="AL1558" s="83"/>
      <c r="AN1558" s="83"/>
      <c r="AP1558" s="83"/>
      <c r="AR1558" s="83"/>
      <c r="AT1558" s="83"/>
      <c r="AV1558" s="83"/>
      <c r="AX1558" s="83"/>
      <c r="AZ1558" s="83"/>
      <c r="BB1558" s="83"/>
      <c r="BD1558" s="83"/>
      <c r="BF1558" s="83"/>
      <c r="BH1558" s="83"/>
      <c r="BI1558" s="83"/>
      <c r="BJ1558" s="83"/>
      <c r="BK1558" s="83"/>
      <c r="BM1558" s="83"/>
      <c r="BN1558" s="83"/>
      <c r="BO1558" s="83"/>
      <c r="BP1558" s="83"/>
      <c r="BR1558" s="83"/>
      <c r="BS1558" s="83"/>
      <c r="BT1558" s="83"/>
      <c r="BU1558" s="83"/>
      <c r="BV1558" s="83"/>
      <c r="BX1558" s="83"/>
      <c r="BY1558" s="83"/>
      <c r="BZ1558" s="83"/>
      <c r="CA1558" s="83"/>
      <c r="CC1558" s="83"/>
      <c r="CD1558" s="83"/>
      <c r="CE1558" s="83"/>
      <c r="CF1558" s="83"/>
      <c r="CH1558" s="83"/>
      <c r="CI1558" s="83"/>
      <c r="CJ1558" s="83"/>
      <c r="CK1558" s="83"/>
      <c r="CM1558" s="84"/>
      <c r="CO1558" s="83"/>
      <c r="CP1558" s="84"/>
      <c r="CQ1558" s="85"/>
      <c r="CR1558" s="83"/>
      <c r="CS1558" s="84"/>
      <c r="CT1558" s="83"/>
      <c r="CU1558" s="83"/>
      <c r="CV1558" s="83"/>
      <c r="CW1558" s="83"/>
      <c r="CX1558" s="86"/>
    </row>
    <row r="1559" spans="24:102" x14ac:dyDescent="0.2">
      <c r="X1559" s="83"/>
      <c r="Z1559" s="83"/>
      <c r="AB1559" s="83"/>
      <c r="AD1559" s="83"/>
      <c r="AF1559" s="83"/>
      <c r="AH1559" s="83"/>
      <c r="AJ1559" s="83"/>
      <c r="AL1559" s="83"/>
      <c r="AN1559" s="83"/>
      <c r="AP1559" s="83"/>
      <c r="AR1559" s="83"/>
      <c r="AT1559" s="83"/>
      <c r="AV1559" s="83"/>
      <c r="AX1559" s="83"/>
      <c r="AZ1559" s="83"/>
      <c r="BB1559" s="83"/>
      <c r="BD1559" s="83"/>
      <c r="BF1559" s="83"/>
      <c r="BH1559" s="83"/>
      <c r="BI1559" s="83"/>
      <c r="BJ1559" s="83"/>
      <c r="BK1559" s="83"/>
      <c r="BM1559" s="83"/>
      <c r="BN1559" s="83"/>
      <c r="BO1559" s="83"/>
      <c r="BP1559" s="83"/>
      <c r="BR1559" s="83"/>
      <c r="BS1559" s="83"/>
      <c r="BT1559" s="83"/>
      <c r="BU1559" s="83"/>
      <c r="BV1559" s="83"/>
      <c r="BX1559" s="83"/>
      <c r="BY1559" s="83"/>
      <c r="BZ1559" s="83"/>
      <c r="CA1559" s="83"/>
      <c r="CC1559" s="83"/>
      <c r="CD1559" s="83"/>
      <c r="CE1559" s="83"/>
      <c r="CF1559" s="83"/>
      <c r="CH1559" s="83"/>
      <c r="CI1559" s="83"/>
      <c r="CJ1559" s="83"/>
      <c r="CK1559" s="83"/>
      <c r="CM1559" s="84"/>
      <c r="CO1559" s="83"/>
      <c r="CP1559" s="84"/>
      <c r="CQ1559" s="85"/>
      <c r="CR1559" s="83"/>
      <c r="CS1559" s="84"/>
      <c r="CT1559" s="83"/>
      <c r="CU1559" s="83"/>
      <c r="CV1559" s="83"/>
      <c r="CW1559" s="83"/>
      <c r="CX1559" s="86"/>
    </row>
    <row r="1560" spans="24:102" x14ac:dyDescent="0.2">
      <c r="X1560" s="83"/>
      <c r="Z1560" s="83"/>
      <c r="AB1560" s="83"/>
      <c r="AD1560" s="83"/>
      <c r="AF1560" s="83"/>
      <c r="AH1560" s="83"/>
      <c r="AJ1560" s="83"/>
      <c r="AL1560" s="83"/>
      <c r="AN1560" s="83"/>
      <c r="AP1560" s="83"/>
      <c r="AR1560" s="83"/>
      <c r="AT1560" s="83"/>
      <c r="AV1560" s="83"/>
      <c r="AX1560" s="83"/>
      <c r="AZ1560" s="83"/>
      <c r="BB1560" s="83"/>
      <c r="BD1560" s="83"/>
      <c r="BF1560" s="83"/>
      <c r="BH1560" s="83"/>
      <c r="BI1560" s="83"/>
      <c r="BJ1560" s="83"/>
      <c r="BK1560" s="83"/>
      <c r="BM1560" s="83"/>
      <c r="BN1560" s="83"/>
      <c r="BO1560" s="83"/>
      <c r="BP1560" s="83"/>
      <c r="BR1560" s="83"/>
      <c r="BS1560" s="83"/>
      <c r="BT1560" s="83"/>
      <c r="BU1560" s="83"/>
      <c r="BV1560" s="83"/>
      <c r="BX1560" s="83"/>
      <c r="BY1560" s="83"/>
      <c r="BZ1560" s="83"/>
      <c r="CA1560" s="83"/>
      <c r="CC1560" s="83"/>
      <c r="CD1560" s="83"/>
      <c r="CE1560" s="83"/>
      <c r="CF1560" s="83"/>
      <c r="CH1560" s="83"/>
      <c r="CI1560" s="83"/>
      <c r="CJ1560" s="83"/>
      <c r="CK1560" s="83"/>
      <c r="CM1560" s="84"/>
      <c r="CO1560" s="83"/>
      <c r="CP1560" s="84"/>
      <c r="CQ1560" s="85"/>
      <c r="CR1560" s="83"/>
      <c r="CS1560" s="84"/>
      <c r="CT1560" s="83"/>
      <c r="CU1560" s="83"/>
      <c r="CV1560" s="83"/>
      <c r="CW1560" s="83"/>
      <c r="CX1560" s="86"/>
    </row>
    <row r="1561" spans="24:102" x14ac:dyDescent="0.2">
      <c r="X1561" s="83"/>
      <c r="Z1561" s="83"/>
      <c r="AB1561" s="83"/>
      <c r="AD1561" s="83"/>
      <c r="AF1561" s="83"/>
      <c r="AH1561" s="83"/>
      <c r="AJ1561" s="83"/>
      <c r="AL1561" s="83"/>
      <c r="AN1561" s="83"/>
      <c r="AP1561" s="83"/>
      <c r="AR1561" s="83"/>
      <c r="AT1561" s="83"/>
      <c r="AV1561" s="83"/>
      <c r="AX1561" s="83"/>
      <c r="AZ1561" s="83"/>
      <c r="BB1561" s="83"/>
      <c r="BD1561" s="83"/>
      <c r="BF1561" s="83"/>
      <c r="BH1561" s="83"/>
      <c r="BI1561" s="83"/>
      <c r="BJ1561" s="83"/>
      <c r="BK1561" s="83"/>
      <c r="BM1561" s="83"/>
      <c r="BN1561" s="83"/>
      <c r="BO1561" s="83"/>
      <c r="BP1561" s="83"/>
      <c r="BR1561" s="83"/>
      <c r="BS1561" s="83"/>
      <c r="BT1561" s="83"/>
      <c r="BU1561" s="83"/>
      <c r="BV1561" s="83"/>
      <c r="BX1561" s="83"/>
      <c r="BY1561" s="83"/>
      <c r="BZ1561" s="83"/>
      <c r="CA1561" s="83"/>
      <c r="CC1561" s="83"/>
      <c r="CD1561" s="83"/>
      <c r="CE1561" s="83"/>
      <c r="CF1561" s="83"/>
      <c r="CH1561" s="83"/>
      <c r="CI1561" s="83"/>
      <c r="CJ1561" s="83"/>
      <c r="CK1561" s="83"/>
      <c r="CM1561" s="84"/>
      <c r="CO1561" s="83"/>
      <c r="CP1561" s="84"/>
      <c r="CQ1561" s="85"/>
      <c r="CR1561" s="83"/>
      <c r="CS1561" s="84"/>
      <c r="CT1561" s="83"/>
      <c r="CU1561" s="83"/>
      <c r="CV1561" s="83"/>
      <c r="CW1561" s="83"/>
      <c r="CX1561" s="86"/>
    </row>
    <row r="1562" spans="24:102" x14ac:dyDescent="0.2">
      <c r="X1562" s="83"/>
      <c r="Z1562" s="83"/>
      <c r="AB1562" s="83"/>
      <c r="AD1562" s="83"/>
      <c r="AF1562" s="83"/>
      <c r="AH1562" s="83"/>
      <c r="AJ1562" s="83"/>
      <c r="AL1562" s="83"/>
      <c r="AN1562" s="83"/>
      <c r="AP1562" s="83"/>
      <c r="AR1562" s="83"/>
      <c r="AT1562" s="83"/>
      <c r="AV1562" s="83"/>
      <c r="AX1562" s="83"/>
      <c r="AZ1562" s="83"/>
      <c r="BB1562" s="83"/>
      <c r="BD1562" s="83"/>
      <c r="BF1562" s="83"/>
      <c r="BH1562" s="83"/>
      <c r="BI1562" s="83"/>
      <c r="BJ1562" s="83"/>
      <c r="BK1562" s="83"/>
      <c r="BM1562" s="83"/>
      <c r="BN1562" s="83"/>
      <c r="BO1562" s="83"/>
      <c r="BP1562" s="83"/>
      <c r="BR1562" s="83"/>
      <c r="BS1562" s="83"/>
      <c r="BT1562" s="83"/>
      <c r="BU1562" s="83"/>
      <c r="BV1562" s="83"/>
      <c r="BX1562" s="83"/>
      <c r="BY1562" s="83"/>
      <c r="BZ1562" s="83"/>
      <c r="CA1562" s="83"/>
      <c r="CC1562" s="83"/>
      <c r="CD1562" s="83"/>
      <c r="CE1562" s="83"/>
      <c r="CF1562" s="83"/>
      <c r="CH1562" s="83"/>
      <c r="CI1562" s="83"/>
      <c r="CJ1562" s="83"/>
      <c r="CK1562" s="83"/>
      <c r="CM1562" s="84"/>
      <c r="CO1562" s="83"/>
      <c r="CP1562" s="84"/>
      <c r="CQ1562" s="85"/>
      <c r="CR1562" s="83"/>
      <c r="CS1562" s="84"/>
      <c r="CT1562" s="83"/>
      <c r="CU1562" s="83"/>
      <c r="CV1562" s="83"/>
      <c r="CW1562" s="83"/>
      <c r="CX1562" s="86"/>
    </row>
    <row r="1563" spans="24:102" x14ac:dyDescent="0.2">
      <c r="X1563" s="83"/>
      <c r="Z1563" s="83"/>
      <c r="AB1563" s="83"/>
      <c r="AD1563" s="83"/>
      <c r="AF1563" s="83"/>
      <c r="AH1563" s="83"/>
      <c r="AJ1563" s="83"/>
      <c r="AL1563" s="83"/>
      <c r="AN1563" s="83"/>
      <c r="AP1563" s="83"/>
      <c r="AR1563" s="83"/>
      <c r="AT1563" s="83"/>
      <c r="AV1563" s="83"/>
      <c r="AX1563" s="83"/>
      <c r="AZ1563" s="83"/>
      <c r="BB1563" s="83"/>
      <c r="BD1563" s="83"/>
      <c r="BF1563" s="83"/>
      <c r="BH1563" s="83"/>
      <c r="BI1563" s="83"/>
      <c r="BJ1563" s="83"/>
      <c r="BK1563" s="83"/>
      <c r="BM1563" s="83"/>
      <c r="BN1563" s="83"/>
      <c r="BO1563" s="83"/>
      <c r="BP1563" s="83"/>
      <c r="BR1563" s="83"/>
      <c r="BS1563" s="83"/>
      <c r="BT1563" s="83"/>
      <c r="BU1563" s="83"/>
      <c r="BV1563" s="83"/>
      <c r="BX1563" s="83"/>
      <c r="BY1563" s="83"/>
      <c r="BZ1563" s="83"/>
      <c r="CA1563" s="83"/>
      <c r="CC1563" s="83"/>
      <c r="CD1563" s="83"/>
      <c r="CE1563" s="83"/>
      <c r="CF1563" s="83"/>
      <c r="CH1563" s="83"/>
      <c r="CI1563" s="83"/>
      <c r="CJ1563" s="83"/>
      <c r="CK1563" s="83"/>
      <c r="CM1563" s="84"/>
      <c r="CO1563" s="83"/>
      <c r="CP1563" s="84"/>
      <c r="CQ1563" s="85"/>
      <c r="CR1563" s="83"/>
      <c r="CS1563" s="84"/>
      <c r="CT1563" s="83"/>
      <c r="CU1563" s="83"/>
      <c r="CV1563" s="83"/>
      <c r="CW1563" s="83"/>
      <c r="CX1563" s="86"/>
    </row>
    <row r="1564" spans="24:102" x14ac:dyDescent="0.2">
      <c r="X1564" s="83"/>
      <c r="Z1564" s="83"/>
      <c r="AB1564" s="83"/>
      <c r="AD1564" s="83"/>
      <c r="AF1564" s="83"/>
      <c r="AH1564" s="83"/>
      <c r="AJ1564" s="83"/>
      <c r="AL1564" s="83"/>
      <c r="AN1564" s="83"/>
      <c r="AP1564" s="83"/>
      <c r="AR1564" s="83"/>
      <c r="AT1564" s="83"/>
      <c r="AV1564" s="83"/>
      <c r="AX1564" s="83"/>
      <c r="AZ1564" s="83"/>
      <c r="BB1564" s="83"/>
      <c r="BD1564" s="83"/>
      <c r="BF1564" s="83"/>
      <c r="BH1564" s="83"/>
      <c r="BI1564" s="83"/>
      <c r="BJ1564" s="83"/>
      <c r="BK1564" s="83"/>
      <c r="BM1564" s="83"/>
      <c r="BN1564" s="83"/>
      <c r="BO1564" s="83"/>
      <c r="BP1564" s="83"/>
      <c r="BR1564" s="83"/>
      <c r="BS1564" s="83"/>
      <c r="BT1564" s="83"/>
      <c r="BU1564" s="83"/>
      <c r="BV1564" s="83"/>
      <c r="BX1564" s="83"/>
      <c r="BY1564" s="83"/>
      <c r="BZ1564" s="83"/>
      <c r="CA1564" s="83"/>
      <c r="CC1564" s="83"/>
      <c r="CD1564" s="83"/>
      <c r="CE1564" s="83"/>
      <c r="CF1564" s="83"/>
      <c r="CH1564" s="83"/>
      <c r="CI1564" s="83"/>
      <c r="CJ1564" s="83"/>
      <c r="CK1564" s="83"/>
      <c r="CM1564" s="84"/>
      <c r="CO1564" s="83"/>
      <c r="CP1564" s="84"/>
      <c r="CQ1564" s="85"/>
      <c r="CR1564" s="83"/>
      <c r="CS1564" s="84"/>
      <c r="CT1564" s="83"/>
      <c r="CU1564" s="83"/>
      <c r="CV1564" s="83"/>
      <c r="CW1564" s="83"/>
      <c r="CX1564" s="86"/>
    </row>
    <row r="1565" spans="24:102" x14ac:dyDescent="0.2">
      <c r="X1565" s="83"/>
      <c r="Z1565" s="83"/>
      <c r="AB1565" s="83"/>
      <c r="AD1565" s="83"/>
      <c r="AF1565" s="83"/>
      <c r="AH1565" s="83"/>
      <c r="AJ1565" s="83"/>
      <c r="AL1565" s="83"/>
      <c r="AN1565" s="83"/>
      <c r="AP1565" s="83"/>
      <c r="AR1565" s="83"/>
      <c r="AT1565" s="83"/>
      <c r="AV1565" s="83"/>
      <c r="AX1565" s="83"/>
      <c r="AZ1565" s="83"/>
      <c r="BB1565" s="83"/>
      <c r="BD1565" s="83"/>
      <c r="BF1565" s="83"/>
      <c r="BH1565" s="83"/>
      <c r="BI1565" s="83"/>
      <c r="BJ1565" s="83"/>
      <c r="BK1565" s="83"/>
      <c r="BM1565" s="83"/>
      <c r="BN1565" s="83"/>
      <c r="BO1565" s="83"/>
      <c r="BP1565" s="83"/>
      <c r="BR1565" s="83"/>
      <c r="BS1565" s="83"/>
      <c r="BT1565" s="83"/>
      <c r="BU1565" s="83"/>
      <c r="BV1565" s="83"/>
      <c r="BX1565" s="83"/>
      <c r="BY1565" s="83"/>
      <c r="BZ1565" s="83"/>
      <c r="CA1565" s="83"/>
      <c r="CC1565" s="83"/>
      <c r="CD1565" s="83"/>
      <c r="CE1565" s="83"/>
      <c r="CF1565" s="83"/>
      <c r="CH1565" s="83"/>
      <c r="CI1565" s="83"/>
      <c r="CJ1565" s="83"/>
      <c r="CK1565" s="83"/>
      <c r="CM1565" s="84"/>
      <c r="CO1565" s="83"/>
      <c r="CP1565" s="84"/>
      <c r="CQ1565" s="85"/>
      <c r="CR1565" s="83"/>
      <c r="CS1565" s="84"/>
      <c r="CT1565" s="83"/>
      <c r="CU1565" s="83"/>
      <c r="CV1565" s="83"/>
      <c r="CW1565" s="83"/>
      <c r="CX1565" s="86"/>
    </row>
    <row r="1566" spans="24:102" x14ac:dyDescent="0.2">
      <c r="X1566" s="83"/>
      <c r="Z1566" s="83"/>
      <c r="AB1566" s="83"/>
      <c r="AD1566" s="83"/>
      <c r="AF1566" s="83"/>
      <c r="AH1566" s="83"/>
      <c r="AJ1566" s="83"/>
      <c r="AL1566" s="83"/>
      <c r="AN1566" s="83"/>
      <c r="AP1566" s="83"/>
      <c r="AR1566" s="83"/>
      <c r="AT1566" s="83"/>
      <c r="AV1566" s="83"/>
      <c r="AX1566" s="83"/>
      <c r="AZ1566" s="83"/>
      <c r="BB1566" s="83"/>
      <c r="BD1566" s="83"/>
      <c r="BF1566" s="83"/>
      <c r="BH1566" s="83"/>
      <c r="BI1566" s="83"/>
      <c r="BJ1566" s="83"/>
      <c r="BK1566" s="83"/>
      <c r="BM1566" s="83"/>
      <c r="BN1566" s="83"/>
      <c r="BO1566" s="83"/>
      <c r="BP1566" s="83"/>
      <c r="BR1566" s="83"/>
      <c r="BS1566" s="83"/>
      <c r="BT1566" s="83"/>
      <c r="BU1566" s="83"/>
      <c r="BV1566" s="83"/>
      <c r="BX1566" s="83"/>
      <c r="BY1566" s="83"/>
      <c r="BZ1566" s="83"/>
      <c r="CA1566" s="83"/>
      <c r="CC1566" s="83"/>
      <c r="CD1566" s="83"/>
      <c r="CE1566" s="83"/>
      <c r="CF1566" s="83"/>
      <c r="CH1566" s="83"/>
      <c r="CI1566" s="83"/>
      <c r="CJ1566" s="83"/>
      <c r="CK1566" s="83"/>
      <c r="CM1566" s="84"/>
      <c r="CO1566" s="83"/>
      <c r="CP1566" s="84"/>
      <c r="CQ1566" s="85"/>
      <c r="CR1566" s="83"/>
      <c r="CS1566" s="84"/>
      <c r="CT1566" s="83"/>
      <c r="CU1566" s="83"/>
      <c r="CV1566" s="83"/>
      <c r="CW1566" s="83"/>
      <c r="CX1566" s="86"/>
    </row>
    <row r="1567" spans="24:102" x14ac:dyDescent="0.2">
      <c r="X1567" s="83"/>
      <c r="Z1567" s="83"/>
      <c r="AB1567" s="83"/>
      <c r="AD1567" s="83"/>
      <c r="AF1567" s="83"/>
      <c r="AH1567" s="83"/>
      <c r="AJ1567" s="83"/>
      <c r="AL1567" s="83"/>
      <c r="AN1567" s="83"/>
      <c r="AP1567" s="83"/>
      <c r="AR1567" s="83"/>
      <c r="AT1567" s="83"/>
      <c r="AV1567" s="83"/>
      <c r="AX1567" s="83"/>
      <c r="AZ1567" s="83"/>
      <c r="BB1567" s="83"/>
      <c r="BD1567" s="83"/>
      <c r="BF1567" s="83"/>
      <c r="BH1567" s="83"/>
      <c r="BI1567" s="83"/>
      <c r="BJ1567" s="83"/>
      <c r="BK1567" s="83"/>
      <c r="BM1567" s="83"/>
      <c r="BN1567" s="83"/>
      <c r="BO1567" s="83"/>
      <c r="BP1567" s="83"/>
      <c r="BR1567" s="83"/>
      <c r="BS1567" s="83"/>
      <c r="BT1567" s="83"/>
      <c r="BU1567" s="83"/>
      <c r="BV1567" s="83"/>
      <c r="BX1567" s="83"/>
      <c r="BY1567" s="83"/>
      <c r="BZ1567" s="83"/>
      <c r="CA1567" s="83"/>
      <c r="CC1567" s="83"/>
      <c r="CD1567" s="83"/>
      <c r="CE1567" s="83"/>
      <c r="CF1567" s="83"/>
      <c r="CH1567" s="83"/>
      <c r="CI1567" s="83"/>
      <c r="CJ1567" s="83"/>
      <c r="CK1567" s="83"/>
      <c r="CM1567" s="84"/>
      <c r="CO1567" s="83"/>
      <c r="CP1567" s="84"/>
      <c r="CQ1567" s="85"/>
      <c r="CR1567" s="83"/>
      <c r="CS1567" s="84"/>
      <c r="CT1567" s="83"/>
      <c r="CU1567" s="83"/>
      <c r="CV1567" s="83"/>
      <c r="CW1567" s="83"/>
      <c r="CX1567" s="86"/>
    </row>
    <row r="1568" spans="24:102" x14ac:dyDescent="0.2">
      <c r="X1568" s="83"/>
      <c r="Z1568" s="83"/>
      <c r="AB1568" s="83"/>
      <c r="AD1568" s="83"/>
      <c r="AF1568" s="83"/>
      <c r="AH1568" s="83"/>
      <c r="AJ1568" s="83"/>
      <c r="AL1568" s="83"/>
      <c r="AN1568" s="83"/>
      <c r="AP1568" s="83"/>
      <c r="AR1568" s="83"/>
      <c r="AT1568" s="83"/>
      <c r="AV1568" s="83"/>
      <c r="AX1568" s="83"/>
      <c r="AZ1568" s="83"/>
      <c r="BB1568" s="83"/>
      <c r="BD1568" s="83"/>
      <c r="BF1568" s="83"/>
      <c r="BH1568" s="83"/>
      <c r="BI1568" s="83"/>
      <c r="BJ1568" s="83"/>
      <c r="BK1568" s="83"/>
      <c r="BM1568" s="83"/>
      <c r="BN1568" s="83"/>
      <c r="BO1568" s="83"/>
      <c r="BP1568" s="83"/>
      <c r="BR1568" s="83"/>
      <c r="BS1568" s="83"/>
      <c r="BT1568" s="83"/>
      <c r="BU1568" s="83"/>
      <c r="BV1568" s="83"/>
      <c r="BX1568" s="83"/>
      <c r="BY1568" s="83"/>
      <c r="BZ1568" s="83"/>
      <c r="CA1568" s="83"/>
      <c r="CC1568" s="83"/>
      <c r="CD1568" s="83"/>
      <c r="CE1568" s="83"/>
      <c r="CF1568" s="83"/>
      <c r="CH1568" s="83"/>
      <c r="CI1568" s="83"/>
      <c r="CJ1568" s="83"/>
      <c r="CK1568" s="83"/>
      <c r="CM1568" s="84"/>
      <c r="CO1568" s="83"/>
      <c r="CP1568" s="84"/>
      <c r="CQ1568" s="85"/>
      <c r="CR1568" s="83"/>
      <c r="CS1568" s="84"/>
      <c r="CT1568" s="83"/>
      <c r="CU1568" s="83"/>
      <c r="CV1568" s="83"/>
      <c r="CW1568" s="83"/>
      <c r="CX1568" s="86"/>
    </row>
    <row r="1569" spans="24:102" x14ac:dyDescent="0.2">
      <c r="X1569" s="83"/>
      <c r="Z1569" s="83"/>
      <c r="AB1569" s="83"/>
      <c r="AD1569" s="83"/>
      <c r="AF1569" s="83"/>
      <c r="AH1569" s="83"/>
      <c r="AJ1569" s="83"/>
      <c r="AL1569" s="83"/>
      <c r="AN1569" s="83"/>
      <c r="AP1569" s="83"/>
      <c r="AR1569" s="83"/>
      <c r="AT1569" s="83"/>
      <c r="AV1569" s="83"/>
      <c r="AX1569" s="83"/>
      <c r="AZ1569" s="83"/>
      <c r="BB1569" s="83"/>
      <c r="BD1569" s="83"/>
      <c r="BF1569" s="83"/>
      <c r="BH1569" s="83"/>
      <c r="BI1569" s="83"/>
      <c r="BJ1569" s="83"/>
      <c r="BK1569" s="83"/>
      <c r="BM1569" s="83"/>
      <c r="BN1569" s="83"/>
      <c r="BO1569" s="83"/>
      <c r="BP1569" s="83"/>
      <c r="BR1569" s="83"/>
      <c r="BS1569" s="83"/>
      <c r="BT1569" s="83"/>
      <c r="BU1569" s="83"/>
      <c r="BV1569" s="83"/>
      <c r="BX1569" s="83"/>
      <c r="BY1569" s="83"/>
      <c r="BZ1569" s="83"/>
      <c r="CA1569" s="83"/>
      <c r="CC1569" s="83"/>
      <c r="CD1569" s="83"/>
      <c r="CE1569" s="83"/>
      <c r="CF1569" s="83"/>
      <c r="CH1569" s="83"/>
      <c r="CI1569" s="83"/>
      <c r="CJ1569" s="83"/>
      <c r="CK1569" s="83"/>
      <c r="CM1569" s="84"/>
      <c r="CO1569" s="83"/>
      <c r="CP1569" s="84"/>
      <c r="CQ1569" s="85"/>
      <c r="CR1569" s="83"/>
      <c r="CS1569" s="84"/>
      <c r="CT1569" s="83"/>
      <c r="CU1569" s="83"/>
      <c r="CV1569" s="83"/>
      <c r="CW1569" s="83"/>
      <c r="CX1569" s="86"/>
    </row>
    <row r="1570" spans="24:102" x14ac:dyDescent="0.2">
      <c r="X1570" s="83"/>
      <c r="Z1570" s="83"/>
      <c r="AB1570" s="83"/>
      <c r="AD1570" s="83"/>
      <c r="AF1570" s="83"/>
      <c r="AH1570" s="83"/>
      <c r="AJ1570" s="83"/>
      <c r="AL1570" s="83"/>
      <c r="AN1570" s="83"/>
      <c r="AP1570" s="83"/>
      <c r="AR1570" s="83"/>
      <c r="AT1570" s="83"/>
      <c r="AV1570" s="83"/>
      <c r="AX1570" s="83"/>
      <c r="AZ1570" s="83"/>
      <c r="BB1570" s="83"/>
      <c r="BD1570" s="83"/>
      <c r="BF1570" s="83"/>
      <c r="BH1570" s="83"/>
      <c r="BI1570" s="83"/>
      <c r="BJ1570" s="83"/>
      <c r="BK1570" s="83"/>
      <c r="BM1570" s="83"/>
      <c r="BN1570" s="83"/>
      <c r="BO1570" s="83"/>
      <c r="BP1570" s="83"/>
      <c r="BR1570" s="83"/>
      <c r="BS1570" s="83"/>
      <c r="BT1570" s="83"/>
      <c r="BU1570" s="83"/>
      <c r="BV1570" s="83"/>
      <c r="BX1570" s="83"/>
      <c r="BY1570" s="83"/>
      <c r="BZ1570" s="83"/>
      <c r="CA1570" s="83"/>
      <c r="CC1570" s="83"/>
      <c r="CD1570" s="83"/>
      <c r="CE1570" s="83"/>
      <c r="CF1570" s="83"/>
      <c r="CH1570" s="83"/>
      <c r="CI1570" s="83"/>
      <c r="CJ1570" s="83"/>
      <c r="CK1570" s="83"/>
      <c r="CM1570" s="84"/>
      <c r="CO1570" s="83"/>
      <c r="CP1570" s="84"/>
      <c r="CQ1570" s="85"/>
      <c r="CR1570" s="83"/>
      <c r="CS1570" s="84"/>
      <c r="CT1570" s="83"/>
      <c r="CU1570" s="83"/>
      <c r="CV1570" s="83"/>
      <c r="CW1570" s="83"/>
      <c r="CX1570" s="86"/>
    </row>
    <row r="1571" spans="24:102" x14ac:dyDescent="0.2">
      <c r="X1571" s="83"/>
      <c r="Z1571" s="83"/>
      <c r="AB1571" s="83"/>
      <c r="AD1571" s="83"/>
      <c r="AF1571" s="83"/>
      <c r="AH1571" s="83"/>
      <c r="AJ1571" s="83"/>
      <c r="AL1571" s="83"/>
      <c r="AN1571" s="83"/>
      <c r="AP1571" s="83"/>
      <c r="AR1571" s="83"/>
      <c r="AT1571" s="83"/>
      <c r="AV1571" s="83"/>
      <c r="AX1571" s="83"/>
      <c r="AZ1571" s="83"/>
      <c r="BB1571" s="83"/>
      <c r="BD1571" s="83"/>
      <c r="BF1571" s="83"/>
      <c r="BH1571" s="83"/>
      <c r="BI1571" s="83"/>
      <c r="BJ1571" s="83"/>
      <c r="BK1571" s="83"/>
      <c r="BM1571" s="83"/>
      <c r="BN1571" s="83"/>
      <c r="BO1571" s="83"/>
      <c r="BP1571" s="83"/>
      <c r="BR1571" s="83"/>
      <c r="BS1571" s="83"/>
      <c r="BT1571" s="83"/>
      <c r="BU1571" s="83"/>
      <c r="BV1571" s="83"/>
      <c r="BX1571" s="83"/>
      <c r="BY1571" s="83"/>
      <c r="BZ1571" s="83"/>
      <c r="CA1571" s="83"/>
      <c r="CC1571" s="83"/>
      <c r="CD1571" s="83"/>
      <c r="CE1571" s="83"/>
      <c r="CF1571" s="83"/>
      <c r="CH1571" s="83"/>
      <c r="CI1571" s="83"/>
      <c r="CJ1571" s="83"/>
      <c r="CK1571" s="83"/>
      <c r="CM1571" s="84"/>
      <c r="CO1571" s="83"/>
      <c r="CP1571" s="84"/>
      <c r="CQ1571" s="85"/>
      <c r="CR1571" s="83"/>
      <c r="CS1571" s="84"/>
      <c r="CT1571" s="83"/>
      <c r="CU1571" s="83"/>
      <c r="CV1571" s="83"/>
      <c r="CW1571" s="83"/>
      <c r="CX1571" s="86"/>
    </row>
    <row r="1572" spans="24:102" x14ac:dyDescent="0.2">
      <c r="X1572" s="83"/>
      <c r="Z1572" s="83"/>
      <c r="AB1572" s="83"/>
      <c r="AD1572" s="83"/>
      <c r="AF1572" s="83"/>
      <c r="AH1572" s="83"/>
      <c r="AJ1572" s="83"/>
      <c r="AL1572" s="83"/>
      <c r="AN1572" s="83"/>
      <c r="AP1572" s="83"/>
      <c r="AR1572" s="83"/>
      <c r="AT1572" s="83"/>
      <c r="AV1572" s="83"/>
      <c r="AX1572" s="83"/>
      <c r="AZ1572" s="83"/>
      <c r="BB1572" s="83"/>
      <c r="BD1572" s="83"/>
      <c r="BF1572" s="83"/>
      <c r="BH1572" s="83"/>
      <c r="BI1572" s="83"/>
      <c r="BJ1572" s="83"/>
      <c r="BK1572" s="83"/>
      <c r="BM1572" s="83"/>
      <c r="BN1572" s="83"/>
      <c r="BO1572" s="83"/>
      <c r="BP1572" s="83"/>
      <c r="BR1572" s="83"/>
      <c r="BS1572" s="83"/>
      <c r="BT1572" s="83"/>
      <c r="BU1572" s="83"/>
      <c r="BV1572" s="83"/>
      <c r="BX1572" s="83"/>
      <c r="BY1572" s="83"/>
      <c r="BZ1572" s="83"/>
      <c r="CA1572" s="83"/>
      <c r="CC1572" s="83"/>
      <c r="CD1572" s="83"/>
      <c r="CE1572" s="83"/>
      <c r="CF1572" s="83"/>
      <c r="CH1572" s="83"/>
      <c r="CI1572" s="83"/>
      <c r="CJ1572" s="83"/>
      <c r="CK1572" s="83"/>
      <c r="CM1572" s="84"/>
      <c r="CO1572" s="83"/>
      <c r="CP1572" s="84"/>
      <c r="CQ1572" s="85"/>
      <c r="CR1572" s="83"/>
      <c r="CS1572" s="84"/>
      <c r="CT1572" s="83"/>
      <c r="CU1572" s="83"/>
      <c r="CV1572" s="83"/>
      <c r="CW1572" s="83"/>
      <c r="CX1572" s="86"/>
    </row>
    <row r="1573" spans="24:102" x14ac:dyDescent="0.2">
      <c r="X1573" s="83"/>
      <c r="Z1573" s="83"/>
      <c r="AB1573" s="83"/>
      <c r="AD1573" s="83"/>
      <c r="AF1573" s="83"/>
      <c r="AH1573" s="83"/>
      <c r="AJ1573" s="83"/>
      <c r="AL1573" s="83"/>
      <c r="AN1573" s="83"/>
      <c r="AP1573" s="83"/>
      <c r="AR1573" s="83"/>
      <c r="AT1573" s="83"/>
      <c r="AV1573" s="83"/>
      <c r="AX1573" s="83"/>
      <c r="AZ1573" s="83"/>
      <c r="BB1573" s="83"/>
      <c r="BD1573" s="83"/>
      <c r="BF1573" s="83"/>
      <c r="BH1573" s="83"/>
      <c r="BI1573" s="83"/>
      <c r="BJ1573" s="83"/>
      <c r="BK1573" s="83"/>
      <c r="BM1573" s="83"/>
      <c r="BN1573" s="83"/>
      <c r="BO1573" s="83"/>
      <c r="BP1573" s="83"/>
      <c r="BR1573" s="83"/>
      <c r="BS1573" s="83"/>
      <c r="BT1573" s="83"/>
      <c r="BU1573" s="83"/>
      <c r="BV1573" s="83"/>
      <c r="BX1573" s="83"/>
      <c r="BY1573" s="83"/>
      <c r="BZ1573" s="83"/>
      <c r="CA1573" s="83"/>
      <c r="CC1573" s="83"/>
      <c r="CD1573" s="83"/>
      <c r="CE1573" s="83"/>
      <c r="CF1573" s="83"/>
      <c r="CH1573" s="83"/>
      <c r="CI1573" s="83"/>
      <c r="CJ1573" s="83"/>
      <c r="CK1573" s="83"/>
      <c r="CM1573" s="84"/>
      <c r="CO1573" s="83"/>
      <c r="CP1573" s="84"/>
      <c r="CQ1573" s="85"/>
      <c r="CR1573" s="83"/>
      <c r="CS1573" s="84"/>
      <c r="CT1573" s="83"/>
      <c r="CU1573" s="83"/>
      <c r="CV1573" s="83"/>
      <c r="CW1573" s="83"/>
      <c r="CX1573" s="86"/>
    </row>
    <row r="1574" spans="24:102" x14ac:dyDescent="0.2">
      <c r="X1574" s="83"/>
      <c r="Z1574" s="83"/>
      <c r="AB1574" s="83"/>
      <c r="AD1574" s="83"/>
      <c r="AF1574" s="83"/>
      <c r="AH1574" s="83"/>
      <c r="AJ1574" s="83"/>
      <c r="AL1574" s="83"/>
      <c r="AN1574" s="83"/>
      <c r="AP1574" s="83"/>
      <c r="AR1574" s="83"/>
      <c r="AT1574" s="83"/>
      <c r="AV1574" s="83"/>
      <c r="AX1574" s="83"/>
      <c r="AZ1574" s="83"/>
      <c r="BB1574" s="83"/>
      <c r="BD1574" s="83"/>
      <c r="BF1574" s="83"/>
      <c r="BH1574" s="83"/>
      <c r="BI1574" s="83"/>
      <c r="BJ1574" s="83"/>
      <c r="BK1574" s="83"/>
      <c r="BM1574" s="83"/>
      <c r="BN1574" s="83"/>
      <c r="BO1574" s="83"/>
      <c r="BP1574" s="83"/>
      <c r="BR1574" s="83"/>
      <c r="BS1574" s="83"/>
      <c r="BT1574" s="83"/>
      <c r="BU1574" s="83"/>
      <c r="BV1574" s="83"/>
      <c r="BX1574" s="83"/>
      <c r="BY1574" s="83"/>
      <c r="BZ1574" s="83"/>
      <c r="CA1574" s="83"/>
      <c r="CC1574" s="83"/>
      <c r="CD1574" s="83"/>
      <c r="CE1574" s="83"/>
      <c r="CF1574" s="83"/>
      <c r="CH1574" s="83"/>
      <c r="CI1574" s="83"/>
      <c r="CJ1574" s="83"/>
      <c r="CK1574" s="83"/>
      <c r="CM1574" s="84"/>
      <c r="CO1574" s="83"/>
      <c r="CP1574" s="84"/>
      <c r="CQ1574" s="85"/>
      <c r="CR1574" s="83"/>
      <c r="CS1574" s="84"/>
      <c r="CT1574" s="83"/>
      <c r="CU1574" s="83"/>
      <c r="CV1574" s="83"/>
      <c r="CW1574" s="83"/>
      <c r="CX1574" s="86"/>
    </row>
    <row r="1575" spans="24:102" x14ac:dyDescent="0.2">
      <c r="X1575" s="83"/>
      <c r="Z1575" s="83"/>
      <c r="AB1575" s="83"/>
      <c r="AD1575" s="83"/>
      <c r="AF1575" s="83"/>
      <c r="AH1575" s="83"/>
      <c r="AJ1575" s="83"/>
      <c r="AL1575" s="83"/>
      <c r="AN1575" s="83"/>
      <c r="AP1575" s="83"/>
      <c r="AR1575" s="83"/>
      <c r="AT1575" s="83"/>
      <c r="AV1575" s="83"/>
      <c r="AX1575" s="83"/>
      <c r="AZ1575" s="83"/>
      <c r="BB1575" s="83"/>
      <c r="BD1575" s="83"/>
      <c r="BF1575" s="83"/>
      <c r="BH1575" s="83"/>
      <c r="BI1575" s="83"/>
      <c r="BJ1575" s="83"/>
      <c r="BK1575" s="83"/>
      <c r="BM1575" s="83"/>
      <c r="BN1575" s="83"/>
      <c r="BO1575" s="83"/>
      <c r="BP1575" s="83"/>
      <c r="BR1575" s="83"/>
      <c r="BS1575" s="83"/>
      <c r="BT1575" s="83"/>
      <c r="BU1575" s="83"/>
      <c r="BV1575" s="83"/>
      <c r="BX1575" s="83"/>
      <c r="BY1575" s="83"/>
      <c r="BZ1575" s="83"/>
      <c r="CA1575" s="83"/>
      <c r="CC1575" s="83"/>
      <c r="CD1575" s="83"/>
      <c r="CE1575" s="83"/>
      <c r="CF1575" s="83"/>
      <c r="CH1575" s="83"/>
      <c r="CI1575" s="83"/>
      <c r="CJ1575" s="83"/>
      <c r="CK1575" s="83"/>
      <c r="CM1575" s="84"/>
      <c r="CO1575" s="83"/>
      <c r="CP1575" s="84"/>
      <c r="CQ1575" s="85"/>
      <c r="CR1575" s="83"/>
      <c r="CS1575" s="84"/>
      <c r="CT1575" s="83"/>
      <c r="CU1575" s="83"/>
      <c r="CV1575" s="83"/>
      <c r="CW1575" s="83"/>
      <c r="CX1575" s="86"/>
    </row>
    <row r="1576" spans="24:102" x14ac:dyDescent="0.2">
      <c r="X1576" s="83"/>
      <c r="Z1576" s="83"/>
      <c r="AB1576" s="83"/>
      <c r="AD1576" s="83"/>
      <c r="AF1576" s="83"/>
      <c r="AH1576" s="83"/>
      <c r="AJ1576" s="83"/>
      <c r="AL1576" s="83"/>
      <c r="AN1576" s="83"/>
      <c r="AP1576" s="83"/>
      <c r="AR1576" s="83"/>
      <c r="AT1576" s="83"/>
      <c r="AV1576" s="83"/>
      <c r="AX1576" s="83"/>
      <c r="AZ1576" s="83"/>
      <c r="BB1576" s="83"/>
      <c r="BD1576" s="83"/>
      <c r="BF1576" s="83"/>
      <c r="BH1576" s="83"/>
      <c r="BI1576" s="83"/>
      <c r="BJ1576" s="83"/>
      <c r="BK1576" s="83"/>
      <c r="BM1576" s="83"/>
      <c r="BN1576" s="83"/>
      <c r="BO1576" s="83"/>
      <c r="BP1576" s="83"/>
      <c r="BR1576" s="83"/>
      <c r="BS1576" s="83"/>
      <c r="BT1576" s="83"/>
      <c r="BU1576" s="83"/>
      <c r="BV1576" s="83"/>
      <c r="BX1576" s="83"/>
      <c r="BY1576" s="83"/>
      <c r="BZ1576" s="83"/>
      <c r="CA1576" s="83"/>
      <c r="CC1576" s="83"/>
      <c r="CD1576" s="83"/>
      <c r="CE1576" s="83"/>
      <c r="CF1576" s="83"/>
      <c r="CH1576" s="83"/>
      <c r="CI1576" s="83"/>
      <c r="CJ1576" s="83"/>
      <c r="CK1576" s="83"/>
      <c r="CM1576" s="84"/>
      <c r="CO1576" s="83"/>
      <c r="CP1576" s="84"/>
      <c r="CQ1576" s="85"/>
      <c r="CR1576" s="83"/>
      <c r="CS1576" s="84"/>
      <c r="CT1576" s="83"/>
      <c r="CU1576" s="83"/>
      <c r="CV1576" s="83"/>
      <c r="CW1576" s="83"/>
      <c r="CX1576" s="86"/>
    </row>
    <row r="1577" spans="24:102" x14ac:dyDescent="0.2">
      <c r="X1577" s="83"/>
      <c r="Z1577" s="83"/>
      <c r="AB1577" s="83"/>
      <c r="AD1577" s="83"/>
      <c r="AF1577" s="83"/>
      <c r="AH1577" s="83"/>
      <c r="AJ1577" s="83"/>
      <c r="AL1577" s="83"/>
      <c r="AN1577" s="83"/>
      <c r="AP1577" s="83"/>
      <c r="AR1577" s="83"/>
      <c r="AT1577" s="83"/>
      <c r="AV1577" s="83"/>
      <c r="AX1577" s="83"/>
      <c r="AZ1577" s="83"/>
      <c r="BB1577" s="83"/>
      <c r="BD1577" s="83"/>
      <c r="BF1577" s="83"/>
      <c r="BH1577" s="83"/>
      <c r="BI1577" s="83"/>
      <c r="BJ1577" s="83"/>
      <c r="BK1577" s="83"/>
      <c r="BM1577" s="83"/>
      <c r="BN1577" s="83"/>
      <c r="BO1577" s="83"/>
      <c r="BP1577" s="83"/>
      <c r="BR1577" s="83"/>
      <c r="BS1577" s="83"/>
      <c r="BT1577" s="83"/>
      <c r="BU1577" s="83"/>
      <c r="BV1577" s="83"/>
      <c r="BX1577" s="83"/>
      <c r="BY1577" s="83"/>
      <c r="BZ1577" s="83"/>
      <c r="CA1577" s="83"/>
      <c r="CC1577" s="83"/>
      <c r="CD1577" s="83"/>
      <c r="CE1577" s="83"/>
      <c r="CF1577" s="83"/>
      <c r="CH1577" s="83"/>
      <c r="CI1577" s="83"/>
      <c r="CJ1577" s="83"/>
      <c r="CK1577" s="83"/>
      <c r="CM1577" s="84"/>
      <c r="CO1577" s="83"/>
      <c r="CP1577" s="84"/>
      <c r="CQ1577" s="85"/>
      <c r="CR1577" s="83"/>
      <c r="CS1577" s="84"/>
      <c r="CT1577" s="83"/>
      <c r="CU1577" s="83"/>
      <c r="CV1577" s="83"/>
      <c r="CW1577" s="83"/>
      <c r="CX1577" s="86"/>
    </row>
    <row r="1578" spans="24:102" x14ac:dyDescent="0.2">
      <c r="X1578" s="83"/>
      <c r="Z1578" s="83"/>
      <c r="AB1578" s="83"/>
      <c r="AD1578" s="83"/>
      <c r="AF1578" s="83"/>
      <c r="AH1578" s="83"/>
      <c r="AJ1578" s="83"/>
      <c r="AL1578" s="83"/>
      <c r="AN1578" s="83"/>
      <c r="AP1578" s="83"/>
      <c r="AR1578" s="83"/>
      <c r="AT1578" s="83"/>
      <c r="AV1578" s="83"/>
      <c r="AX1578" s="83"/>
      <c r="AZ1578" s="83"/>
      <c r="BB1578" s="83"/>
      <c r="BD1578" s="83"/>
      <c r="BF1578" s="83"/>
      <c r="BH1578" s="83"/>
      <c r="BI1578" s="83"/>
      <c r="BJ1578" s="83"/>
      <c r="BK1578" s="83"/>
      <c r="BM1578" s="83"/>
      <c r="BN1578" s="83"/>
      <c r="BO1578" s="83"/>
      <c r="BP1578" s="83"/>
      <c r="BR1578" s="83"/>
      <c r="BS1578" s="83"/>
      <c r="BT1578" s="83"/>
      <c r="BU1578" s="83"/>
      <c r="BV1578" s="83"/>
      <c r="BX1578" s="83"/>
      <c r="BY1578" s="83"/>
      <c r="BZ1578" s="83"/>
      <c r="CA1578" s="83"/>
      <c r="CC1578" s="83"/>
      <c r="CD1578" s="83"/>
      <c r="CE1578" s="83"/>
      <c r="CF1578" s="83"/>
      <c r="CH1578" s="83"/>
      <c r="CI1578" s="83"/>
      <c r="CJ1578" s="83"/>
      <c r="CK1578" s="83"/>
      <c r="CM1578" s="84"/>
      <c r="CO1578" s="83"/>
      <c r="CP1578" s="84"/>
      <c r="CQ1578" s="85"/>
      <c r="CR1578" s="83"/>
      <c r="CS1578" s="84"/>
      <c r="CT1578" s="83"/>
      <c r="CU1578" s="83"/>
      <c r="CV1578" s="83"/>
      <c r="CW1578" s="83"/>
      <c r="CX1578" s="86"/>
    </row>
    <row r="1579" spans="24:102" x14ac:dyDescent="0.2">
      <c r="X1579" s="83"/>
      <c r="Z1579" s="83"/>
      <c r="AB1579" s="83"/>
      <c r="AD1579" s="83"/>
      <c r="AF1579" s="83"/>
      <c r="AH1579" s="83"/>
      <c r="AJ1579" s="83"/>
      <c r="AL1579" s="83"/>
      <c r="AN1579" s="83"/>
      <c r="AP1579" s="83"/>
      <c r="AR1579" s="83"/>
      <c r="AT1579" s="83"/>
      <c r="AV1579" s="83"/>
      <c r="AX1579" s="83"/>
      <c r="AZ1579" s="83"/>
      <c r="BB1579" s="83"/>
      <c r="BD1579" s="83"/>
      <c r="BF1579" s="83"/>
      <c r="BH1579" s="83"/>
      <c r="BI1579" s="83"/>
      <c r="BJ1579" s="83"/>
      <c r="BK1579" s="83"/>
      <c r="BM1579" s="83"/>
      <c r="BN1579" s="83"/>
      <c r="BO1579" s="83"/>
      <c r="BP1579" s="83"/>
      <c r="BR1579" s="83"/>
      <c r="BS1579" s="83"/>
      <c r="BT1579" s="83"/>
      <c r="BU1579" s="83"/>
      <c r="BV1579" s="83"/>
      <c r="BX1579" s="83"/>
      <c r="BY1579" s="83"/>
      <c r="BZ1579" s="83"/>
      <c r="CA1579" s="83"/>
      <c r="CC1579" s="83"/>
      <c r="CD1579" s="83"/>
      <c r="CE1579" s="83"/>
      <c r="CF1579" s="83"/>
      <c r="CH1579" s="83"/>
      <c r="CI1579" s="83"/>
      <c r="CJ1579" s="83"/>
      <c r="CK1579" s="83"/>
      <c r="CM1579" s="84"/>
      <c r="CO1579" s="83"/>
      <c r="CP1579" s="84"/>
      <c r="CQ1579" s="85"/>
      <c r="CR1579" s="83"/>
      <c r="CS1579" s="84"/>
      <c r="CT1579" s="83"/>
      <c r="CU1579" s="83"/>
      <c r="CV1579" s="83"/>
      <c r="CW1579" s="83"/>
      <c r="CX1579" s="86"/>
    </row>
    <row r="1580" spans="24:102" x14ac:dyDescent="0.2">
      <c r="X1580" s="83"/>
      <c r="Z1580" s="83"/>
      <c r="AB1580" s="83"/>
      <c r="AD1580" s="83"/>
      <c r="AF1580" s="83"/>
      <c r="AH1580" s="83"/>
      <c r="AJ1580" s="83"/>
      <c r="AL1580" s="83"/>
      <c r="AN1580" s="83"/>
      <c r="AP1580" s="83"/>
      <c r="AR1580" s="83"/>
      <c r="AT1580" s="83"/>
      <c r="AV1580" s="83"/>
      <c r="AX1580" s="83"/>
      <c r="AZ1580" s="83"/>
      <c r="BB1580" s="83"/>
      <c r="BD1580" s="83"/>
      <c r="BF1580" s="83"/>
      <c r="BH1580" s="83"/>
      <c r="BI1580" s="83"/>
      <c r="BJ1580" s="83"/>
      <c r="BK1580" s="83"/>
      <c r="BM1580" s="83"/>
      <c r="BN1580" s="83"/>
      <c r="BO1580" s="83"/>
      <c r="BP1580" s="83"/>
      <c r="BR1580" s="83"/>
      <c r="BS1580" s="83"/>
      <c r="BT1580" s="83"/>
      <c r="BU1580" s="83"/>
      <c r="BV1580" s="83"/>
      <c r="BX1580" s="83"/>
      <c r="BY1580" s="83"/>
      <c r="BZ1580" s="83"/>
      <c r="CA1580" s="83"/>
      <c r="CC1580" s="83"/>
      <c r="CD1580" s="83"/>
      <c r="CE1580" s="83"/>
      <c r="CF1580" s="83"/>
      <c r="CH1580" s="83"/>
      <c r="CI1580" s="83"/>
      <c r="CJ1580" s="83"/>
      <c r="CK1580" s="83"/>
      <c r="CM1580" s="84"/>
      <c r="CO1580" s="83"/>
      <c r="CP1580" s="84"/>
      <c r="CQ1580" s="85"/>
      <c r="CR1580" s="83"/>
      <c r="CS1580" s="84"/>
      <c r="CT1580" s="83"/>
      <c r="CU1580" s="83"/>
      <c r="CV1580" s="83"/>
      <c r="CW1580" s="83"/>
      <c r="CX1580" s="86"/>
    </row>
    <row r="1581" spans="24:102" x14ac:dyDescent="0.2">
      <c r="X1581" s="83"/>
      <c r="Z1581" s="83"/>
      <c r="AB1581" s="83"/>
      <c r="AD1581" s="83"/>
      <c r="AF1581" s="83"/>
      <c r="AH1581" s="83"/>
      <c r="AJ1581" s="83"/>
      <c r="AL1581" s="83"/>
      <c r="AN1581" s="83"/>
      <c r="AP1581" s="83"/>
      <c r="AR1581" s="83"/>
      <c r="AT1581" s="83"/>
      <c r="AV1581" s="83"/>
      <c r="AX1581" s="83"/>
      <c r="AZ1581" s="83"/>
      <c r="BB1581" s="83"/>
      <c r="BD1581" s="83"/>
      <c r="BF1581" s="83"/>
      <c r="BH1581" s="83"/>
      <c r="BI1581" s="83"/>
      <c r="BJ1581" s="83"/>
      <c r="BK1581" s="83"/>
      <c r="BM1581" s="83"/>
      <c r="BN1581" s="83"/>
      <c r="BO1581" s="83"/>
      <c r="BP1581" s="83"/>
      <c r="BR1581" s="83"/>
      <c r="BS1581" s="83"/>
      <c r="BT1581" s="83"/>
      <c r="BU1581" s="83"/>
      <c r="BV1581" s="83"/>
      <c r="BX1581" s="83"/>
      <c r="BY1581" s="83"/>
      <c r="BZ1581" s="83"/>
      <c r="CA1581" s="83"/>
      <c r="CC1581" s="83"/>
      <c r="CD1581" s="83"/>
      <c r="CE1581" s="83"/>
      <c r="CF1581" s="83"/>
      <c r="CH1581" s="83"/>
      <c r="CI1581" s="83"/>
      <c r="CJ1581" s="83"/>
      <c r="CK1581" s="83"/>
      <c r="CM1581" s="84"/>
      <c r="CO1581" s="83"/>
      <c r="CP1581" s="84"/>
      <c r="CQ1581" s="85"/>
      <c r="CR1581" s="83"/>
      <c r="CS1581" s="84"/>
      <c r="CT1581" s="83"/>
      <c r="CU1581" s="83"/>
      <c r="CV1581" s="83"/>
      <c r="CW1581" s="83"/>
      <c r="CX1581" s="86"/>
    </row>
    <row r="1582" spans="24:102" x14ac:dyDescent="0.2">
      <c r="X1582" s="83"/>
      <c r="Z1582" s="83"/>
      <c r="AB1582" s="83"/>
      <c r="AD1582" s="83"/>
      <c r="AF1582" s="83"/>
      <c r="AH1582" s="83"/>
      <c r="AJ1582" s="83"/>
      <c r="AL1582" s="83"/>
      <c r="AN1582" s="83"/>
      <c r="AP1582" s="83"/>
      <c r="AR1582" s="83"/>
      <c r="AT1582" s="83"/>
      <c r="AV1582" s="83"/>
      <c r="AX1582" s="83"/>
      <c r="AZ1582" s="83"/>
      <c r="BB1582" s="83"/>
      <c r="BD1582" s="83"/>
      <c r="BF1582" s="83"/>
      <c r="BH1582" s="83"/>
      <c r="BI1582" s="83"/>
      <c r="BJ1582" s="83"/>
      <c r="BK1582" s="83"/>
      <c r="BM1582" s="83"/>
      <c r="BN1582" s="83"/>
      <c r="BO1582" s="83"/>
      <c r="BP1582" s="83"/>
      <c r="BR1582" s="83"/>
      <c r="BS1582" s="83"/>
      <c r="BT1582" s="83"/>
      <c r="BU1582" s="83"/>
      <c r="BV1582" s="83"/>
      <c r="BX1582" s="83"/>
      <c r="BY1582" s="83"/>
      <c r="BZ1582" s="83"/>
      <c r="CA1582" s="83"/>
      <c r="CC1582" s="83"/>
      <c r="CD1582" s="83"/>
      <c r="CE1582" s="83"/>
      <c r="CF1582" s="83"/>
      <c r="CH1582" s="83"/>
      <c r="CI1582" s="83"/>
      <c r="CJ1582" s="83"/>
      <c r="CK1582" s="83"/>
      <c r="CM1582" s="84"/>
      <c r="CO1582" s="83"/>
      <c r="CP1582" s="84"/>
      <c r="CQ1582" s="85"/>
      <c r="CR1582" s="83"/>
      <c r="CS1582" s="84"/>
      <c r="CT1582" s="83"/>
      <c r="CU1582" s="83"/>
      <c r="CV1582" s="83"/>
      <c r="CW1582" s="83"/>
      <c r="CX1582" s="86"/>
    </row>
    <row r="1583" spans="24:102" x14ac:dyDescent="0.2">
      <c r="X1583" s="83"/>
      <c r="Z1583" s="83"/>
      <c r="AB1583" s="83"/>
      <c r="AD1583" s="83"/>
      <c r="AF1583" s="83"/>
      <c r="AH1583" s="83"/>
      <c r="AJ1583" s="83"/>
      <c r="AL1583" s="83"/>
      <c r="AN1583" s="83"/>
      <c r="AP1583" s="83"/>
      <c r="AR1583" s="83"/>
      <c r="AT1583" s="83"/>
      <c r="AV1583" s="83"/>
      <c r="AX1583" s="83"/>
      <c r="AZ1583" s="83"/>
      <c r="BB1583" s="83"/>
      <c r="BD1583" s="83"/>
      <c r="BF1583" s="83"/>
      <c r="BH1583" s="83"/>
      <c r="BI1583" s="83"/>
      <c r="BJ1583" s="83"/>
      <c r="BK1583" s="83"/>
      <c r="BM1583" s="83"/>
      <c r="BN1583" s="83"/>
      <c r="BO1583" s="83"/>
      <c r="BP1583" s="83"/>
      <c r="BR1583" s="83"/>
      <c r="BS1583" s="83"/>
      <c r="BT1583" s="83"/>
      <c r="BU1583" s="83"/>
      <c r="BV1583" s="83"/>
      <c r="BX1583" s="83"/>
      <c r="BY1583" s="83"/>
      <c r="BZ1583" s="83"/>
      <c r="CA1583" s="83"/>
      <c r="CC1583" s="83"/>
      <c r="CD1583" s="83"/>
      <c r="CE1583" s="83"/>
      <c r="CF1583" s="83"/>
      <c r="CH1583" s="83"/>
      <c r="CI1583" s="83"/>
      <c r="CJ1583" s="83"/>
      <c r="CK1583" s="83"/>
      <c r="CM1583" s="84"/>
      <c r="CO1583" s="83"/>
      <c r="CP1583" s="84"/>
      <c r="CQ1583" s="85"/>
      <c r="CR1583" s="83"/>
      <c r="CS1583" s="84"/>
      <c r="CT1583" s="83"/>
      <c r="CU1583" s="83"/>
      <c r="CV1583" s="83"/>
      <c r="CW1583" s="83"/>
      <c r="CX1583" s="86"/>
    </row>
    <row r="1584" spans="24:102" x14ac:dyDescent="0.2">
      <c r="X1584" s="83"/>
      <c r="Z1584" s="83"/>
      <c r="AB1584" s="83"/>
      <c r="AD1584" s="83"/>
      <c r="AF1584" s="83"/>
      <c r="AH1584" s="83"/>
      <c r="AJ1584" s="83"/>
      <c r="AL1584" s="83"/>
      <c r="AN1584" s="83"/>
      <c r="AP1584" s="83"/>
      <c r="AR1584" s="83"/>
      <c r="AT1584" s="83"/>
      <c r="AV1584" s="83"/>
      <c r="AX1584" s="83"/>
      <c r="AZ1584" s="83"/>
      <c r="BB1584" s="83"/>
      <c r="BD1584" s="83"/>
      <c r="BF1584" s="83"/>
      <c r="BH1584" s="83"/>
      <c r="BI1584" s="83"/>
      <c r="BJ1584" s="83"/>
      <c r="BK1584" s="83"/>
      <c r="BM1584" s="83"/>
      <c r="BN1584" s="83"/>
      <c r="BO1584" s="83"/>
      <c r="BP1584" s="83"/>
      <c r="BR1584" s="83"/>
      <c r="BS1584" s="83"/>
      <c r="BT1584" s="83"/>
      <c r="BU1584" s="83"/>
      <c r="BV1584" s="83"/>
      <c r="BX1584" s="83"/>
      <c r="BY1584" s="83"/>
      <c r="BZ1584" s="83"/>
      <c r="CA1584" s="83"/>
      <c r="CC1584" s="83"/>
      <c r="CD1584" s="83"/>
      <c r="CE1584" s="83"/>
      <c r="CF1584" s="83"/>
      <c r="CH1584" s="83"/>
      <c r="CI1584" s="83"/>
      <c r="CJ1584" s="83"/>
      <c r="CK1584" s="83"/>
      <c r="CM1584" s="84"/>
      <c r="CO1584" s="83"/>
      <c r="CP1584" s="84"/>
      <c r="CQ1584" s="85"/>
      <c r="CR1584" s="83"/>
      <c r="CS1584" s="84"/>
      <c r="CT1584" s="83"/>
      <c r="CU1584" s="83"/>
      <c r="CV1584" s="83"/>
      <c r="CW1584" s="83"/>
      <c r="CX1584" s="86"/>
    </row>
    <row r="1585" spans="24:102" x14ac:dyDescent="0.2">
      <c r="X1585" s="83"/>
      <c r="Z1585" s="83"/>
      <c r="AB1585" s="83"/>
      <c r="AD1585" s="83"/>
      <c r="AF1585" s="83"/>
      <c r="AH1585" s="83"/>
      <c r="AJ1585" s="83"/>
      <c r="AL1585" s="83"/>
      <c r="AN1585" s="83"/>
      <c r="AP1585" s="83"/>
      <c r="AR1585" s="83"/>
      <c r="AT1585" s="83"/>
      <c r="AV1585" s="83"/>
      <c r="AX1585" s="83"/>
      <c r="AZ1585" s="83"/>
      <c r="BB1585" s="83"/>
      <c r="BD1585" s="83"/>
      <c r="BF1585" s="83"/>
      <c r="BH1585" s="83"/>
      <c r="BI1585" s="83"/>
      <c r="BJ1585" s="83"/>
      <c r="BK1585" s="83"/>
      <c r="BM1585" s="83"/>
      <c r="BN1585" s="83"/>
      <c r="BO1585" s="83"/>
      <c r="BP1585" s="83"/>
      <c r="BR1585" s="83"/>
      <c r="BS1585" s="83"/>
      <c r="BT1585" s="83"/>
      <c r="BU1585" s="83"/>
      <c r="BV1585" s="83"/>
      <c r="BX1585" s="83"/>
      <c r="BY1585" s="83"/>
      <c r="BZ1585" s="83"/>
      <c r="CA1585" s="83"/>
      <c r="CC1585" s="83"/>
      <c r="CD1585" s="83"/>
      <c r="CE1585" s="83"/>
      <c r="CF1585" s="83"/>
      <c r="CH1585" s="83"/>
      <c r="CI1585" s="83"/>
      <c r="CJ1585" s="83"/>
      <c r="CK1585" s="83"/>
      <c r="CM1585" s="84"/>
      <c r="CO1585" s="83"/>
      <c r="CP1585" s="84"/>
      <c r="CQ1585" s="85"/>
      <c r="CR1585" s="83"/>
      <c r="CS1585" s="84"/>
      <c r="CT1585" s="83"/>
      <c r="CU1585" s="83"/>
      <c r="CV1585" s="83"/>
      <c r="CW1585" s="83"/>
      <c r="CX1585" s="86"/>
    </row>
    <row r="1586" spans="24:102" x14ac:dyDescent="0.2">
      <c r="X1586" s="83"/>
      <c r="Z1586" s="83"/>
      <c r="AB1586" s="83"/>
      <c r="AD1586" s="83"/>
      <c r="AF1586" s="83"/>
      <c r="AH1586" s="83"/>
      <c r="AJ1586" s="83"/>
      <c r="AL1586" s="83"/>
      <c r="AN1586" s="83"/>
      <c r="AP1586" s="83"/>
      <c r="AR1586" s="83"/>
      <c r="AT1586" s="83"/>
      <c r="AV1586" s="83"/>
      <c r="AX1586" s="83"/>
      <c r="AZ1586" s="83"/>
      <c r="BB1586" s="83"/>
      <c r="BD1586" s="83"/>
      <c r="BF1586" s="83"/>
      <c r="BH1586" s="83"/>
      <c r="BI1586" s="83"/>
      <c r="BJ1586" s="83"/>
      <c r="BK1586" s="83"/>
      <c r="BM1586" s="83"/>
      <c r="BN1586" s="83"/>
      <c r="BO1586" s="83"/>
      <c r="BP1586" s="83"/>
      <c r="BR1586" s="83"/>
      <c r="BS1586" s="83"/>
      <c r="BT1586" s="83"/>
      <c r="BU1586" s="83"/>
      <c r="BV1586" s="83"/>
      <c r="BX1586" s="83"/>
      <c r="BY1586" s="83"/>
      <c r="BZ1586" s="83"/>
      <c r="CA1586" s="83"/>
      <c r="CC1586" s="83"/>
      <c r="CD1586" s="83"/>
      <c r="CE1586" s="83"/>
      <c r="CF1586" s="83"/>
      <c r="CH1586" s="83"/>
      <c r="CI1586" s="83"/>
      <c r="CJ1586" s="83"/>
      <c r="CK1586" s="83"/>
      <c r="CM1586" s="84"/>
      <c r="CO1586" s="83"/>
      <c r="CP1586" s="84"/>
      <c r="CQ1586" s="85"/>
      <c r="CR1586" s="83"/>
      <c r="CS1586" s="84"/>
      <c r="CT1586" s="83"/>
      <c r="CU1586" s="83"/>
      <c r="CV1586" s="83"/>
      <c r="CW1586" s="83"/>
      <c r="CX1586" s="86"/>
    </row>
    <row r="1587" spans="24:102" x14ac:dyDescent="0.2">
      <c r="X1587" s="83"/>
      <c r="Z1587" s="83"/>
      <c r="AB1587" s="83"/>
      <c r="AD1587" s="83"/>
      <c r="AF1587" s="83"/>
      <c r="AH1587" s="83"/>
      <c r="AJ1587" s="83"/>
      <c r="AL1587" s="83"/>
      <c r="AN1587" s="83"/>
      <c r="AP1587" s="83"/>
      <c r="AR1587" s="83"/>
      <c r="AT1587" s="83"/>
      <c r="AV1587" s="83"/>
      <c r="AX1587" s="83"/>
      <c r="AZ1587" s="83"/>
      <c r="BB1587" s="83"/>
      <c r="BD1587" s="83"/>
      <c r="BF1587" s="83"/>
      <c r="BH1587" s="83"/>
      <c r="BI1587" s="83"/>
      <c r="BJ1587" s="83"/>
      <c r="BK1587" s="83"/>
      <c r="BM1587" s="83"/>
      <c r="BN1587" s="83"/>
      <c r="BO1587" s="83"/>
      <c r="BP1587" s="83"/>
      <c r="BR1587" s="83"/>
      <c r="BS1587" s="83"/>
      <c r="BT1587" s="83"/>
      <c r="BU1587" s="83"/>
      <c r="BV1587" s="83"/>
      <c r="BX1587" s="83"/>
      <c r="BY1587" s="83"/>
      <c r="BZ1587" s="83"/>
      <c r="CA1587" s="83"/>
      <c r="CC1587" s="83"/>
      <c r="CD1587" s="83"/>
      <c r="CE1587" s="83"/>
      <c r="CF1587" s="83"/>
      <c r="CH1587" s="83"/>
      <c r="CI1587" s="83"/>
      <c r="CJ1587" s="83"/>
      <c r="CK1587" s="83"/>
      <c r="CM1587" s="84"/>
      <c r="CO1587" s="83"/>
      <c r="CP1587" s="84"/>
      <c r="CQ1587" s="85"/>
      <c r="CR1587" s="83"/>
      <c r="CS1587" s="84"/>
      <c r="CT1587" s="83"/>
      <c r="CU1587" s="83"/>
      <c r="CV1587" s="83"/>
      <c r="CW1587" s="83"/>
      <c r="CX1587" s="86"/>
    </row>
    <row r="1588" spans="24:102" x14ac:dyDescent="0.2">
      <c r="X1588" s="83"/>
      <c r="Z1588" s="83"/>
      <c r="AB1588" s="83"/>
      <c r="AD1588" s="83"/>
      <c r="AF1588" s="83"/>
      <c r="AH1588" s="83"/>
      <c r="AJ1588" s="83"/>
      <c r="AL1588" s="83"/>
      <c r="AN1588" s="83"/>
      <c r="AP1588" s="83"/>
      <c r="AR1588" s="83"/>
      <c r="AT1588" s="83"/>
      <c r="AV1588" s="83"/>
      <c r="AX1588" s="83"/>
      <c r="AZ1588" s="83"/>
      <c r="BB1588" s="83"/>
      <c r="BD1588" s="83"/>
      <c r="BF1588" s="83"/>
      <c r="BH1588" s="83"/>
      <c r="BI1588" s="83"/>
      <c r="BJ1588" s="83"/>
      <c r="BK1588" s="83"/>
      <c r="BM1588" s="83"/>
      <c r="BN1588" s="83"/>
      <c r="BO1588" s="83"/>
      <c r="BP1588" s="83"/>
      <c r="BR1588" s="83"/>
      <c r="BS1588" s="83"/>
      <c r="BT1588" s="83"/>
      <c r="BU1588" s="83"/>
      <c r="BV1588" s="83"/>
      <c r="BX1588" s="83"/>
      <c r="BY1588" s="83"/>
      <c r="BZ1588" s="83"/>
      <c r="CA1588" s="83"/>
      <c r="CC1588" s="83"/>
      <c r="CD1588" s="83"/>
      <c r="CE1588" s="83"/>
      <c r="CF1588" s="83"/>
      <c r="CH1588" s="83"/>
      <c r="CI1588" s="83"/>
      <c r="CJ1588" s="83"/>
      <c r="CK1588" s="83"/>
      <c r="CM1588" s="84"/>
      <c r="CO1588" s="83"/>
      <c r="CP1588" s="84"/>
      <c r="CQ1588" s="85"/>
      <c r="CR1588" s="83"/>
      <c r="CS1588" s="84"/>
      <c r="CT1588" s="83"/>
      <c r="CU1588" s="83"/>
      <c r="CV1588" s="83"/>
      <c r="CW1588" s="83"/>
      <c r="CX1588" s="86"/>
    </row>
    <row r="1589" spans="24:102" x14ac:dyDescent="0.2">
      <c r="X1589" s="83"/>
      <c r="Z1589" s="83"/>
      <c r="AB1589" s="83"/>
      <c r="AD1589" s="83"/>
      <c r="AF1589" s="83"/>
      <c r="AH1589" s="83"/>
      <c r="AJ1589" s="83"/>
      <c r="AL1589" s="83"/>
      <c r="AN1589" s="83"/>
      <c r="AP1589" s="83"/>
      <c r="AR1589" s="83"/>
      <c r="AT1589" s="83"/>
      <c r="AV1589" s="83"/>
      <c r="AX1589" s="83"/>
      <c r="AZ1589" s="83"/>
      <c r="BB1589" s="83"/>
      <c r="BD1589" s="83"/>
      <c r="BF1589" s="83"/>
      <c r="BH1589" s="83"/>
      <c r="BI1589" s="83"/>
      <c r="BJ1589" s="83"/>
      <c r="BK1589" s="83"/>
      <c r="BM1589" s="83"/>
      <c r="BN1589" s="83"/>
      <c r="BO1589" s="83"/>
      <c r="BP1589" s="83"/>
      <c r="BR1589" s="83"/>
      <c r="BS1589" s="83"/>
      <c r="BT1589" s="83"/>
      <c r="BU1589" s="83"/>
      <c r="BV1589" s="83"/>
      <c r="BX1589" s="83"/>
      <c r="BY1589" s="83"/>
      <c r="BZ1589" s="83"/>
      <c r="CA1589" s="83"/>
      <c r="CC1589" s="83"/>
      <c r="CD1589" s="83"/>
      <c r="CE1589" s="83"/>
      <c r="CF1589" s="83"/>
      <c r="CH1589" s="83"/>
      <c r="CI1589" s="83"/>
      <c r="CJ1589" s="83"/>
      <c r="CK1589" s="83"/>
      <c r="CM1589" s="84"/>
      <c r="CO1589" s="83"/>
      <c r="CP1589" s="84"/>
      <c r="CQ1589" s="85"/>
      <c r="CR1589" s="83"/>
      <c r="CS1589" s="84"/>
      <c r="CT1589" s="83"/>
      <c r="CU1589" s="83"/>
      <c r="CV1589" s="83"/>
      <c r="CW1589" s="83"/>
      <c r="CX1589" s="86"/>
    </row>
    <row r="1590" spans="24:102" x14ac:dyDescent="0.2">
      <c r="X1590" s="83"/>
      <c r="Z1590" s="83"/>
      <c r="AB1590" s="83"/>
      <c r="AD1590" s="83"/>
      <c r="AF1590" s="83"/>
      <c r="AH1590" s="83"/>
      <c r="AJ1590" s="83"/>
      <c r="AL1590" s="83"/>
      <c r="AN1590" s="83"/>
      <c r="AP1590" s="83"/>
      <c r="AR1590" s="83"/>
      <c r="AT1590" s="83"/>
      <c r="AV1590" s="83"/>
      <c r="AX1590" s="83"/>
      <c r="AZ1590" s="83"/>
      <c r="BB1590" s="83"/>
      <c r="BD1590" s="83"/>
      <c r="BF1590" s="83"/>
      <c r="BH1590" s="83"/>
      <c r="BI1590" s="83"/>
      <c r="BJ1590" s="83"/>
      <c r="BK1590" s="83"/>
      <c r="BM1590" s="83"/>
      <c r="BN1590" s="83"/>
      <c r="BO1590" s="83"/>
      <c r="BP1590" s="83"/>
      <c r="BR1590" s="83"/>
      <c r="BS1590" s="83"/>
      <c r="BT1590" s="83"/>
      <c r="BU1590" s="83"/>
      <c r="BV1590" s="83"/>
      <c r="BX1590" s="83"/>
      <c r="BY1590" s="83"/>
      <c r="BZ1590" s="83"/>
      <c r="CA1590" s="83"/>
      <c r="CC1590" s="83"/>
      <c r="CD1590" s="83"/>
      <c r="CE1590" s="83"/>
      <c r="CF1590" s="83"/>
      <c r="CH1590" s="83"/>
      <c r="CI1590" s="83"/>
      <c r="CJ1590" s="83"/>
      <c r="CK1590" s="83"/>
      <c r="CM1590" s="84"/>
      <c r="CO1590" s="83"/>
      <c r="CP1590" s="84"/>
      <c r="CQ1590" s="85"/>
      <c r="CR1590" s="83"/>
      <c r="CS1590" s="84"/>
      <c r="CT1590" s="83"/>
      <c r="CU1590" s="83"/>
      <c r="CV1590" s="83"/>
      <c r="CW1590" s="83"/>
      <c r="CX1590" s="86"/>
    </row>
    <row r="1591" spans="24:102" x14ac:dyDescent="0.2">
      <c r="X1591" s="83"/>
      <c r="Z1591" s="83"/>
      <c r="AB1591" s="83"/>
      <c r="AD1591" s="83"/>
      <c r="AF1591" s="83"/>
      <c r="AH1591" s="83"/>
      <c r="AJ1591" s="83"/>
      <c r="AL1591" s="83"/>
      <c r="AN1591" s="83"/>
      <c r="AP1591" s="83"/>
      <c r="AR1591" s="83"/>
      <c r="AT1591" s="83"/>
      <c r="AV1591" s="83"/>
      <c r="AX1591" s="83"/>
      <c r="AZ1591" s="83"/>
      <c r="BB1591" s="83"/>
      <c r="BD1591" s="83"/>
      <c r="BF1591" s="83"/>
      <c r="BH1591" s="83"/>
      <c r="BI1591" s="83"/>
      <c r="BJ1591" s="83"/>
      <c r="BK1591" s="83"/>
      <c r="BM1591" s="83"/>
      <c r="BN1591" s="83"/>
      <c r="BO1591" s="83"/>
      <c r="BP1591" s="83"/>
      <c r="BR1591" s="83"/>
      <c r="BS1591" s="83"/>
      <c r="BT1591" s="83"/>
      <c r="BU1591" s="83"/>
      <c r="BV1591" s="83"/>
      <c r="BX1591" s="83"/>
      <c r="BY1591" s="83"/>
      <c r="BZ1591" s="83"/>
      <c r="CA1591" s="83"/>
      <c r="CC1591" s="83"/>
      <c r="CD1591" s="83"/>
      <c r="CE1591" s="83"/>
      <c r="CF1591" s="83"/>
      <c r="CH1591" s="83"/>
      <c r="CI1591" s="83"/>
      <c r="CJ1591" s="83"/>
      <c r="CK1591" s="83"/>
      <c r="CM1591" s="84"/>
      <c r="CO1591" s="83"/>
      <c r="CP1591" s="84"/>
      <c r="CQ1591" s="85"/>
      <c r="CR1591" s="83"/>
      <c r="CS1591" s="84"/>
      <c r="CT1591" s="83"/>
      <c r="CU1591" s="83"/>
      <c r="CV1591" s="83"/>
      <c r="CW1591" s="83"/>
      <c r="CX1591" s="86"/>
    </row>
    <row r="1592" spans="24:102" x14ac:dyDescent="0.2">
      <c r="X1592" s="83"/>
      <c r="Z1592" s="83"/>
      <c r="AB1592" s="83"/>
      <c r="AD1592" s="83"/>
      <c r="AF1592" s="83"/>
      <c r="AH1592" s="83"/>
      <c r="AJ1592" s="83"/>
      <c r="AL1592" s="83"/>
      <c r="AN1592" s="83"/>
      <c r="AP1592" s="83"/>
      <c r="AR1592" s="83"/>
      <c r="AT1592" s="83"/>
      <c r="AV1592" s="83"/>
      <c r="AX1592" s="83"/>
      <c r="AZ1592" s="83"/>
      <c r="BB1592" s="83"/>
      <c r="BD1592" s="83"/>
      <c r="BF1592" s="83"/>
      <c r="BH1592" s="83"/>
      <c r="BI1592" s="83"/>
      <c r="BJ1592" s="83"/>
      <c r="BK1592" s="83"/>
      <c r="BM1592" s="83"/>
      <c r="BN1592" s="83"/>
      <c r="BO1592" s="83"/>
      <c r="BP1592" s="83"/>
      <c r="BR1592" s="83"/>
      <c r="BS1592" s="83"/>
      <c r="BT1592" s="83"/>
      <c r="BU1592" s="83"/>
      <c r="BV1592" s="83"/>
      <c r="BX1592" s="83"/>
      <c r="BY1592" s="83"/>
      <c r="BZ1592" s="83"/>
      <c r="CA1592" s="83"/>
      <c r="CC1592" s="83"/>
      <c r="CD1592" s="83"/>
      <c r="CE1592" s="83"/>
      <c r="CF1592" s="83"/>
      <c r="CH1592" s="83"/>
      <c r="CI1592" s="83"/>
      <c r="CJ1592" s="83"/>
      <c r="CK1592" s="83"/>
      <c r="CM1592" s="84"/>
      <c r="CO1592" s="83"/>
      <c r="CP1592" s="84"/>
      <c r="CQ1592" s="85"/>
      <c r="CR1592" s="83"/>
      <c r="CS1592" s="84"/>
      <c r="CT1592" s="83"/>
      <c r="CU1592" s="83"/>
      <c r="CV1592" s="83"/>
      <c r="CW1592" s="83"/>
      <c r="CX1592" s="86"/>
    </row>
    <row r="1593" spans="24:102" x14ac:dyDescent="0.2">
      <c r="X1593" s="83"/>
      <c r="Z1593" s="83"/>
      <c r="AB1593" s="83"/>
      <c r="AD1593" s="83"/>
      <c r="AF1593" s="83"/>
      <c r="AH1593" s="83"/>
      <c r="AJ1593" s="83"/>
      <c r="AL1593" s="83"/>
      <c r="AN1593" s="83"/>
      <c r="AP1593" s="83"/>
      <c r="AR1593" s="83"/>
      <c r="AT1593" s="83"/>
      <c r="AV1593" s="83"/>
      <c r="AX1593" s="83"/>
      <c r="AZ1593" s="83"/>
      <c r="BB1593" s="83"/>
      <c r="BD1593" s="83"/>
      <c r="BF1593" s="83"/>
      <c r="BH1593" s="83"/>
      <c r="BI1593" s="83"/>
      <c r="BJ1593" s="83"/>
      <c r="BK1593" s="83"/>
      <c r="BM1593" s="83"/>
      <c r="BN1593" s="83"/>
      <c r="BO1593" s="83"/>
      <c r="BP1593" s="83"/>
      <c r="BR1593" s="83"/>
      <c r="BS1593" s="83"/>
      <c r="BT1593" s="83"/>
      <c r="BU1593" s="83"/>
      <c r="BV1593" s="83"/>
      <c r="BX1593" s="83"/>
      <c r="BY1593" s="83"/>
      <c r="BZ1593" s="83"/>
      <c r="CA1593" s="83"/>
      <c r="CC1593" s="83"/>
      <c r="CD1593" s="83"/>
      <c r="CE1593" s="83"/>
      <c r="CF1593" s="83"/>
      <c r="CH1593" s="83"/>
      <c r="CI1593" s="83"/>
      <c r="CJ1593" s="83"/>
      <c r="CK1593" s="83"/>
      <c r="CM1593" s="84"/>
      <c r="CO1593" s="83"/>
      <c r="CP1593" s="84"/>
      <c r="CQ1593" s="85"/>
      <c r="CR1593" s="83"/>
      <c r="CS1593" s="84"/>
      <c r="CT1593" s="83"/>
      <c r="CU1593" s="83"/>
      <c r="CV1593" s="83"/>
      <c r="CW1593" s="83"/>
      <c r="CX1593" s="86"/>
    </row>
    <row r="1594" spans="24:102" x14ac:dyDescent="0.2">
      <c r="X1594" s="83"/>
      <c r="Z1594" s="83"/>
      <c r="AB1594" s="83"/>
      <c r="AD1594" s="83"/>
      <c r="AF1594" s="83"/>
      <c r="AH1594" s="83"/>
      <c r="AJ1594" s="83"/>
      <c r="AL1594" s="83"/>
      <c r="AN1594" s="83"/>
      <c r="AP1594" s="83"/>
      <c r="AR1594" s="83"/>
      <c r="AT1594" s="83"/>
      <c r="AV1594" s="83"/>
      <c r="AX1594" s="83"/>
      <c r="AZ1594" s="83"/>
      <c r="BB1594" s="83"/>
      <c r="BD1594" s="83"/>
      <c r="BF1594" s="83"/>
      <c r="BH1594" s="83"/>
      <c r="BI1594" s="83"/>
      <c r="BJ1594" s="83"/>
      <c r="BK1594" s="83"/>
      <c r="BM1594" s="83"/>
      <c r="BN1594" s="83"/>
      <c r="BO1594" s="83"/>
      <c r="BP1594" s="83"/>
      <c r="BR1594" s="83"/>
      <c r="BS1594" s="83"/>
      <c r="BT1594" s="83"/>
      <c r="BU1594" s="83"/>
      <c r="BV1594" s="83"/>
      <c r="BX1594" s="83"/>
      <c r="BY1594" s="83"/>
      <c r="BZ1594" s="83"/>
      <c r="CA1594" s="83"/>
      <c r="CC1594" s="83"/>
      <c r="CD1594" s="83"/>
      <c r="CE1594" s="83"/>
      <c r="CF1594" s="83"/>
      <c r="CH1594" s="83"/>
      <c r="CI1594" s="83"/>
      <c r="CJ1594" s="83"/>
      <c r="CK1594" s="83"/>
      <c r="CM1594" s="84"/>
      <c r="CO1594" s="83"/>
      <c r="CP1594" s="84"/>
      <c r="CQ1594" s="85"/>
      <c r="CR1594" s="83"/>
      <c r="CS1594" s="84"/>
      <c r="CT1594" s="83"/>
      <c r="CU1594" s="83"/>
      <c r="CV1594" s="83"/>
      <c r="CW1594" s="83"/>
      <c r="CX1594" s="86"/>
    </row>
    <row r="1595" spans="24:102" x14ac:dyDescent="0.2">
      <c r="X1595" s="83"/>
      <c r="Z1595" s="83"/>
      <c r="AB1595" s="83"/>
      <c r="AD1595" s="83"/>
      <c r="AF1595" s="83"/>
      <c r="AH1595" s="83"/>
      <c r="AJ1595" s="83"/>
      <c r="AL1595" s="83"/>
      <c r="AN1595" s="83"/>
      <c r="AP1595" s="83"/>
      <c r="AR1595" s="83"/>
      <c r="AT1595" s="83"/>
      <c r="AV1595" s="83"/>
      <c r="AX1595" s="83"/>
      <c r="AZ1595" s="83"/>
      <c r="BB1595" s="83"/>
      <c r="BD1595" s="83"/>
      <c r="BF1595" s="83"/>
      <c r="BH1595" s="83"/>
      <c r="BI1595" s="83"/>
      <c r="BJ1595" s="83"/>
      <c r="BK1595" s="83"/>
      <c r="BM1595" s="83"/>
      <c r="BN1595" s="83"/>
      <c r="BO1595" s="83"/>
      <c r="BP1595" s="83"/>
      <c r="BR1595" s="83"/>
      <c r="BS1595" s="83"/>
      <c r="BT1595" s="83"/>
      <c r="BU1595" s="83"/>
      <c r="BV1595" s="83"/>
      <c r="BX1595" s="83"/>
      <c r="BY1595" s="83"/>
      <c r="BZ1595" s="83"/>
      <c r="CA1595" s="83"/>
      <c r="CC1595" s="83"/>
      <c r="CD1595" s="83"/>
      <c r="CE1595" s="83"/>
      <c r="CF1595" s="83"/>
      <c r="CH1595" s="83"/>
      <c r="CI1595" s="83"/>
      <c r="CJ1595" s="83"/>
      <c r="CK1595" s="83"/>
      <c r="CM1595" s="84"/>
      <c r="CO1595" s="83"/>
      <c r="CP1595" s="84"/>
      <c r="CQ1595" s="85"/>
      <c r="CR1595" s="83"/>
      <c r="CS1595" s="84"/>
      <c r="CT1595" s="83"/>
      <c r="CU1595" s="83"/>
      <c r="CV1595" s="83"/>
      <c r="CW1595" s="83"/>
      <c r="CX1595" s="86"/>
    </row>
    <row r="1596" spans="24:102" x14ac:dyDescent="0.2">
      <c r="X1596" s="83"/>
      <c r="Z1596" s="83"/>
      <c r="AB1596" s="83"/>
      <c r="AD1596" s="83"/>
      <c r="AF1596" s="83"/>
      <c r="AH1596" s="83"/>
      <c r="AJ1596" s="83"/>
      <c r="AL1596" s="83"/>
      <c r="AN1596" s="83"/>
      <c r="AP1596" s="83"/>
      <c r="AR1596" s="83"/>
      <c r="AT1596" s="83"/>
      <c r="AV1596" s="83"/>
      <c r="AX1596" s="83"/>
      <c r="AZ1596" s="83"/>
      <c r="BB1596" s="83"/>
      <c r="BD1596" s="83"/>
      <c r="BF1596" s="83"/>
      <c r="BH1596" s="83"/>
      <c r="BI1596" s="83"/>
      <c r="BJ1596" s="83"/>
      <c r="BK1596" s="83"/>
      <c r="BM1596" s="83"/>
      <c r="BN1596" s="83"/>
      <c r="BO1596" s="83"/>
      <c r="BP1596" s="83"/>
      <c r="BR1596" s="83"/>
      <c r="BS1596" s="83"/>
      <c r="BT1596" s="83"/>
      <c r="BU1596" s="83"/>
      <c r="BV1596" s="83"/>
      <c r="BX1596" s="83"/>
      <c r="BY1596" s="83"/>
      <c r="BZ1596" s="83"/>
      <c r="CA1596" s="83"/>
      <c r="CC1596" s="83"/>
      <c r="CD1596" s="83"/>
      <c r="CE1596" s="83"/>
      <c r="CF1596" s="83"/>
      <c r="CH1596" s="83"/>
      <c r="CI1596" s="83"/>
      <c r="CJ1596" s="83"/>
      <c r="CK1596" s="83"/>
      <c r="CM1596" s="84"/>
      <c r="CO1596" s="83"/>
      <c r="CP1596" s="84"/>
      <c r="CQ1596" s="85"/>
      <c r="CR1596" s="83"/>
      <c r="CS1596" s="84"/>
      <c r="CT1596" s="83"/>
      <c r="CU1596" s="83"/>
      <c r="CV1596" s="83"/>
      <c r="CW1596" s="83"/>
      <c r="CX1596" s="86"/>
    </row>
    <row r="1597" spans="24:102" x14ac:dyDescent="0.2">
      <c r="X1597" s="83"/>
      <c r="Z1597" s="83"/>
      <c r="AB1597" s="83"/>
      <c r="AD1597" s="83"/>
      <c r="AF1597" s="83"/>
      <c r="AH1597" s="83"/>
      <c r="AJ1597" s="83"/>
      <c r="AL1597" s="83"/>
      <c r="AN1597" s="83"/>
      <c r="AP1597" s="83"/>
      <c r="AR1597" s="83"/>
      <c r="AT1597" s="83"/>
      <c r="AV1597" s="83"/>
      <c r="AX1597" s="83"/>
      <c r="AZ1597" s="83"/>
      <c r="BB1597" s="83"/>
      <c r="BD1597" s="83"/>
      <c r="BF1597" s="83"/>
      <c r="BH1597" s="83"/>
      <c r="BI1597" s="83"/>
      <c r="BJ1597" s="83"/>
      <c r="BK1597" s="83"/>
      <c r="BM1597" s="83"/>
      <c r="BN1597" s="83"/>
      <c r="BO1597" s="83"/>
      <c r="BP1597" s="83"/>
      <c r="BR1597" s="83"/>
      <c r="BS1597" s="83"/>
      <c r="BT1597" s="83"/>
      <c r="BU1597" s="83"/>
      <c r="BV1597" s="83"/>
      <c r="BX1597" s="83"/>
      <c r="BY1597" s="83"/>
      <c r="BZ1597" s="83"/>
      <c r="CA1597" s="83"/>
      <c r="CC1597" s="83"/>
      <c r="CD1597" s="83"/>
      <c r="CE1597" s="83"/>
      <c r="CF1597" s="83"/>
      <c r="CH1597" s="83"/>
      <c r="CI1597" s="83"/>
      <c r="CJ1597" s="83"/>
      <c r="CK1597" s="83"/>
      <c r="CM1597" s="84"/>
      <c r="CO1597" s="83"/>
      <c r="CP1597" s="84"/>
      <c r="CQ1597" s="85"/>
      <c r="CR1597" s="83"/>
      <c r="CS1597" s="84"/>
      <c r="CT1597" s="83"/>
      <c r="CU1597" s="83"/>
      <c r="CV1597" s="83"/>
      <c r="CW1597" s="83"/>
      <c r="CX1597" s="86"/>
    </row>
    <row r="1598" spans="24:102" x14ac:dyDescent="0.2">
      <c r="X1598" s="83"/>
      <c r="Z1598" s="83"/>
      <c r="AB1598" s="83"/>
      <c r="AD1598" s="83"/>
      <c r="AF1598" s="83"/>
      <c r="AH1598" s="83"/>
      <c r="AJ1598" s="83"/>
      <c r="AL1598" s="83"/>
      <c r="AN1598" s="83"/>
      <c r="AP1598" s="83"/>
      <c r="AR1598" s="83"/>
      <c r="AT1598" s="83"/>
      <c r="AV1598" s="83"/>
      <c r="AX1598" s="83"/>
      <c r="AZ1598" s="83"/>
      <c r="BB1598" s="83"/>
      <c r="BD1598" s="83"/>
      <c r="BF1598" s="83"/>
      <c r="BH1598" s="83"/>
      <c r="BI1598" s="83"/>
      <c r="BJ1598" s="83"/>
      <c r="BK1598" s="83"/>
      <c r="BM1598" s="83"/>
      <c r="BN1598" s="83"/>
      <c r="BO1598" s="83"/>
      <c r="BP1598" s="83"/>
      <c r="BR1598" s="83"/>
      <c r="BS1598" s="83"/>
      <c r="BT1598" s="83"/>
      <c r="BU1598" s="83"/>
      <c r="BV1598" s="83"/>
      <c r="BX1598" s="83"/>
      <c r="BY1598" s="83"/>
      <c r="BZ1598" s="83"/>
      <c r="CA1598" s="83"/>
      <c r="CC1598" s="83"/>
      <c r="CD1598" s="83"/>
      <c r="CE1598" s="83"/>
      <c r="CF1598" s="83"/>
      <c r="CH1598" s="83"/>
      <c r="CI1598" s="83"/>
      <c r="CJ1598" s="83"/>
      <c r="CK1598" s="83"/>
      <c r="CM1598" s="84"/>
      <c r="CO1598" s="83"/>
      <c r="CP1598" s="84"/>
      <c r="CQ1598" s="85"/>
      <c r="CR1598" s="83"/>
      <c r="CS1598" s="84"/>
      <c r="CT1598" s="83"/>
      <c r="CU1598" s="83"/>
      <c r="CV1598" s="83"/>
      <c r="CW1598" s="83"/>
      <c r="CX1598" s="86"/>
    </row>
    <row r="1599" spans="24:102" x14ac:dyDescent="0.2">
      <c r="X1599" s="83"/>
      <c r="Z1599" s="83"/>
      <c r="AB1599" s="83"/>
      <c r="AD1599" s="83"/>
      <c r="AF1599" s="83"/>
      <c r="AH1599" s="83"/>
      <c r="AJ1599" s="83"/>
      <c r="AL1599" s="83"/>
      <c r="AN1599" s="83"/>
      <c r="AP1599" s="83"/>
      <c r="AR1599" s="83"/>
      <c r="AT1599" s="83"/>
      <c r="AV1599" s="83"/>
      <c r="AX1599" s="83"/>
      <c r="AZ1599" s="83"/>
      <c r="BB1599" s="83"/>
      <c r="BD1599" s="83"/>
      <c r="BF1599" s="83"/>
      <c r="BH1599" s="83"/>
      <c r="BI1599" s="83"/>
      <c r="BJ1599" s="83"/>
      <c r="BK1599" s="83"/>
      <c r="BM1599" s="83"/>
      <c r="BN1599" s="83"/>
      <c r="BO1599" s="83"/>
      <c r="BP1599" s="83"/>
      <c r="BR1599" s="83"/>
      <c r="BS1599" s="83"/>
      <c r="BT1599" s="83"/>
      <c r="BU1599" s="83"/>
      <c r="BV1599" s="83"/>
      <c r="BX1599" s="83"/>
      <c r="BY1599" s="83"/>
      <c r="BZ1599" s="83"/>
      <c r="CA1599" s="83"/>
      <c r="CC1599" s="83"/>
      <c r="CD1599" s="83"/>
      <c r="CE1599" s="83"/>
      <c r="CF1599" s="83"/>
      <c r="CH1599" s="83"/>
      <c r="CI1599" s="83"/>
      <c r="CJ1599" s="83"/>
      <c r="CK1599" s="83"/>
      <c r="CM1599" s="84"/>
      <c r="CO1599" s="83"/>
      <c r="CP1599" s="84"/>
      <c r="CQ1599" s="85"/>
      <c r="CR1599" s="83"/>
      <c r="CS1599" s="84"/>
      <c r="CT1599" s="83"/>
      <c r="CU1599" s="83"/>
      <c r="CV1599" s="83"/>
      <c r="CW1599" s="83"/>
      <c r="CX1599" s="86"/>
    </row>
    <row r="1600" spans="24:102" x14ac:dyDescent="0.2">
      <c r="X1600" s="83"/>
      <c r="Z1600" s="83"/>
      <c r="AB1600" s="83"/>
      <c r="AD1600" s="83"/>
      <c r="AF1600" s="83"/>
      <c r="AH1600" s="83"/>
      <c r="AJ1600" s="83"/>
      <c r="AL1600" s="83"/>
      <c r="AN1600" s="83"/>
      <c r="AP1600" s="83"/>
      <c r="AR1600" s="83"/>
      <c r="AT1600" s="83"/>
      <c r="AV1600" s="83"/>
      <c r="AX1600" s="83"/>
      <c r="AZ1600" s="83"/>
      <c r="BB1600" s="83"/>
      <c r="BD1600" s="83"/>
      <c r="BF1600" s="83"/>
      <c r="BH1600" s="83"/>
      <c r="BI1600" s="83"/>
      <c r="BJ1600" s="83"/>
      <c r="BK1600" s="83"/>
      <c r="BM1600" s="83"/>
      <c r="BN1600" s="83"/>
      <c r="BO1600" s="83"/>
      <c r="BP1600" s="83"/>
      <c r="BR1600" s="83"/>
      <c r="BS1600" s="83"/>
      <c r="BT1600" s="83"/>
      <c r="BU1600" s="83"/>
      <c r="BV1600" s="83"/>
      <c r="BX1600" s="83"/>
      <c r="BY1600" s="83"/>
      <c r="BZ1600" s="83"/>
      <c r="CA1600" s="83"/>
      <c r="CC1600" s="83"/>
      <c r="CD1600" s="83"/>
      <c r="CE1600" s="83"/>
      <c r="CF1600" s="83"/>
      <c r="CH1600" s="83"/>
      <c r="CI1600" s="83"/>
      <c r="CJ1600" s="83"/>
      <c r="CK1600" s="83"/>
      <c r="CM1600" s="84"/>
      <c r="CO1600" s="83"/>
      <c r="CP1600" s="84"/>
      <c r="CQ1600" s="85"/>
      <c r="CR1600" s="83"/>
      <c r="CS1600" s="84"/>
      <c r="CT1600" s="83"/>
      <c r="CU1600" s="83"/>
      <c r="CV1600" s="83"/>
      <c r="CW1600" s="83"/>
      <c r="CX1600" s="86"/>
    </row>
    <row r="1601" spans="24:102" x14ac:dyDescent="0.2">
      <c r="X1601" s="83"/>
      <c r="Z1601" s="83"/>
      <c r="AB1601" s="83"/>
      <c r="AD1601" s="83"/>
      <c r="AF1601" s="83"/>
      <c r="AH1601" s="83"/>
      <c r="AJ1601" s="83"/>
      <c r="AL1601" s="83"/>
      <c r="AN1601" s="83"/>
      <c r="AP1601" s="83"/>
      <c r="AR1601" s="83"/>
      <c r="AT1601" s="83"/>
      <c r="AV1601" s="83"/>
      <c r="AX1601" s="83"/>
      <c r="AZ1601" s="83"/>
      <c r="BB1601" s="83"/>
      <c r="BD1601" s="83"/>
      <c r="BF1601" s="83"/>
      <c r="BH1601" s="83"/>
      <c r="BI1601" s="83"/>
      <c r="BJ1601" s="83"/>
      <c r="BK1601" s="83"/>
      <c r="BM1601" s="83"/>
      <c r="BN1601" s="83"/>
      <c r="BO1601" s="83"/>
      <c r="BP1601" s="83"/>
      <c r="BR1601" s="83"/>
      <c r="BS1601" s="83"/>
      <c r="BT1601" s="83"/>
      <c r="BU1601" s="83"/>
      <c r="BV1601" s="83"/>
      <c r="BX1601" s="83"/>
      <c r="BY1601" s="83"/>
      <c r="BZ1601" s="83"/>
      <c r="CA1601" s="83"/>
      <c r="CC1601" s="83"/>
      <c r="CD1601" s="83"/>
      <c r="CE1601" s="83"/>
      <c r="CF1601" s="83"/>
      <c r="CH1601" s="83"/>
      <c r="CI1601" s="83"/>
      <c r="CJ1601" s="83"/>
      <c r="CK1601" s="83"/>
      <c r="CM1601" s="84"/>
      <c r="CO1601" s="83"/>
      <c r="CP1601" s="84"/>
      <c r="CQ1601" s="85"/>
      <c r="CR1601" s="83"/>
      <c r="CS1601" s="84"/>
      <c r="CT1601" s="83"/>
      <c r="CU1601" s="83"/>
      <c r="CV1601" s="83"/>
      <c r="CW1601" s="83"/>
      <c r="CX1601" s="86"/>
    </row>
    <row r="1602" spans="24:102" x14ac:dyDescent="0.2">
      <c r="X1602" s="83"/>
      <c r="Z1602" s="83"/>
      <c r="AB1602" s="83"/>
      <c r="AD1602" s="83"/>
      <c r="AF1602" s="83"/>
      <c r="AH1602" s="83"/>
      <c r="AJ1602" s="83"/>
      <c r="AL1602" s="83"/>
      <c r="AN1602" s="83"/>
      <c r="AP1602" s="83"/>
      <c r="AR1602" s="83"/>
      <c r="AT1602" s="83"/>
      <c r="AV1602" s="83"/>
      <c r="AX1602" s="83"/>
      <c r="AZ1602" s="83"/>
      <c r="BB1602" s="83"/>
      <c r="BD1602" s="83"/>
      <c r="BF1602" s="83"/>
      <c r="BH1602" s="83"/>
      <c r="BI1602" s="83"/>
      <c r="BJ1602" s="83"/>
      <c r="BK1602" s="83"/>
      <c r="BM1602" s="83"/>
      <c r="BN1602" s="83"/>
      <c r="BO1602" s="83"/>
      <c r="BP1602" s="83"/>
      <c r="BR1602" s="83"/>
      <c r="BS1602" s="83"/>
      <c r="BT1602" s="83"/>
      <c r="BU1602" s="83"/>
      <c r="BV1602" s="83"/>
      <c r="BX1602" s="83"/>
      <c r="BY1602" s="83"/>
      <c r="BZ1602" s="83"/>
      <c r="CA1602" s="83"/>
      <c r="CC1602" s="83"/>
      <c r="CD1602" s="83"/>
      <c r="CE1602" s="83"/>
      <c r="CF1602" s="83"/>
      <c r="CH1602" s="83"/>
      <c r="CI1602" s="83"/>
      <c r="CJ1602" s="83"/>
      <c r="CK1602" s="83"/>
      <c r="CM1602" s="84"/>
      <c r="CO1602" s="83"/>
      <c r="CP1602" s="84"/>
      <c r="CQ1602" s="85"/>
      <c r="CR1602" s="83"/>
      <c r="CS1602" s="84"/>
      <c r="CT1602" s="83"/>
      <c r="CU1602" s="83"/>
      <c r="CV1602" s="83"/>
      <c r="CW1602" s="83"/>
      <c r="CX1602" s="86"/>
    </row>
    <row r="1603" spans="24:102" x14ac:dyDescent="0.2">
      <c r="X1603" s="83"/>
      <c r="Z1603" s="83"/>
      <c r="AB1603" s="83"/>
      <c r="AD1603" s="83"/>
      <c r="AF1603" s="83"/>
      <c r="AH1603" s="83"/>
      <c r="AJ1603" s="83"/>
      <c r="AL1603" s="83"/>
      <c r="AN1603" s="83"/>
      <c r="AP1603" s="83"/>
      <c r="AR1603" s="83"/>
      <c r="AT1603" s="83"/>
      <c r="AV1603" s="83"/>
      <c r="AX1603" s="83"/>
      <c r="AZ1603" s="83"/>
      <c r="BB1603" s="83"/>
      <c r="BD1603" s="83"/>
      <c r="BF1603" s="83"/>
      <c r="BH1603" s="83"/>
      <c r="BI1603" s="83"/>
      <c r="BJ1603" s="83"/>
      <c r="BK1603" s="83"/>
      <c r="BM1603" s="83"/>
      <c r="BN1603" s="83"/>
      <c r="BO1603" s="83"/>
      <c r="BP1603" s="83"/>
      <c r="BR1603" s="83"/>
      <c r="BS1603" s="83"/>
      <c r="BT1603" s="83"/>
      <c r="BU1603" s="83"/>
      <c r="BV1603" s="83"/>
      <c r="BX1603" s="83"/>
      <c r="BY1603" s="83"/>
      <c r="BZ1603" s="83"/>
      <c r="CA1603" s="83"/>
      <c r="CC1603" s="83"/>
      <c r="CD1603" s="83"/>
      <c r="CE1603" s="83"/>
      <c r="CF1603" s="83"/>
      <c r="CH1603" s="83"/>
      <c r="CI1603" s="83"/>
      <c r="CJ1603" s="83"/>
      <c r="CK1603" s="83"/>
      <c r="CM1603" s="84"/>
      <c r="CO1603" s="83"/>
      <c r="CP1603" s="84"/>
      <c r="CQ1603" s="85"/>
      <c r="CR1603" s="83"/>
      <c r="CS1603" s="84"/>
      <c r="CT1603" s="83"/>
      <c r="CU1603" s="83"/>
      <c r="CV1603" s="83"/>
      <c r="CW1603" s="83"/>
      <c r="CX1603" s="86"/>
    </row>
    <row r="1604" spans="24:102" x14ac:dyDescent="0.2">
      <c r="X1604" s="83"/>
      <c r="Z1604" s="83"/>
      <c r="AB1604" s="83"/>
      <c r="AD1604" s="83"/>
      <c r="AF1604" s="83"/>
      <c r="AH1604" s="83"/>
      <c r="AJ1604" s="83"/>
      <c r="AL1604" s="83"/>
      <c r="AN1604" s="83"/>
      <c r="AP1604" s="83"/>
      <c r="AR1604" s="83"/>
      <c r="AT1604" s="83"/>
      <c r="AV1604" s="83"/>
      <c r="AX1604" s="83"/>
      <c r="AZ1604" s="83"/>
      <c r="BB1604" s="83"/>
      <c r="BD1604" s="83"/>
      <c r="BF1604" s="83"/>
      <c r="BH1604" s="83"/>
      <c r="BI1604" s="83"/>
      <c r="BJ1604" s="83"/>
      <c r="BK1604" s="83"/>
      <c r="BM1604" s="83"/>
      <c r="BN1604" s="83"/>
      <c r="BO1604" s="83"/>
      <c r="BP1604" s="83"/>
      <c r="BR1604" s="83"/>
      <c r="BS1604" s="83"/>
      <c r="BT1604" s="83"/>
      <c r="BU1604" s="83"/>
      <c r="BV1604" s="83"/>
      <c r="BX1604" s="83"/>
      <c r="BY1604" s="83"/>
      <c r="BZ1604" s="83"/>
      <c r="CA1604" s="83"/>
      <c r="CC1604" s="83"/>
      <c r="CD1604" s="83"/>
      <c r="CE1604" s="83"/>
      <c r="CF1604" s="83"/>
      <c r="CH1604" s="83"/>
      <c r="CI1604" s="83"/>
      <c r="CJ1604" s="83"/>
      <c r="CK1604" s="83"/>
      <c r="CM1604" s="84"/>
      <c r="CO1604" s="83"/>
      <c r="CP1604" s="84"/>
      <c r="CQ1604" s="85"/>
      <c r="CR1604" s="83"/>
      <c r="CS1604" s="84"/>
      <c r="CT1604" s="83"/>
      <c r="CU1604" s="83"/>
      <c r="CV1604" s="83"/>
      <c r="CW1604" s="83"/>
      <c r="CX1604" s="86"/>
    </row>
    <row r="1605" spans="24:102" x14ac:dyDescent="0.2">
      <c r="X1605" s="83"/>
      <c r="Z1605" s="83"/>
      <c r="AB1605" s="83"/>
      <c r="AD1605" s="83"/>
      <c r="AF1605" s="83"/>
      <c r="AH1605" s="83"/>
      <c r="AJ1605" s="83"/>
      <c r="AL1605" s="83"/>
      <c r="AN1605" s="83"/>
      <c r="AP1605" s="83"/>
      <c r="AR1605" s="83"/>
      <c r="AT1605" s="83"/>
      <c r="AV1605" s="83"/>
      <c r="AX1605" s="83"/>
      <c r="AZ1605" s="83"/>
      <c r="BB1605" s="83"/>
      <c r="BD1605" s="83"/>
      <c r="BF1605" s="83"/>
      <c r="BH1605" s="83"/>
      <c r="BI1605" s="83"/>
      <c r="BJ1605" s="83"/>
      <c r="BK1605" s="83"/>
      <c r="BM1605" s="83"/>
      <c r="BN1605" s="83"/>
      <c r="BO1605" s="83"/>
      <c r="BP1605" s="83"/>
      <c r="BR1605" s="83"/>
      <c r="BS1605" s="83"/>
      <c r="BT1605" s="83"/>
      <c r="BU1605" s="83"/>
      <c r="BV1605" s="83"/>
      <c r="BX1605" s="83"/>
      <c r="BY1605" s="83"/>
      <c r="BZ1605" s="83"/>
      <c r="CA1605" s="83"/>
      <c r="CC1605" s="83"/>
      <c r="CD1605" s="83"/>
      <c r="CE1605" s="83"/>
      <c r="CF1605" s="83"/>
      <c r="CH1605" s="83"/>
      <c r="CI1605" s="83"/>
      <c r="CJ1605" s="83"/>
      <c r="CK1605" s="83"/>
      <c r="CM1605" s="84"/>
      <c r="CO1605" s="83"/>
      <c r="CP1605" s="84"/>
      <c r="CQ1605" s="85"/>
      <c r="CR1605" s="83"/>
      <c r="CS1605" s="84"/>
      <c r="CT1605" s="83"/>
      <c r="CU1605" s="83"/>
      <c r="CV1605" s="83"/>
      <c r="CW1605" s="83"/>
      <c r="CX1605" s="86"/>
    </row>
    <row r="1606" spans="24:102" x14ac:dyDescent="0.2">
      <c r="X1606" s="83"/>
      <c r="Z1606" s="83"/>
      <c r="AB1606" s="83"/>
      <c r="AD1606" s="83"/>
      <c r="AF1606" s="83"/>
      <c r="AH1606" s="83"/>
      <c r="AJ1606" s="83"/>
      <c r="AL1606" s="83"/>
      <c r="AN1606" s="83"/>
      <c r="AP1606" s="83"/>
      <c r="AR1606" s="83"/>
      <c r="AT1606" s="83"/>
      <c r="AV1606" s="83"/>
      <c r="AX1606" s="83"/>
      <c r="AZ1606" s="83"/>
      <c r="BB1606" s="83"/>
      <c r="BD1606" s="83"/>
      <c r="BF1606" s="83"/>
      <c r="BH1606" s="83"/>
      <c r="BI1606" s="83"/>
      <c r="BJ1606" s="83"/>
      <c r="BK1606" s="83"/>
      <c r="BM1606" s="83"/>
      <c r="BN1606" s="83"/>
      <c r="BO1606" s="83"/>
      <c r="BP1606" s="83"/>
      <c r="BR1606" s="83"/>
      <c r="BS1606" s="83"/>
      <c r="BT1606" s="83"/>
      <c r="BU1606" s="83"/>
      <c r="BV1606" s="83"/>
      <c r="BX1606" s="83"/>
      <c r="BY1606" s="83"/>
      <c r="BZ1606" s="83"/>
      <c r="CA1606" s="83"/>
      <c r="CC1606" s="83"/>
      <c r="CD1606" s="83"/>
      <c r="CE1606" s="83"/>
      <c r="CF1606" s="83"/>
      <c r="CH1606" s="83"/>
      <c r="CI1606" s="83"/>
      <c r="CJ1606" s="83"/>
      <c r="CK1606" s="83"/>
      <c r="CM1606" s="84"/>
      <c r="CO1606" s="83"/>
      <c r="CP1606" s="84"/>
      <c r="CQ1606" s="85"/>
      <c r="CR1606" s="83"/>
      <c r="CS1606" s="84"/>
      <c r="CT1606" s="83"/>
      <c r="CU1606" s="83"/>
      <c r="CV1606" s="83"/>
      <c r="CW1606" s="83"/>
      <c r="CX1606" s="86"/>
    </row>
    <row r="1607" spans="24:102" x14ac:dyDescent="0.2">
      <c r="X1607" s="83"/>
      <c r="Z1607" s="83"/>
      <c r="AB1607" s="83"/>
      <c r="AD1607" s="83"/>
      <c r="AF1607" s="83"/>
      <c r="AH1607" s="83"/>
      <c r="AJ1607" s="83"/>
      <c r="AL1607" s="83"/>
      <c r="AN1607" s="83"/>
      <c r="AP1607" s="83"/>
      <c r="AR1607" s="83"/>
      <c r="AT1607" s="83"/>
      <c r="AV1607" s="83"/>
      <c r="AX1607" s="83"/>
      <c r="AZ1607" s="83"/>
      <c r="BB1607" s="83"/>
      <c r="BD1607" s="83"/>
      <c r="BF1607" s="83"/>
      <c r="BH1607" s="83"/>
      <c r="BI1607" s="83"/>
      <c r="BJ1607" s="83"/>
      <c r="BK1607" s="83"/>
      <c r="BM1607" s="83"/>
      <c r="BN1607" s="83"/>
      <c r="BO1607" s="83"/>
      <c r="BP1607" s="83"/>
      <c r="BR1607" s="83"/>
      <c r="BS1607" s="83"/>
      <c r="BT1607" s="83"/>
      <c r="BU1607" s="83"/>
      <c r="BV1607" s="83"/>
      <c r="BX1607" s="83"/>
      <c r="BY1607" s="83"/>
      <c r="BZ1607" s="83"/>
      <c r="CA1607" s="83"/>
      <c r="CC1607" s="83"/>
      <c r="CD1607" s="83"/>
      <c r="CE1607" s="83"/>
      <c r="CF1607" s="83"/>
      <c r="CH1607" s="83"/>
      <c r="CI1607" s="83"/>
      <c r="CJ1607" s="83"/>
      <c r="CK1607" s="83"/>
      <c r="CM1607" s="84"/>
      <c r="CO1607" s="83"/>
      <c r="CP1607" s="84"/>
      <c r="CQ1607" s="85"/>
      <c r="CR1607" s="83"/>
      <c r="CS1607" s="84"/>
      <c r="CT1607" s="83"/>
      <c r="CU1607" s="83"/>
      <c r="CV1607" s="83"/>
      <c r="CW1607" s="83"/>
      <c r="CX1607" s="86"/>
    </row>
    <row r="1608" spans="24:102" x14ac:dyDescent="0.2">
      <c r="X1608" s="83"/>
      <c r="Z1608" s="83"/>
      <c r="AB1608" s="83"/>
      <c r="AD1608" s="83"/>
      <c r="AF1608" s="83"/>
      <c r="AH1608" s="83"/>
      <c r="AJ1608" s="83"/>
      <c r="AL1608" s="83"/>
      <c r="AN1608" s="83"/>
      <c r="AP1608" s="83"/>
      <c r="AR1608" s="83"/>
      <c r="AT1608" s="83"/>
      <c r="AV1608" s="83"/>
      <c r="AX1608" s="83"/>
      <c r="AZ1608" s="83"/>
      <c r="BB1608" s="83"/>
      <c r="BD1608" s="83"/>
      <c r="BF1608" s="83"/>
      <c r="BH1608" s="83"/>
      <c r="BI1608" s="83"/>
      <c r="BJ1608" s="83"/>
      <c r="BK1608" s="83"/>
      <c r="BM1608" s="83"/>
      <c r="BN1608" s="83"/>
      <c r="BO1608" s="83"/>
      <c r="BP1608" s="83"/>
      <c r="BR1608" s="83"/>
      <c r="BS1608" s="83"/>
      <c r="BT1608" s="83"/>
      <c r="BU1608" s="83"/>
      <c r="BV1608" s="83"/>
      <c r="BX1608" s="83"/>
      <c r="BY1608" s="83"/>
      <c r="BZ1608" s="83"/>
      <c r="CA1608" s="83"/>
      <c r="CC1608" s="83"/>
      <c r="CD1608" s="83"/>
      <c r="CE1608" s="83"/>
      <c r="CF1608" s="83"/>
      <c r="CH1608" s="83"/>
      <c r="CI1608" s="83"/>
      <c r="CJ1608" s="83"/>
      <c r="CK1608" s="83"/>
      <c r="CM1608" s="84"/>
      <c r="CO1608" s="83"/>
      <c r="CP1608" s="84"/>
      <c r="CQ1608" s="85"/>
      <c r="CR1608" s="83"/>
      <c r="CS1608" s="84"/>
      <c r="CT1608" s="83"/>
      <c r="CU1608" s="83"/>
      <c r="CV1608" s="83"/>
      <c r="CW1608" s="83"/>
      <c r="CX1608" s="86"/>
    </row>
    <row r="1609" spans="24:102" x14ac:dyDescent="0.2">
      <c r="X1609" s="83"/>
      <c r="Z1609" s="83"/>
      <c r="AB1609" s="83"/>
      <c r="AD1609" s="83"/>
      <c r="AF1609" s="83"/>
      <c r="AH1609" s="83"/>
      <c r="AJ1609" s="83"/>
      <c r="AL1609" s="83"/>
      <c r="AN1609" s="83"/>
      <c r="AP1609" s="83"/>
      <c r="AR1609" s="83"/>
      <c r="AT1609" s="83"/>
      <c r="AV1609" s="83"/>
      <c r="AX1609" s="83"/>
      <c r="AZ1609" s="83"/>
      <c r="BB1609" s="83"/>
      <c r="BD1609" s="83"/>
      <c r="BF1609" s="83"/>
      <c r="BH1609" s="83"/>
      <c r="BI1609" s="83"/>
      <c r="BJ1609" s="83"/>
      <c r="BK1609" s="83"/>
      <c r="BM1609" s="83"/>
      <c r="BN1609" s="83"/>
      <c r="BO1609" s="83"/>
      <c r="BP1609" s="83"/>
      <c r="BR1609" s="83"/>
      <c r="BS1609" s="83"/>
      <c r="BT1609" s="83"/>
      <c r="BU1609" s="83"/>
      <c r="BV1609" s="83"/>
      <c r="BX1609" s="83"/>
      <c r="BY1609" s="83"/>
      <c r="BZ1609" s="83"/>
      <c r="CA1609" s="83"/>
      <c r="CC1609" s="83"/>
      <c r="CD1609" s="83"/>
      <c r="CE1609" s="83"/>
      <c r="CF1609" s="83"/>
      <c r="CH1609" s="83"/>
      <c r="CI1609" s="83"/>
      <c r="CJ1609" s="83"/>
      <c r="CK1609" s="83"/>
      <c r="CM1609" s="84"/>
      <c r="CO1609" s="83"/>
      <c r="CP1609" s="84"/>
      <c r="CQ1609" s="85"/>
      <c r="CR1609" s="83"/>
      <c r="CS1609" s="84"/>
      <c r="CT1609" s="83"/>
      <c r="CU1609" s="83"/>
      <c r="CV1609" s="83"/>
      <c r="CW1609" s="83"/>
      <c r="CX1609" s="86"/>
    </row>
    <row r="1610" spans="24:102" x14ac:dyDescent="0.2">
      <c r="X1610" s="83"/>
      <c r="Z1610" s="83"/>
      <c r="AB1610" s="83"/>
      <c r="AD1610" s="83"/>
      <c r="AF1610" s="83"/>
      <c r="AH1610" s="83"/>
      <c r="AJ1610" s="83"/>
      <c r="AL1610" s="83"/>
      <c r="AN1610" s="83"/>
      <c r="AP1610" s="83"/>
      <c r="AR1610" s="83"/>
      <c r="AT1610" s="83"/>
      <c r="AV1610" s="83"/>
      <c r="AX1610" s="83"/>
      <c r="AZ1610" s="83"/>
      <c r="BB1610" s="83"/>
      <c r="BD1610" s="83"/>
      <c r="BF1610" s="83"/>
      <c r="BH1610" s="83"/>
      <c r="BI1610" s="83"/>
      <c r="BJ1610" s="83"/>
      <c r="BK1610" s="83"/>
      <c r="BM1610" s="83"/>
      <c r="BN1610" s="83"/>
      <c r="BO1610" s="83"/>
      <c r="BP1610" s="83"/>
      <c r="BR1610" s="83"/>
      <c r="BS1610" s="83"/>
      <c r="BT1610" s="83"/>
      <c r="BU1610" s="83"/>
      <c r="BV1610" s="83"/>
      <c r="BX1610" s="83"/>
      <c r="BY1610" s="83"/>
      <c r="BZ1610" s="83"/>
      <c r="CA1610" s="83"/>
      <c r="CC1610" s="83"/>
      <c r="CD1610" s="83"/>
      <c r="CE1610" s="83"/>
      <c r="CF1610" s="83"/>
      <c r="CH1610" s="83"/>
      <c r="CI1610" s="83"/>
      <c r="CJ1610" s="83"/>
      <c r="CK1610" s="83"/>
      <c r="CM1610" s="84"/>
      <c r="CO1610" s="83"/>
      <c r="CP1610" s="84"/>
      <c r="CQ1610" s="85"/>
      <c r="CR1610" s="83"/>
      <c r="CS1610" s="84"/>
      <c r="CT1610" s="83"/>
      <c r="CU1610" s="83"/>
      <c r="CV1610" s="83"/>
      <c r="CW1610" s="83"/>
      <c r="CX1610" s="86"/>
    </row>
    <row r="1611" spans="24:102" x14ac:dyDescent="0.2">
      <c r="X1611" s="83"/>
      <c r="Z1611" s="83"/>
      <c r="AB1611" s="83"/>
      <c r="AD1611" s="83"/>
      <c r="AF1611" s="83"/>
      <c r="AH1611" s="83"/>
      <c r="AJ1611" s="83"/>
      <c r="AL1611" s="83"/>
      <c r="AN1611" s="83"/>
      <c r="AP1611" s="83"/>
      <c r="AR1611" s="83"/>
      <c r="AT1611" s="83"/>
      <c r="AV1611" s="83"/>
      <c r="AX1611" s="83"/>
      <c r="AZ1611" s="83"/>
      <c r="BB1611" s="83"/>
      <c r="BD1611" s="83"/>
      <c r="BF1611" s="83"/>
      <c r="BH1611" s="83"/>
      <c r="BI1611" s="83"/>
      <c r="BJ1611" s="83"/>
      <c r="BK1611" s="83"/>
      <c r="BM1611" s="83"/>
      <c r="BN1611" s="83"/>
      <c r="BO1611" s="83"/>
      <c r="BP1611" s="83"/>
      <c r="BR1611" s="83"/>
      <c r="BS1611" s="83"/>
      <c r="BT1611" s="83"/>
      <c r="BU1611" s="83"/>
      <c r="BV1611" s="83"/>
      <c r="BX1611" s="83"/>
      <c r="BY1611" s="83"/>
      <c r="BZ1611" s="83"/>
      <c r="CA1611" s="83"/>
      <c r="CC1611" s="83"/>
      <c r="CD1611" s="83"/>
      <c r="CE1611" s="83"/>
      <c r="CF1611" s="83"/>
      <c r="CH1611" s="83"/>
      <c r="CI1611" s="83"/>
      <c r="CJ1611" s="83"/>
      <c r="CK1611" s="83"/>
      <c r="CM1611" s="84"/>
      <c r="CO1611" s="83"/>
      <c r="CP1611" s="84"/>
      <c r="CQ1611" s="85"/>
      <c r="CR1611" s="83"/>
      <c r="CS1611" s="84"/>
      <c r="CT1611" s="83"/>
      <c r="CU1611" s="83"/>
      <c r="CV1611" s="83"/>
      <c r="CW1611" s="83"/>
      <c r="CX1611" s="86"/>
    </row>
    <row r="1612" spans="24:102" x14ac:dyDescent="0.2">
      <c r="X1612" s="83"/>
      <c r="Z1612" s="83"/>
      <c r="AB1612" s="83"/>
      <c r="AD1612" s="83"/>
      <c r="AF1612" s="83"/>
      <c r="AH1612" s="83"/>
      <c r="AJ1612" s="83"/>
      <c r="AL1612" s="83"/>
      <c r="AN1612" s="83"/>
      <c r="AP1612" s="83"/>
      <c r="AR1612" s="83"/>
      <c r="AT1612" s="83"/>
      <c r="AV1612" s="83"/>
      <c r="AX1612" s="83"/>
      <c r="AZ1612" s="83"/>
      <c r="BB1612" s="83"/>
      <c r="BD1612" s="83"/>
      <c r="BF1612" s="83"/>
      <c r="BH1612" s="83"/>
      <c r="BI1612" s="83"/>
      <c r="BJ1612" s="83"/>
      <c r="BK1612" s="83"/>
      <c r="BM1612" s="83"/>
      <c r="BN1612" s="83"/>
      <c r="BO1612" s="83"/>
      <c r="BP1612" s="83"/>
      <c r="BR1612" s="83"/>
      <c r="BS1612" s="83"/>
      <c r="BT1612" s="83"/>
      <c r="BU1612" s="83"/>
      <c r="BV1612" s="83"/>
      <c r="BX1612" s="83"/>
      <c r="BY1612" s="83"/>
      <c r="BZ1612" s="83"/>
      <c r="CA1612" s="83"/>
      <c r="CC1612" s="83"/>
      <c r="CD1612" s="83"/>
      <c r="CE1612" s="83"/>
      <c r="CF1612" s="83"/>
      <c r="CH1612" s="83"/>
      <c r="CI1612" s="83"/>
      <c r="CJ1612" s="83"/>
      <c r="CK1612" s="83"/>
      <c r="CM1612" s="84"/>
      <c r="CO1612" s="83"/>
      <c r="CP1612" s="84"/>
      <c r="CQ1612" s="85"/>
      <c r="CR1612" s="83"/>
      <c r="CS1612" s="84"/>
      <c r="CT1612" s="83"/>
      <c r="CU1612" s="83"/>
      <c r="CV1612" s="83"/>
      <c r="CW1612" s="83"/>
      <c r="CX1612" s="86"/>
    </row>
    <row r="1613" spans="24:102" x14ac:dyDescent="0.2">
      <c r="X1613" s="83"/>
      <c r="Z1613" s="83"/>
      <c r="AB1613" s="83"/>
      <c r="AD1613" s="83"/>
      <c r="AF1613" s="83"/>
      <c r="AH1613" s="83"/>
      <c r="AJ1613" s="83"/>
      <c r="AL1613" s="83"/>
      <c r="AN1613" s="83"/>
      <c r="AP1613" s="83"/>
      <c r="AR1613" s="83"/>
      <c r="AT1613" s="83"/>
      <c r="AV1613" s="83"/>
      <c r="AX1613" s="83"/>
      <c r="AZ1613" s="83"/>
      <c r="BB1613" s="83"/>
      <c r="BD1613" s="83"/>
      <c r="BF1613" s="83"/>
      <c r="BH1613" s="83"/>
      <c r="BI1613" s="83"/>
      <c r="BJ1613" s="83"/>
      <c r="BK1613" s="83"/>
      <c r="BM1613" s="83"/>
      <c r="BN1613" s="83"/>
      <c r="BO1613" s="83"/>
      <c r="BP1613" s="83"/>
      <c r="BR1613" s="83"/>
      <c r="BS1613" s="83"/>
      <c r="BT1613" s="83"/>
      <c r="BU1613" s="83"/>
      <c r="BV1613" s="83"/>
      <c r="BX1613" s="83"/>
      <c r="BY1613" s="83"/>
      <c r="BZ1613" s="83"/>
      <c r="CA1613" s="83"/>
      <c r="CC1613" s="83"/>
      <c r="CD1613" s="83"/>
      <c r="CE1613" s="83"/>
      <c r="CF1613" s="83"/>
      <c r="CH1613" s="83"/>
      <c r="CI1613" s="83"/>
      <c r="CJ1613" s="83"/>
      <c r="CK1613" s="83"/>
      <c r="CM1613" s="84"/>
      <c r="CO1613" s="83"/>
      <c r="CP1613" s="84"/>
      <c r="CQ1613" s="85"/>
      <c r="CR1613" s="83"/>
      <c r="CS1613" s="84"/>
      <c r="CT1613" s="83"/>
      <c r="CU1613" s="83"/>
      <c r="CV1613" s="83"/>
      <c r="CW1613" s="83"/>
      <c r="CX1613" s="86"/>
    </row>
    <row r="1614" spans="24:102" x14ac:dyDescent="0.2">
      <c r="X1614" s="83"/>
      <c r="Z1614" s="83"/>
      <c r="AB1614" s="83"/>
      <c r="AD1614" s="83"/>
      <c r="AF1614" s="83"/>
      <c r="AH1614" s="83"/>
      <c r="AJ1614" s="83"/>
      <c r="AL1614" s="83"/>
      <c r="AN1614" s="83"/>
      <c r="AP1614" s="83"/>
      <c r="AR1614" s="83"/>
      <c r="AT1614" s="83"/>
      <c r="AV1614" s="83"/>
      <c r="AX1614" s="83"/>
      <c r="AZ1614" s="83"/>
      <c r="BB1614" s="83"/>
      <c r="BD1614" s="83"/>
      <c r="BF1614" s="83"/>
      <c r="BH1614" s="83"/>
      <c r="BI1614" s="83"/>
      <c r="BJ1614" s="83"/>
      <c r="BK1614" s="83"/>
      <c r="BM1614" s="83"/>
      <c r="BN1614" s="83"/>
      <c r="BO1614" s="83"/>
      <c r="BP1614" s="83"/>
      <c r="BR1614" s="83"/>
      <c r="BS1614" s="83"/>
      <c r="BT1614" s="83"/>
      <c r="BU1614" s="83"/>
      <c r="BV1614" s="83"/>
      <c r="BX1614" s="83"/>
      <c r="BY1614" s="83"/>
      <c r="BZ1614" s="83"/>
      <c r="CA1614" s="83"/>
      <c r="CC1614" s="83"/>
      <c r="CD1614" s="83"/>
      <c r="CE1614" s="83"/>
      <c r="CF1614" s="83"/>
      <c r="CH1614" s="83"/>
      <c r="CI1614" s="83"/>
      <c r="CJ1614" s="83"/>
      <c r="CK1614" s="83"/>
      <c r="CM1614" s="84"/>
      <c r="CO1614" s="83"/>
      <c r="CP1614" s="84"/>
      <c r="CQ1614" s="85"/>
      <c r="CR1614" s="83"/>
      <c r="CS1614" s="84"/>
      <c r="CT1614" s="83"/>
      <c r="CU1614" s="83"/>
      <c r="CV1614" s="83"/>
      <c r="CW1614" s="83"/>
      <c r="CX1614" s="86"/>
    </row>
    <row r="1615" spans="24:102" x14ac:dyDescent="0.2">
      <c r="X1615" s="83"/>
      <c r="Z1615" s="83"/>
      <c r="AB1615" s="83"/>
      <c r="AD1615" s="83"/>
      <c r="AF1615" s="83"/>
      <c r="AH1615" s="83"/>
      <c r="AJ1615" s="83"/>
      <c r="AL1615" s="83"/>
      <c r="AN1615" s="83"/>
      <c r="AP1615" s="83"/>
      <c r="AR1615" s="83"/>
      <c r="AT1615" s="83"/>
      <c r="AV1615" s="83"/>
      <c r="AX1615" s="83"/>
      <c r="AZ1615" s="83"/>
      <c r="BB1615" s="83"/>
      <c r="BD1615" s="83"/>
      <c r="BF1615" s="83"/>
      <c r="BH1615" s="83"/>
      <c r="BI1615" s="83"/>
      <c r="BJ1615" s="83"/>
      <c r="BK1615" s="83"/>
      <c r="BM1615" s="83"/>
      <c r="BN1615" s="83"/>
      <c r="BO1615" s="83"/>
      <c r="BP1615" s="83"/>
      <c r="BR1615" s="83"/>
      <c r="BS1615" s="83"/>
      <c r="BT1615" s="83"/>
      <c r="BU1615" s="83"/>
      <c r="BV1615" s="83"/>
      <c r="BX1615" s="83"/>
      <c r="BY1615" s="83"/>
      <c r="BZ1615" s="83"/>
      <c r="CA1615" s="83"/>
      <c r="CC1615" s="83"/>
      <c r="CD1615" s="83"/>
      <c r="CE1615" s="83"/>
      <c r="CF1615" s="83"/>
      <c r="CH1615" s="83"/>
      <c r="CI1615" s="83"/>
      <c r="CJ1615" s="83"/>
      <c r="CK1615" s="83"/>
      <c r="CM1615" s="84"/>
      <c r="CO1615" s="83"/>
      <c r="CP1615" s="84"/>
      <c r="CQ1615" s="85"/>
      <c r="CR1615" s="83"/>
      <c r="CS1615" s="84"/>
      <c r="CT1615" s="83"/>
      <c r="CU1615" s="83"/>
      <c r="CV1615" s="83"/>
      <c r="CW1615" s="83"/>
      <c r="CX1615" s="86"/>
    </row>
    <row r="1616" spans="24:102" x14ac:dyDescent="0.2">
      <c r="X1616" s="83"/>
      <c r="Z1616" s="83"/>
      <c r="AB1616" s="83"/>
      <c r="AD1616" s="83"/>
      <c r="AF1616" s="83"/>
      <c r="AH1616" s="83"/>
      <c r="AJ1616" s="83"/>
      <c r="AL1616" s="83"/>
      <c r="AN1616" s="83"/>
      <c r="AP1616" s="83"/>
      <c r="AR1616" s="83"/>
      <c r="AT1616" s="83"/>
      <c r="AV1616" s="83"/>
      <c r="AX1616" s="83"/>
      <c r="AZ1616" s="83"/>
      <c r="BB1616" s="83"/>
      <c r="BD1616" s="83"/>
      <c r="BF1616" s="83"/>
      <c r="BH1616" s="83"/>
      <c r="BI1616" s="83"/>
      <c r="BJ1616" s="83"/>
      <c r="BK1616" s="83"/>
      <c r="BM1616" s="83"/>
      <c r="BN1616" s="83"/>
      <c r="BO1616" s="83"/>
      <c r="BP1616" s="83"/>
      <c r="BR1616" s="83"/>
      <c r="BS1616" s="83"/>
      <c r="BT1616" s="83"/>
      <c r="BU1616" s="83"/>
      <c r="BV1616" s="83"/>
      <c r="BX1616" s="83"/>
      <c r="BY1616" s="83"/>
      <c r="BZ1616" s="83"/>
      <c r="CA1616" s="83"/>
      <c r="CC1616" s="83"/>
      <c r="CD1616" s="83"/>
      <c r="CE1616" s="83"/>
      <c r="CF1616" s="83"/>
      <c r="CH1616" s="83"/>
      <c r="CI1616" s="83"/>
      <c r="CJ1616" s="83"/>
      <c r="CK1616" s="83"/>
      <c r="CM1616" s="84"/>
      <c r="CO1616" s="83"/>
      <c r="CP1616" s="84"/>
      <c r="CQ1616" s="85"/>
      <c r="CR1616" s="83"/>
      <c r="CS1616" s="84"/>
      <c r="CT1616" s="83"/>
      <c r="CU1616" s="83"/>
      <c r="CV1616" s="83"/>
      <c r="CW1616" s="83"/>
      <c r="CX1616" s="86"/>
    </row>
    <row r="1617" spans="24:102" x14ac:dyDescent="0.2">
      <c r="X1617" s="83"/>
      <c r="Z1617" s="83"/>
      <c r="AB1617" s="83"/>
      <c r="AD1617" s="83"/>
      <c r="AF1617" s="83"/>
      <c r="AH1617" s="83"/>
      <c r="AJ1617" s="83"/>
      <c r="AL1617" s="83"/>
      <c r="AN1617" s="83"/>
      <c r="AP1617" s="83"/>
      <c r="AR1617" s="83"/>
      <c r="AT1617" s="83"/>
      <c r="AV1617" s="83"/>
      <c r="AX1617" s="83"/>
      <c r="AZ1617" s="83"/>
      <c r="BB1617" s="83"/>
      <c r="BD1617" s="83"/>
      <c r="BF1617" s="83"/>
      <c r="BH1617" s="83"/>
      <c r="BI1617" s="83"/>
      <c r="BJ1617" s="83"/>
      <c r="BK1617" s="83"/>
      <c r="BM1617" s="83"/>
      <c r="BN1617" s="83"/>
      <c r="BO1617" s="83"/>
      <c r="BP1617" s="83"/>
      <c r="BR1617" s="83"/>
      <c r="BS1617" s="83"/>
      <c r="BT1617" s="83"/>
      <c r="BU1617" s="83"/>
      <c r="BV1617" s="83"/>
      <c r="BX1617" s="83"/>
      <c r="BY1617" s="83"/>
      <c r="BZ1617" s="83"/>
      <c r="CA1617" s="83"/>
      <c r="CC1617" s="83"/>
      <c r="CD1617" s="83"/>
      <c r="CE1617" s="83"/>
      <c r="CF1617" s="83"/>
      <c r="CH1617" s="83"/>
      <c r="CI1617" s="83"/>
      <c r="CJ1617" s="83"/>
      <c r="CK1617" s="83"/>
      <c r="CM1617" s="84"/>
      <c r="CO1617" s="83"/>
      <c r="CP1617" s="84"/>
      <c r="CQ1617" s="85"/>
      <c r="CR1617" s="83"/>
      <c r="CS1617" s="84"/>
      <c r="CT1617" s="83"/>
      <c r="CU1617" s="83"/>
      <c r="CV1617" s="83"/>
      <c r="CW1617" s="83"/>
      <c r="CX1617" s="86"/>
    </row>
    <row r="1618" spans="24:102" x14ac:dyDescent="0.2">
      <c r="X1618" s="83"/>
      <c r="Z1618" s="83"/>
      <c r="AB1618" s="83"/>
      <c r="AD1618" s="83"/>
      <c r="AF1618" s="83"/>
      <c r="AH1618" s="83"/>
      <c r="AJ1618" s="83"/>
      <c r="AL1618" s="83"/>
      <c r="AN1618" s="83"/>
      <c r="AP1618" s="83"/>
      <c r="AR1618" s="83"/>
      <c r="AT1618" s="83"/>
      <c r="AV1618" s="83"/>
      <c r="AX1618" s="83"/>
      <c r="AZ1618" s="83"/>
      <c r="BB1618" s="83"/>
      <c r="BD1618" s="83"/>
      <c r="BF1618" s="83"/>
      <c r="BH1618" s="83"/>
      <c r="BI1618" s="83"/>
      <c r="BJ1618" s="83"/>
      <c r="BK1618" s="83"/>
      <c r="BM1618" s="83"/>
      <c r="BN1618" s="83"/>
      <c r="BO1618" s="83"/>
      <c r="BP1618" s="83"/>
      <c r="BR1618" s="83"/>
      <c r="BS1618" s="83"/>
      <c r="BT1618" s="83"/>
      <c r="BU1618" s="83"/>
      <c r="BV1618" s="83"/>
      <c r="BX1618" s="83"/>
      <c r="BY1618" s="83"/>
      <c r="BZ1618" s="83"/>
      <c r="CA1618" s="83"/>
      <c r="CC1618" s="83"/>
      <c r="CD1618" s="83"/>
      <c r="CE1618" s="83"/>
      <c r="CF1618" s="83"/>
      <c r="CH1618" s="83"/>
      <c r="CI1618" s="83"/>
      <c r="CJ1618" s="83"/>
      <c r="CK1618" s="83"/>
      <c r="CM1618" s="84"/>
      <c r="CO1618" s="83"/>
      <c r="CP1618" s="84"/>
      <c r="CQ1618" s="85"/>
      <c r="CR1618" s="83"/>
      <c r="CS1618" s="84"/>
      <c r="CT1618" s="83"/>
      <c r="CU1618" s="83"/>
      <c r="CV1618" s="83"/>
      <c r="CW1618" s="83"/>
      <c r="CX1618" s="86"/>
    </row>
    <row r="1619" spans="24:102" x14ac:dyDescent="0.2">
      <c r="X1619" s="83"/>
      <c r="Z1619" s="83"/>
      <c r="AB1619" s="83"/>
      <c r="AD1619" s="83"/>
      <c r="AF1619" s="83"/>
      <c r="AH1619" s="83"/>
      <c r="AJ1619" s="83"/>
      <c r="AL1619" s="83"/>
      <c r="AN1619" s="83"/>
      <c r="AP1619" s="83"/>
      <c r="AR1619" s="83"/>
      <c r="AT1619" s="83"/>
      <c r="AV1619" s="83"/>
      <c r="AX1619" s="83"/>
      <c r="AZ1619" s="83"/>
      <c r="BB1619" s="83"/>
      <c r="BD1619" s="83"/>
      <c r="BF1619" s="83"/>
      <c r="BH1619" s="83"/>
      <c r="BI1619" s="83"/>
      <c r="BJ1619" s="83"/>
      <c r="BK1619" s="83"/>
      <c r="BM1619" s="83"/>
      <c r="BN1619" s="83"/>
      <c r="BO1619" s="83"/>
      <c r="BP1619" s="83"/>
      <c r="BR1619" s="83"/>
      <c r="BS1619" s="83"/>
      <c r="BT1619" s="83"/>
      <c r="BU1619" s="83"/>
      <c r="BV1619" s="83"/>
      <c r="BX1619" s="83"/>
      <c r="BY1619" s="83"/>
      <c r="BZ1619" s="83"/>
      <c r="CA1619" s="83"/>
      <c r="CC1619" s="83"/>
      <c r="CD1619" s="83"/>
      <c r="CE1619" s="83"/>
      <c r="CF1619" s="83"/>
      <c r="CH1619" s="83"/>
      <c r="CI1619" s="83"/>
      <c r="CJ1619" s="83"/>
      <c r="CK1619" s="83"/>
      <c r="CM1619" s="84"/>
      <c r="CO1619" s="83"/>
      <c r="CP1619" s="84"/>
      <c r="CQ1619" s="85"/>
      <c r="CR1619" s="83"/>
      <c r="CS1619" s="84"/>
      <c r="CT1619" s="83"/>
      <c r="CU1619" s="83"/>
      <c r="CV1619" s="83"/>
      <c r="CW1619" s="83"/>
      <c r="CX1619" s="86"/>
    </row>
    <row r="1620" spans="24:102" x14ac:dyDescent="0.2">
      <c r="X1620" s="83"/>
      <c r="Z1620" s="83"/>
      <c r="AB1620" s="83"/>
      <c r="AD1620" s="83"/>
      <c r="AF1620" s="83"/>
      <c r="AH1620" s="83"/>
      <c r="AJ1620" s="83"/>
      <c r="AL1620" s="83"/>
      <c r="AN1620" s="83"/>
      <c r="AP1620" s="83"/>
      <c r="AR1620" s="83"/>
      <c r="AT1620" s="83"/>
      <c r="AV1620" s="83"/>
      <c r="AX1620" s="83"/>
      <c r="AZ1620" s="83"/>
      <c r="BB1620" s="83"/>
      <c r="BD1620" s="83"/>
      <c r="BF1620" s="83"/>
      <c r="BH1620" s="83"/>
      <c r="BI1620" s="83"/>
      <c r="BJ1620" s="83"/>
      <c r="BK1620" s="83"/>
      <c r="BM1620" s="83"/>
      <c r="BN1620" s="83"/>
      <c r="BO1620" s="83"/>
      <c r="BP1620" s="83"/>
      <c r="BR1620" s="83"/>
      <c r="BS1620" s="83"/>
      <c r="BT1620" s="83"/>
      <c r="BU1620" s="83"/>
      <c r="BV1620" s="83"/>
      <c r="BX1620" s="83"/>
      <c r="BY1620" s="83"/>
      <c r="BZ1620" s="83"/>
      <c r="CA1620" s="83"/>
      <c r="CC1620" s="83"/>
      <c r="CD1620" s="83"/>
      <c r="CE1620" s="83"/>
      <c r="CF1620" s="83"/>
      <c r="CH1620" s="83"/>
      <c r="CI1620" s="83"/>
      <c r="CJ1620" s="83"/>
      <c r="CK1620" s="83"/>
      <c r="CM1620" s="84"/>
      <c r="CO1620" s="83"/>
      <c r="CP1620" s="84"/>
      <c r="CQ1620" s="85"/>
      <c r="CR1620" s="83"/>
      <c r="CS1620" s="84"/>
      <c r="CT1620" s="83"/>
      <c r="CU1620" s="83"/>
      <c r="CV1620" s="83"/>
      <c r="CW1620" s="83"/>
      <c r="CX1620" s="86"/>
    </row>
    <row r="1621" spans="24:102" x14ac:dyDescent="0.2">
      <c r="X1621" s="83"/>
      <c r="Z1621" s="83"/>
      <c r="AB1621" s="83"/>
      <c r="AD1621" s="83"/>
      <c r="AF1621" s="83"/>
      <c r="AH1621" s="83"/>
      <c r="AJ1621" s="83"/>
      <c r="AL1621" s="83"/>
      <c r="AN1621" s="83"/>
      <c r="AP1621" s="83"/>
      <c r="AR1621" s="83"/>
      <c r="AT1621" s="83"/>
      <c r="AV1621" s="83"/>
      <c r="AX1621" s="83"/>
      <c r="AZ1621" s="83"/>
      <c r="BB1621" s="83"/>
      <c r="BD1621" s="83"/>
      <c r="BF1621" s="83"/>
      <c r="BH1621" s="83"/>
      <c r="BI1621" s="83"/>
      <c r="BJ1621" s="83"/>
      <c r="BK1621" s="83"/>
      <c r="BM1621" s="83"/>
      <c r="BN1621" s="83"/>
      <c r="BO1621" s="83"/>
      <c r="BP1621" s="83"/>
      <c r="BR1621" s="83"/>
      <c r="BS1621" s="83"/>
      <c r="BT1621" s="83"/>
      <c r="BU1621" s="83"/>
      <c r="BV1621" s="83"/>
      <c r="BX1621" s="83"/>
      <c r="BY1621" s="83"/>
      <c r="BZ1621" s="83"/>
      <c r="CA1621" s="83"/>
      <c r="CC1621" s="83"/>
      <c r="CD1621" s="83"/>
      <c r="CE1621" s="83"/>
      <c r="CF1621" s="83"/>
      <c r="CH1621" s="83"/>
      <c r="CI1621" s="83"/>
      <c r="CJ1621" s="83"/>
      <c r="CK1621" s="83"/>
      <c r="CM1621" s="84"/>
      <c r="CO1621" s="83"/>
      <c r="CP1621" s="84"/>
      <c r="CQ1621" s="85"/>
      <c r="CR1621" s="83"/>
      <c r="CS1621" s="84"/>
      <c r="CT1621" s="83"/>
      <c r="CU1621" s="83"/>
      <c r="CV1621" s="83"/>
      <c r="CW1621" s="83"/>
      <c r="CX1621" s="86"/>
    </row>
    <row r="1622" spans="24:102" x14ac:dyDescent="0.2">
      <c r="X1622" s="83"/>
      <c r="Z1622" s="83"/>
      <c r="AB1622" s="83"/>
      <c r="AD1622" s="83"/>
      <c r="AF1622" s="83"/>
      <c r="AH1622" s="83"/>
      <c r="AJ1622" s="83"/>
      <c r="AL1622" s="83"/>
      <c r="AN1622" s="83"/>
      <c r="AP1622" s="83"/>
      <c r="AR1622" s="83"/>
      <c r="AT1622" s="83"/>
      <c r="AV1622" s="83"/>
      <c r="AX1622" s="83"/>
      <c r="AZ1622" s="83"/>
      <c r="BB1622" s="83"/>
      <c r="BD1622" s="83"/>
      <c r="BF1622" s="83"/>
      <c r="BH1622" s="83"/>
      <c r="BI1622" s="83"/>
      <c r="BJ1622" s="83"/>
      <c r="BK1622" s="83"/>
      <c r="BM1622" s="83"/>
      <c r="BN1622" s="83"/>
      <c r="BO1622" s="83"/>
      <c r="BP1622" s="83"/>
      <c r="BR1622" s="83"/>
      <c r="BS1622" s="83"/>
      <c r="BT1622" s="83"/>
      <c r="BU1622" s="83"/>
      <c r="BV1622" s="83"/>
      <c r="BX1622" s="83"/>
      <c r="BY1622" s="83"/>
      <c r="BZ1622" s="83"/>
      <c r="CA1622" s="83"/>
      <c r="CC1622" s="83"/>
      <c r="CD1622" s="83"/>
      <c r="CE1622" s="83"/>
      <c r="CF1622" s="83"/>
      <c r="CH1622" s="83"/>
      <c r="CI1622" s="83"/>
      <c r="CJ1622" s="83"/>
      <c r="CK1622" s="83"/>
      <c r="CM1622" s="84"/>
      <c r="CO1622" s="83"/>
      <c r="CP1622" s="84"/>
      <c r="CQ1622" s="85"/>
      <c r="CR1622" s="83"/>
      <c r="CS1622" s="84"/>
      <c r="CT1622" s="83"/>
      <c r="CU1622" s="83"/>
      <c r="CV1622" s="83"/>
      <c r="CW1622" s="83"/>
      <c r="CX1622" s="86"/>
    </row>
    <row r="1623" spans="24:102" x14ac:dyDescent="0.2">
      <c r="X1623" s="83"/>
      <c r="Z1623" s="83"/>
      <c r="AB1623" s="83"/>
      <c r="AD1623" s="83"/>
      <c r="AF1623" s="83"/>
      <c r="AH1623" s="83"/>
      <c r="AJ1623" s="83"/>
      <c r="AL1623" s="83"/>
      <c r="AN1623" s="83"/>
      <c r="AP1623" s="83"/>
      <c r="AR1623" s="83"/>
      <c r="AT1623" s="83"/>
      <c r="AV1623" s="83"/>
      <c r="AX1623" s="83"/>
      <c r="AZ1623" s="83"/>
      <c r="BB1623" s="83"/>
      <c r="BD1623" s="83"/>
      <c r="BF1623" s="83"/>
      <c r="BH1623" s="83"/>
      <c r="BI1623" s="83"/>
      <c r="BJ1623" s="83"/>
      <c r="BK1623" s="83"/>
      <c r="BM1623" s="83"/>
      <c r="BN1623" s="83"/>
      <c r="BO1623" s="83"/>
      <c r="BP1623" s="83"/>
      <c r="BR1623" s="83"/>
      <c r="BS1623" s="83"/>
      <c r="BT1623" s="83"/>
      <c r="BU1623" s="83"/>
      <c r="BV1623" s="83"/>
      <c r="BX1623" s="83"/>
      <c r="BY1623" s="83"/>
      <c r="BZ1623" s="83"/>
      <c r="CA1623" s="83"/>
      <c r="CC1623" s="83"/>
      <c r="CD1623" s="83"/>
      <c r="CE1623" s="83"/>
      <c r="CF1623" s="83"/>
      <c r="CH1623" s="83"/>
      <c r="CI1623" s="83"/>
      <c r="CJ1623" s="83"/>
      <c r="CK1623" s="83"/>
      <c r="CM1623" s="84"/>
      <c r="CO1623" s="83"/>
      <c r="CP1623" s="84"/>
      <c r="CQ1623" s="85"/>
      <c r="CR1623" s="83"/>
      <c r="CS1623" s="84"/>
      <c r="CT1623" s="83"/>
      <c r="CU1623" s="83"/>
      <c r="CV1623" s="83"/>
      <c r="CW1623" s="83"/>
      <c r="CX1623" s="86"/>
    </row>
    <row r="1624" spans="24:102" x14ac:dyDescent="0.2">
      <c r="X1624" s="83"/>
      <c r="Z1624" s="83"/>
      <c r="AB1624" s="83"/>
      <c r="AD1624" s="83"/>
      <c r="AF1624" s="83"/>
      <c r="AH1624" s="83"/>
      <c r="AJ1624" s="83"/>
      <c r="AL1624" s="83"/>
      <c r="AN1624" s="83"/>
      <c r="AP1624" s="83"/>
      <c r="AR1624" s="83"/>
      <c r="AT1624" s="83"/>
      <c r="AV1624" s="83"/>
      <c r="AX1624" s="83"/>
      <c r="AZ1624" s="83"/>
      <c r="BB1624" s="83"/>
      <c r="BD1624" s="83"/>
      <c r="BF1624" s="83"/>
      <c r="BH1624" s="83"/>
      <c r="BI1624" s="83"/>
      <c r="BJ1624" s="83"/>
      <c r="BK1624" s="83"/>
      <c r="BM1624" s="83"/>
      <c r="BN1624" s="83"/>
      <c r="BO1624" s="83"/>
      <c r="BP1624" s="83"/>
      <c r="BR1624" s="83"/>
      <c r="BS1624" s="83"/>
      <c r="BT1624" s="83"/>
      <c r="BU1624" s="83"/>
      <c r="BV1624" s="83"/>
      <c r="BX1624" s="83"/>
      <c r="BY1624" s="83"/>
      <c r="BZ1624" s="83"/>
      <c r="CA1624" s="83"/>
      <c r="CC1624" s="83"/>
      <c r="CD1624" s="83"/>
      <c r="CE1624" s="83"/>
      <c r="CF1624" s="83"/>
      <c r="CH1624" s="83"/>
      <c r="CI1624" s="83"/>
      <c r="CJ1624" s="83"/>
      <c r="CK1624" s="83"/>
      <c r="CM1624" s="84"/>
      <c r="CO1624" s="83"/>
      <c r="CP1624" s="84"/>
      <c r="CQ1624" s="85"/>
      <c r="CR1624" s="83"/>
      <c r="CS1624" s="84"/>
      <c r="CT1624" s="83"/>
      <c r="CU1624" s="83"/>
      <c r="CV1624" s="83"/>
      <c r="CW1624" s="83"/>
      <c r="CX1624" s="86"/>
    </row>
    <row r="1625" spans="24:102" x14ac:dyDescent="0.2">
      <c r="X1625" s="83"/>
      <c r="Z1625" s="83"/>
      <c r="AB1625" s="83"/>
      <c r="AD1625" s="83"/>
      <c r="AF1625" s="83"/>
      <c r="AH1625" s="83"/>
      <c r="AJ1625" s="83"/>
      <c r="AL1625" s="83"/>
      <c r="AN1625" s="83"/>
      <c r="AP1625" s="83"/>
      <c r="AR1625" s="83"/>
      <c r="AT1625" s="83"/>
      <c r="AV1625" s="83"/>
      <c r="AX1625" s="83"/>
      <c r="AZ1625" s="83"/>
      <c r="BB1625" s="83"/>
      <c r="BD1625" s="83"/>
      <c r="BF1625" s="83"/>
      <c r="BH1625" s="83"/>
      <c r="BI1625" s="83"/>
      <c r="BJ1625" s="83"/>
      <c r="BK1625" s="83"/>
      <c r="BM1625" s="83"/>
      <c r="BN1625" s="83"/>
      <c r="BO1625" s="83"/>
      <c r="BP1625" s="83"/>
      <c r="BR1625" s="83"/>
      <c r="BS1625" s="83"/>
      <c r="BT1625" s="83"/>
      <c r="BU1625" s="83"/>
      <c r="BV1625" s="83"/>
      <c r="BX1625" s="83"/>
      <c r="BY1625" s="83"/>
      <c r="BZ1625" s="83"/>
      <c r="CA1625" s="83"/>
      <c r="CC1625" s="83"/>
      <c r="CD1625" s="83"/>
      <c r="CE1625" s="83"/>
      <c r="CF1625" s="83"/>
      <c r="CH1625" s="83"/>
      <c r="CI1625" s="83"/>
      <c r="CJ1625" s="83"/>
      <c r="CK1625" s="83"/>
      <c r="CM1625" s="84"/>
      <c r="CO1625" s="83"/>
      <c r="CP1625" s="84"/>
      <c r="CQ1625" s="85"/>
      <c r="CR1625" s="83"/>
      <c r="CS1625" s="84"/>
      <c r="CT1625" s="83"/>
      <c r="CU1625" s="83"/>
      <c r="CV1625" s="83"/>
      <c r="CW1625" s="83"/>
      <c r="CX1625" s="86"/>
    </row>
    <row r="1626" spans="24:102" x14ac:dyDescent="0.2">
      <c r="X1626" s="83"/>
      <c r="Z1626" s="83"/>
      <c r="AB1626" s="83"/>
      <c r="AD1626" s="83"/>
      <c r="AF1626" s="83"/>
      <c r="AH1626" s="83"/>
      <c r="AJ1626" s="83"/>
      <c r="AL1626" s="83"/>
      <c r="AN1626" s="83"/>
      <c r="AP1626" s="83"/>
      <c r="AR1626" s="83"/>
      <c r="AT1626" s="83"/>
      <c r="AV1626" s="83"/>
      <c r="AX1626" s="83"/>
      <c r="AZ1626" s="83"/>
      <c r="BB1626" s="83"/>
      <c r="BD1626" s="83"/>
      <c r="BF1626" s="83"/>
      <c r="BH1626" s="83"/>
      <c r="BI1626" s="83"/>
      <c r="BJ1626" s="83"/>
      <c r="BK1626" s="83"/>
      <c r="BM1626" s="83"/>
      <c r="BN1626" s="83"/>
      <c r="BO1626" s="83"/>
      <c r="BP1626" s="83"/>
      <c r="BR1626" s="83"/>
      <c r="BS1626" s="83"/>
      <c r="BT1626" s="83"/>
      <c r="BU1626" s="83"/>
      <c r="BV1626" s="83"/>
      <c r="BX1626" s="83"/>
      <c r="BY1626" s="83"/>
      <c r="BZ1626" s="83"/>
      <c r="CA1626" s="83"/>
      <c r="CC1626" s="83"/>
      <c r="CD1626" s="83"/>
      <c r="CE1626" s="83"/>
      <c r="CF1626" s="83"/>
      <c r="CH1626" s="83"/>
      <c r="CI1626" s="83"/>
      <c r="CJ1626" s="83"/>
      <c r="CK1626" s="83"/>
      <c r="CM1626" s="84"/>
      <c r="CO1626" s="83"/>
      <c r="CP1626" s="84"/>
      <c r="CQ1626" s="85"/>
      <c r="CR1626" s="83"/>
      <c r="CS1626" s="84"/>
      <c r="CT1626" s="83"/>
      <c r="CU1626" s="83"/>
      <c r="CV1626" s="83"/>
      <c r="CW1626" s="83"/>
      <c r="CX1626" s="86"/>
    </row>
    <row r="1627" spans="24:102" x14ac:dyDescent="0.2">
      <c r="X1627" s="83"/>
      <c r="Z1627" s="83"/>
      <c r="AB1627" s="83"/>
      <c r="AD1627" s="83"/>
      <c r="AF1627" s="83"/>
      <c r="AH1627" s="83"/>
      <c r="AJ1627" s="83"/>
      <c r="AL1627" s="83"/>
      <c r="AN1627" s="83"/>
      <c r="AP1627" s="83"/>
      <c r="AR1627" s="83"/>
      <c r="AT1627" s="83"/>
      <c r="AV1627" s="83"/>
      <c r="AX1627" s="83"/>
      <c r="AZ1627" s="83"/>
      <c r="BB1627" s="83"/>
      <c r="BD1627" s="83"/>
      <c r="BF1627" s="83"/>
      <c r="BH1627" s="83"/>
      <c r="BI1627" s="83"/>
      <c r="BJ1627" s="83"/>
      <c r="BK1627" s="83"/>
      <c r="BM1627" s="83"/>
      <c r="BN1627" s="83"/>
      <c r="BO1627" s="83"/>
      <c r="BP1627" s="83"/>
      <c r="BR1627" s="83"/>
      <c r="BS1627" s="83"/>
      <c r="BT1627" s="83"/>
      <c r="BU1627" s="83"/>
      <c r="BV1627" s="83"/>
      <c r="BX1627" s="83"/>
      <c r="BY1627" s="83"/>
      <c r="BZ1627" s="83"/>
      <c r="CA1627" s="83"/>
      <c r="CC1627" s="83"/>
      <c r="CD1627" s="83"/>
      <c r="CE1627" s="83"/>
      <c r="CF1627" s="83"/>
      <c r="CH1627" s="83"/>
      <c r="CI1627" s="83"/>
      <c r="CJ1627" s="83"/>
      <c r="CK1627" s="83"/>
      <c r="CM1627" s="84"/>
      <c r="CO1627" s="83"/>
      <c r="CP1627" s="84"/>
      <c r="CQ1627" s="85"/>
      <c r="CR1627" s="83"/>
      <c r="CS1627" s="84"/>
      <c r="CT1627" s="83"/>
      <c r="CU1627" s="83"/>
      <c r="CV1627" s="83"/>
      <c r="CW1627" s="83"/>
      <c r="CX1627" s="86"/>
    </row>
    <row r="1628" spans="24:102" x14ac:dyDescent="0.2">
      <c r="X1628" s="83"/>
      <c r="Z1628" s="83"/>
      <c r="AB1628" s="83"/>
      <c r="AD1628" s="83"/>
      <c r="AF1628" s="83"/>
      <c r="AH1628" s="83"/>
      <c r="AJ1628" s="83"/>
      <c r="AL1628" s="83"/>
      <c r="AN1628" s="83"/>
      <c r="AP1628" s="83"/>
      <c r="AR1628" s="83"/>
      <c r="AT1628" s="83"/>
      <c r="AV1628" s="83"/>
      <c r="AX1628" s="83"/>
      <c r="AZ1628" s="83"/>
      <c r="BB1628" s="83"/>
      <c r="BD1628" s="83"/>
      <c r="BF1628" s="83"/>
      <c r="BH1628" s="83"/>
      <c r="BI1628" s="83"/>
      <c r="BJ1628" s="83"/>
      <c r="BK1628" s="83"/>
      <c r="BM1628" s="83"/>
      <c r="BN1628" s="83"/>
      <c r="BO1628" s="83"/>
      <c r="BP1628" s="83"/>
      <c r="BR1628" s="83"/>
      <c r="BS1628" s="83"/>
      <c r="BT1628" s="83"/>
      <c r="BU1628" s="83"/>
      <c r="BV1628" s="83"/>
      <c r="BX1628" s="83"/>
      <c r="BY1628" s="83"/>
      <c r="BZ1628" s="83"/>
      <c r="CA1628" s="83"/>
      <c r="CC1628" s="83"/>
      <c r="CD1628" s="83"/>
      <c r="CE1628" s="83"/>
      <c r="CF1628" s="83"/>
      <c r="CH1628" s="83"/>
      <c r="CI1628" s="83"/>
      <c r="CJ1628" s="83"/>
      <c r="CK1628" s="83"/>
      <c r="CM1628" s="84"/>
      <c r="CO1628" s="83"/>
      <c r="CP1628" s="84"/>
      <c r="CQ1628" s="85"/>
      <c r="CR1628" s="83"/>
      <c r="CS1628" s="84"/>
      <c r="CT1628" s="83"/>
      <c r="CU1628" s="83"/>
      <c r="CV1628" s="83"/>
      <c r="CW1628" s="83"/>
      <c r="CX1628" s="86"/>
    </row>
    <row r="1629" spans="24:102" x14ac:dyDescent="0.2">
      <c r="X1629" s="83"/>
      <c r="Z1629" s="83"/>
      <c r="AB1629" s="83"/>
      <c r="AD1629" s="83"/>
      <c r="AF1629" s="83"/>
      <c r="AH1629" s="83"/>
      <c r="AJ1629" s="83"/>
      <c r="AL1629" s="83"/>
      <c r="AN1629" s="83"/>
      <c r="AP1629" s="83"/>
      <c r="AR1629" s="83"/>
      <c r="AT1629" s="83"/>
      <c r="AV1629" s="83"/>
      <c r="AX1629" s="83"/>
      <c r="AZ1629" s="83"/>
      <c r="BB1629" s="83"/>
      <c r="BD1629" s="83"/>
      <c r="BF1629" s="83"/>
      <c r="BH1629" s="83"/>
      <c r="BI1629" s="83"/>
      <c r="BJ1629" s="83"/>
      <c r="BK1629" s="83"/>
      <c r="BM1629" s="83"/>
      <c r="BN1629" s="83"/>
      <c r="BO1629" s="83"/>
      <c r="BP1629" s="83"/>
      <c r="BR1629" s="83"/>
      <c r="BS1629" s="83"/>
      <c r="BT1629" s="83"/>
      <c r="BU1629" s="83"/>
      <c r="BV1629" s="83"/>
      <c r="BX1629" s="83"/>
      <c r="BY1629" s="83"/>
      <c r="BZ1629" s="83"/>
      <c r="CA1629" s="83"/>
      <c r="CC1629" s="83"/>
      <c r="CD1629" s="83"/>
      <c r="CE1629" s="83"/>
      <c r="CF1629" s="83"/>
      <c r="CH1629" s="83"/>
      <c r="CI1629" s="83"/>
      <c r="CJ1629" s="83"/>
      <c r="CK1629" s="83"/>
      <c r="CM1629" s="84"/>
      <c r="CO1629" s="83"/>
      <c r="CP1629" s="84"/>
      <c r="CQ1629" s="85"/>
      <c r="CR1629" s="83"/>
      <c r="CS1629" s="84"/>
      <c r="CT1629" s="83"/>
      <c r="CU1629" s="83"/>
      <c r="CV1629" s="83"/>
      <c r="CW1629" s="83"/>
      <c r="CX1629" s="86"/>
    </row>
    <row r="1630" spans="24:102" x14ac:dyDescent="0.2">
      <c r="X1630" s="83"/>
      <c r="Z1630" s="83"/>
      <c r="AB1630" s="83"/>
      <c r="AD1630" s="83"/>
      <c r="AF1630" s="83"/>
      <c r="AH1630" s="83"/>
      <c r="AJ1630" s="83"/>
      <c r="AL1630" s="83"/>
      <c r="AN1630" s="83"/>
      <c r="AP1630" s="83"/>
      <c r="AR1630" s="83"/>
      <c r="AT1630" s="83"/>
      <c r="AV1630" s="83"/>
      <c r="AX1630" s="83"/>
      <c r="AZ1630" s="83"/>
      <c r="BB1630" s="83"/>
      <c r="BD1630" s="83"/>
      <c r="BF1630" s="83"/>
      <c r="BH1630" s="83"/>
      <c r="BI1630" s="83"/>
      <c r="BJ1630" s="83"/>
      <c r="BK1630" s="83"/>
      <c r="BM1630" s="83"/>
      <c r="BN1630" s="83"/>
      <c r="BO1630" s="83"/>
      <c r="BP1630" s="83"/>
      <c r="BR1630" s="83"/>
      <c r="BS1630" s="83"/>
      <c r="BT1630" s="83"/>
      <c r="BU1630" s="83"/>
      <c r="BV1630" s="83"/>
      <c r="BX1630" s="83"/>
      <c r="BY1630" s="83"/>
      <c r="BZ1630" s="83"/>
      <c r="CA1630" s="83"/>
      <c r="CC1630" s="83"/>
      <c r="CD1630" s="83"/>
      <c r="CE1630" s="83"/>
      <c r="CF1630" s="83"/>
      <c r="CH1630" s="83"/>
      <c r="CI1630" s="83"/>
      <c r="CJ1630" s="83"/>
      <c r="CK1630" s="83"/>
      <c r="CM1630" s="84"/>
      <c r="CO1630" s="83"/>
      <c r="CP1630" s="84"/>
      <c r="CQ1630" s="85"/>
      <c r="CR1630" s="83"/>
      <c r="CS1630" s="84"/>
      <c r="CT1630" s="83"/>
      <c r="CU1630" s="83"/>
      <c r="CV1630" s="83"/>
      <c r="CW1630" s="83"/>
      <c r="CX1630" s="86"/>
    </row>
    <row r="1631" spans="24:102" x14ac:dyDescent="0.2">
      <c r="X1631" s="83"/>
      <c r="Z1631" s="83"/>
      <c r="AB1631" s="83"/>
      <c r="AD1631" s="83"/>
      <c r="AF1631" s="83"/>
      <c r="AH1631" s="83"/>
      <c r="AJ1631" s="83"/>
      <c r="AL1631" s="83"/>
      <c r="AN1631" s="83"/>
      <c r="AP1631" s="83"/>
      <c r="AR1631" s="83"/>
      <c r="AT1631" s="83"/>
      <c r="AV1631" s="83"/>
      <c r="AX1631" s="83"/>
      <c r="AZ1631" s="83"/>
      <c r="BB1631" s="83"/>
      <c r="BD1631" s="83"/>
      <c r="BF1631" s="83"/>
      <c r="BH1631" s="83"/>
      <c r="BI1631" s="83"/>
      <c r="BJ1631" s="83"/>
      <c r="BK1631" s="83"/>
      <c r="BM1631" s="83"/>
      <c r="BN1631" s="83"/>
      <c r="BO1631" s="83"/>
      <c r="BP1631" s="83"/>
      <c r="BR1631" s="83"/>
      <c r="BS1631" s="83"/>
      <c r="BT1631" s="83"/>
      <c r="BU1631" s="83"/>
      <c r="BV1631" s="83"/>
      <c r="BX1631" s="83"/>
      <c r="BY1631" s="83"/>
      <c r="BZ1631" s="83"/>
      <c r="CA1631" s="83"/>
      <c r="CC1631" s="83"/>
      <c r="CD1631" s="83"/>
      <c r="CE1631" s="83"/>
      <c r="CF1631" s="83"/>
      <c r="CH1631" s="83"/>
      <c r="CI1631" s="83"/>
      <c r="CJ1631" s="83"/>
      <c r="CK1631" s="83"/>
      <c r="CM1631" s="84"/>
      <c r="CO1631" s="83"/>
      <c r="CP1631" s="84"/>
      <c r="CQ1631" s="85"/>
      <c r="CR1631" s="83"/>
      <c r="CS1631" s="84"/>
      <c r="CT1631" s="83"/>
      <c r="CU1631" s="83"/>
      <c r="CV1631" s="83"/>
      <c r="CW1631" s="83"/>
      <c r="CX1631" s="86"/>
    </row>
    <row r="1632" spans="24:102" x14ac:dyDescent="0.2">
      <c r="X1632" s="83"/>
      <c r="Z1632" s="83"/>
      <c r="AB1632" s="83"/>
      <c r="AD1632" s="83"/>
      <c r="AF1632" s="83"/>
      <c r="AH1632" s="83"/>
      <c r="AJ1632" s="83"/>
      <c r="AL1632" s="83"/>
      <c r="AN1632" s="83"/>
      <c r="AP1632" s="83"/>
      <c r="AR1632" s="83"/>
      <c r="AT1632" s="83"/>
      <c r="AV1632" s="83"/>
      <c r="AX1632" s="83"/>
      <c r="AZ1632" s="83"/>
      <c r="BB1632" s="83"/>
      <c r="BD1632" s="83"/>
      <c r="BF1632" s="83"/>
      <c r="BH1632" s="83"/>
      <c r="BI1632" s="83"/>
      <c r="BJ1632" s="83"/>
      <c r="BK1632" s="83"/>
      <c r="BM1632" s="83"/>
      <c r="BN1632" s="83"/>
      <c r="BO1632" s="83"/>
      <c r="BP1632" s="83"/>
      <c r="BR1632" s="83"/>
      <c r="BS1632" s="83"/>
      <c r="BT1632" s="83"/>
      <c r="BU1632" s="83"/>
      <c r="BV1632" s="83"/>
      <c r="BX1632" s="83"/>
      <c r="BY1632" s="83"/>
      <c r="BZ1632" s="83"/>
      <c r="CA1632" s="83"/>
      <c r="CC1632" s="83"/>
      <c r="CD1632" s="83"/>
      <c r="CE1632" s="83"/>
      <c r="CF1632" s="83"/>
      <c r="CH1632" s="83"/>
      <c r="CI1632" s="83"/>
      <c r="CJ1632" s="83"/>
      <c r="CK1632" s="83"/>
      <c r="CM1632" s="84"/>
      <c r="CO1632" s="83"/>
      <c r="CP1632" s="84"/>
      <c r="CQ1632" s="85"/>
      <c r="CR1632" s="83"/>
      <c r="CS1632" s="84"/>
      <c r="CT1632" s="83"/>
      <c r="CU1632" s="83"/>
      <c r="CV1632" s="83"/>
      <c r="CW1632" s="83"/>
      <c r="CX1632" s="86"/>
    </row>
    <row r="1633" spans="24:102" x14ac:dyDescent="0.2">
      <c r="X1633" s="83"/>
      <c r="Z1633" s="83"/>
      <c r="AB1633" s="83"/>
      <c r="AD1633" s="83"/>
      <c r="AF1633" s="83"/>
      <c r="AH1633" s="83"/>
      <c r="AJ1633" s="83"/>
      <c r="AL1633" s="83"/>
      <c r="AN1633" s="83"/>
      <c r="AP1633" s="83"/>
      <c r="AR1633" s="83"/>
      <c r="AT1633" s="83"/>
      <c r="AV1633" s="83"/>
      <c r="AX1633" s="83"/>
      <c r="AZ1633" s="83"/>
      <c r="BB1633" s="83"/>
      <c r="BD1633" s="83"/>
      <c r="BF1633" s="83"/>
      <c r="BH1633" s="83"/>
      <c r="BI1633" s="83"/>
      <c r="BJ1633" s="83"/>
      <c r="BK1633" s="83"/>
      <c r="BM1633" s="83"/>
      <c r="BN1633" s="83"/>
      <c r="BO1633" s="83"/>
      <c r="BP1633" s="83"/>
      <c r="BR1633" s="83"/>
      <c r="BS1633" s="83"/>
      <c r="BT1633" s="83"/>
      <c r="BU1633" s="83"/>
      <c r="BV1633" s="83"/>
      <c r="BX1633" s="83"/>
      <c r="BY1633" s="83"/>
      <c r="BZ1633" s="83"/>
      <c r="CA1633" s="83"/>
      <c r="CC1633" s="83"/>
      <c r="CD1633" s="83"/>
      <c r="CE1633" s="83"/>
      <c r="CF1633" s="83"/>
      <c r="CH1633" s="83"/>
      <c r="CI1633" s="83"/>
      <c r="CJ1633" s="83"/>
      <c r="CK1633" s="83"/>
      <c r="CM1633" s="84"/>
      <c r="CO1633" s="83"/>
      <c r="CP1633" s="84"/>
      <c r="CQ1633" s="85"/>
      <c r="CR1633" s="83"/>
      <c r="CS1633" s="84"/>
      <c r="CT1633" s="83"/>
      <c r="CU1633" s="83"/>
      <c r="CV1633" s="83"/>
      <c r="CW1633" s="83"/>
      <c r="CX1633" s="86"/>
    </row>
    <row r="1634" spans="24:102" x14ac:dyDescent="0.2">
      <c r="X1634" s="83"/>
      <c r="Z1634" s="83"/>
      <c r="AB1634" s="83"/>
      <c r="AD1634" s="83"/>
      <c r="AF1634" s="83"/>
      <c r="AH1634" s="83"/>
      <c r="AJ1634" s="83"/>
      <c r="AL1634" s="83"/>
      <c r="AN1634" s="83"/>
      <c r="AP1634" s="83"/>
      <c r="AR1634" s="83"/>
      <c r="AT1634" s="83"/>
      <c r="AV1634" s="83"/>
      <c r="AX1634" s="83"/>
      <c r="AZ1634" s="83"/>
      <c r="BB1634" s="83"/>
      <c r="BD1634" s="83"/>
      <c r="BF1634" s="83"/>
      <c r="BH1634" s="83"/>
      <c r="BI1634" s="83"/>
      <c r="BJ1634" s="83"/>
      <c r="BK1634" s="83"/>
      <c r="BM1634" s="83"/>
      <c r="BN1634" s="83"/>
      <c r="BO1634" s="83"/>
      <c r="BP1634" s="83"/>
      <c r="BR1634" s="83"/>
      <c r="BS1634" s="83"/>
      <c r="BT1634" s="83"/>
      <c r="BU1634" s="83"/>
      <c r="BV1634" s="83"/>
      <c r="BX1634" s="83"/>
      <c r="BY1634" s="83"/>
      <c r="BZ1634" s="83"/>
      <c r="CA1634" s="83"/>
      <c r="CC1634" s="83"/>
      <c r="CD1634" s="83"/>
      <c r="CE1634" s="83"/>
      <c r="CF1634" s="83"/>
      <c r="CH1634" s="83"/>
      <c r="CI1634" s="83"/>
      <c r="CJ1634" s="83"/>
      <c r="CK1634" s="83"/>
      <c r="CM1634" s="84"/>
      <c r="CO1634" s="83"/>
      <c r="CP1634" s="84"/>
      <c r="CQ1634" s="85"/>
      <c r="CR1634" s="83"/>
      <c r="CS1634" s="84"/>
      <c r="CT1634" s="83"/>
      <c r="CU1634" s="83"/>
      <c r="CV1634" s="83"/>
      <c r="CW1634" s="83"/>
      <c r="CX1634" s="86"/>
    </row>
    <row r="1635" spans="24:102" x14ac:dyDescent="0.2">
      <c r="X1635" s="83"/>
      <c r="Z1635" s="83"/>
      <c r="AB1635" s="83"/>
      <c r="AD1635" s="83"/>
      <c r="AF1635" s="83"/>
      <c r="AH1635" s="83"/>
      <c r="AJ1635" s="83"/>
      <c r="AL1635" s="83"/>
      <c r="AN1635" s="83"/>
      <c r="AP1635" s="83"/>
      <c r="AR1635" s="83"/>
      <c r="AT1635" s="83"/>
      <c r="AV1635" s="83"/>
      <c r="AX1635" s="83"/>
      <c r="AZ1635" s="83"/>
      <c r="BB1635" s="83"/>
      <c r="BD1635" s="83"/>
      <c r="BF1635" s="83"/>
      <c r="BH1635" s="83"/>
      <c r="BI1635" s="83"/>
      <c r="BJ1635" s="83"/>
      <c r="BK1635" s="83"/>
      <c r="BM1635" s="83"/>
      <c r="BN1635" s="83"/>
      <c r="BO1635" s="83"/>
      <c r="BP1635" s="83"/>
      <c r="BR1635" s="83"/>
      <c r="BS1635" s="83"/>
      <c r="BT1635" s="83"/>
      <c r="BU1635" s="83"/>
      <c r="BV1635" s="83"/>
      <c r="BX1635" s="83"/>
      <c r="BY1635" s="83"/>
      <c r="BZ1635" s="83"/>
      <c r="CA1635" s="83"/>
      <c r="CC1635" s="83"/>
      <c r="CD1635" s="83"/>
      <c r="CE1635" s="83"/>
      <c r="CF1635" s="83"/>
      <c r="CH1635" s="83"/>
      <c r="CI1635" s="83"/>
      <c r="CJ1635" s="83"/>
      <c r="CK1635" s="83"/>
      <c r="CM1635" s="84"/>
      <c r="CO1635" s="83"/>
      <c r="CP1635" s="84"/>
      <c r="CQ1635" s="85"/>
      <c r="CR1635" s="83"/>
      <c r="CS1635" s="84"/>
      <c r="CT1635" s="83"/>
      <c r="CU1635" s="83"/>
      <c r="CV1635" s="83"/>
      <c r="CW1635" s="83"/>
      <c r="CX1635" s="86"/>
    </row>
    <row r="1636" spans="24:102" x14ac:dyDescent="0.2">
      <c r="X1636" s="83"/>
      <c r="Z1636" s="83"/>
      <c r="AB1636" s="83"/>
      <c r="AD1636" s="83"/>
      <c r="AF1636" s="83"/>
      <c r="AH1636" s="83"/>
      <c r="AJ1636" s="83"/>
      <c r="AL1636" s="83"/>
      <c r="AN1636" s="83"/>
      <c r="AP1636" s="83"/>
      <c r="AR1636" s="83"/>
      <c r="AT1636" s="83"/>
      <c r="AV1636" s="83"/>
      <c r="AX1636" s="83"/>
      <c r="AZ1636" s="83"/>
      <c r="BB1636" s="83"/>
      <c r="BD1636" s="83"/>
      <c r="BF1636" s="83"/>
      <c r="BH1636" s="83"/>
      <c r="BI1636" s="83"/>
      <c r="BJ1636" s="83"/>
      <c r="BK1636" s="83"/>
      <c r="BM1636" s="83"/>
      <c r="BN1636" s="83"/>
      <c r="BO1636" s="83"/>
      <c r="BP1636" s="83"/>
      <c r="BR1636" s="83"/>
      <c r="BS1636" s="83"/>
      <c r="BT1636" s="83"/>
      <c r="BU1636" s="83"/>
      <c r="BV1636" s="83"/>
      <c r="BX1636" s="83"/>
      <c r="BY1636" s="83"/>
      <c r="BZ1636" s="83"/>
      <c r="CA1636" s="83"/>
      <c r="CC1636" s="83"/>
      <c r="CD1636" s="83"/>
      <c r="CE1636" s="83"/>
      <c r="CF1636" s="83"/>
      <c r="CH1636" s="83"/>
      <c r="CI1636" s="83"/>
      <c r="CJ1636" s="83"/>
      <c r="CK1636" s="83"/>
      <c r="CM1636" s="84"/>
      <c r="CO1636" s="83"/>
      <c r="CP1636" s="84"/>
      <c r="CQ1636" s="85"/>
      <c r="CR1636" s="83"/>
      <c r="CS1636" s="84"/>
      <c r="CT1636" s="83"/>
      <c r="CU1636" s="83"/>
      <c r="CV1636" s="83"/>
      <c r="CW1636" s="83"/>
      <c r="CX1636" s="86"/>
    </row>
    <row r="1637" spans="24:102" x14ac:dyDescent="0.2">
      <c r="X1637" s="83"/>
      <c r="Z1637" s="83"/>
      <c r="AB1637" s="83"/>
      <c r="AD1637" s="83"/>
      <c r="AF1637" s="83"/>
      <c r="AH1637" s="83"/>
      <c r="AJ1637" s="83"/>
      <c r="AL1637" s="83"/>
      <c r="AN1637" s="83"/>
      <c r="AP1637" s="83"/>
      <c r="AR1637" s="83"/>
      <c r="AT1637" s="83"/>
      <c r="AV1637" s="83"/>
      <c r="AX1637" s="83"/>
      <c r="AZ1637" s="83"/>
      <c r="BB1637" s="83"/>
      <c r="BD1637" s="83"/>
      <c r="BF1637" s="83"/>
      <c r="BH1637" s="83"/>
      <c r="BI1637" s="83"/>
      <c r="BJ1637" s="83"/>
      <c r="BK1637" s="83"/>
      <c r="BM1637" s="83"/>
      <c r="BN1637" s="83"/>
      <c r="BO1637" s="83"/>
      <c r="BP1637" s="83"/>
      <c r="BR1637" s="83"/>
      <c r="BS1637" s="83"/>
      <c r="BT1637" s="83"/>
      <c r="BU1637" s="83"/>
      <c r="BV1637" s="83"/>
      <c r="BX1637" s="83"/>
      <c r="BY1637" s="83"/>
      <c r="BZ1637" s="83"/>
      <c r="CA1637" s="83"/>
      <c r="CC1637" s="83"/>
      <c r="CD1637" s="83"/>
      <c r="CE1637" s="83"/>
      <c r="CF1637" s="83"/>
      <c r="CH1637" s="83"/>
      <c r="CI1637" s="83"/>
      <c r="CJ1637" s="83"/>
      <c r="CK1637" s="83"/>
      <c r="CM1637" s="84"/>
      <c r="CO1637" s="83"/>
      <c r="CP1637" s="84"/>
      <c r="CQ1637" s="85"/>
      <c r="CR1637" s="83"/>
      <c r="CS1637" s="84"/>
      <c r="CT1637" s="83"/>
      <c r="CU1637" s="83"/>
      <c r="CV1637" s="83"/>
      <c r="CW1637" s="83"/>
      <c r="CX1637" s="86"/>
    </row>
    <row r="1638" spans="24:102" x14ac:dyDescent="0.2">
      <c r="X1638" s="83"/>
      <c r="Z1638" s="83"/>
      <c r="AB1638" s="83"/>
      <c r="AD1638" s="83"/>
      <c r="AF1638" s="83"/>
      <c r="AH1638" s="83"/>
      <c r="AJ1638" s="83"/>
      <c r="AL1638" s="83"/>
      <c r="AN1638" s="83"/>
      <c r="AP1638" s="83"/>
      <c r="AR1638" s="83"/>
      <c r="AT1638" s="83"/>
      <c r="AV1638" s="83"/>
      <c r="AX1638" s="83"/>
      <c r="AZ1638" s="83"/>
      <c r="BB1638" s="83"/>
      <c r="BD1638" s="83"/>
      <c r="BF1638" s="83"/>
      <c r="BH1638" s="83"/>
      <c r="BI1638" s="83"/>
      <c r="BJ1638" s="83"/>
      <c r="BK1638" s="83"/>
      <c r="BM1638" s="83"/>
      <c r="BN1638" s="83"/>
      <c r="BO1638" s="83"/>
      <c r="BP1638" s="83"/>
      <c r="BR1638" s="83"/>
      <c r="BS1638" s="83"/>
      <c r="BT1638" s="83"/>
      <c r="BU1638" s="83"/>
      <c r="BV1638" s="83"/>
      <c r="BX1638" s="83"/>
      <c r="BY1638" s="83"/>
      <c r="BZ1638" s="83"/>
      <c r="CA1638" s="83"/>
      <c r="CC1638" s="83"/>
      <c r="CD1638" s="83"/>
      <c r="CE1638" s="83"/>
      <c r="CF1638" s="83"/>
      <c r="CH1638" s="83"/>
      <c r="CI1638" s="83"/>
      <c r="CJ1638" s="83"/>
      <c r="CK1638" s="83"/>
      <c r="CM1638" s="84"/>
      <c r="CO1638" s="83"/>
      <c r="CP1638" s="84"/>
      <c r="CQ1638" s="85"/>
      <c r="CR1638" s="83"/>
      <c r="CS1638" s="84"/>
      <c r="CT1638" s="83"/>
      <c r="CU1638" s="83"/>
      <c r="CV1638" s="83"/>
      <c r="CW1638" s="83"/>
      <c r="CX1638" s="86"/>
    </row>
    <row r="1639" spans="24:102" x14ac:dyDescent="0.2">
      <c r="X1639" s="83"/>
      <c r="Z1639" s="83"/>
      <c r="AB1639" s="83"/>
      <c r="AD1639" s="83"/>
      <c r="AF1639" s="83"/>
      <c r="AH1639" s="83"/>
      <c r="AJ1639" s="83"/>
      <c r="AL1639" s="83"/>
      <c r="AN1639" s="83"/>
      <c r="AP1639" s="83"/>
      <c r="AR1639" s="83"/>
      <c r="AT1639" s="83"/>
      <c r="AV1639" s="83"/>
      <c r="AX1639" s="83"/>
      <c r="AZ1639" s="83"/>
      <c r="BB1639" s="83"/>
      <c r="BD1639" s="83"/>
      <c r="BF1639" s="83"/>
      <c r="BH1639" s="83"/>
      <c r="BI1639" s="83"/>
      <c r="BJ1639" s="83"/>
      <c r="BK1639" s="83"/>
      <c r="BM1639" s="83"/>
      <c r="BN1639" s="83"/>
      <c r="BO1639" s="83"/>
      <c r="BP1639" s="83"/>
      <c r="BR1639" s="83"/>
      <c r="BS1639" s="83"/>
      <c r="BT1639" s="83"/>
      <c r="BU1639" s="83"/>
      <c r="BV1639" s="83"/>
      <c r="BX1639" s="83"/>
      <c r="BY1639" s="83"/>
      <c r="BZ1639" s="83"/>
      <c r="CA1639" s="83"/>
      <c r="CC1639" s="83"/>
      <c r="CD1639" s="83"/>
      <c r="CE1639" s="83"/>
      <c r="CF1639" s="83"/>
      <c r="CH1639" s="83"/>
      <c r="CI1639" s="83"/>
      <c r="CJ1639" s="83"/>
      <c r="CK1639" s="83"/>
      <c r="CM1639" s="84"/>
      <c r="CO1639" s="83"/>
      <c r="CP1639" s="84"/>
      <c r="CQ1639" s="85"/>
      <c r="CR1639" s="83"/>
      <c r="CS1639" s="84"/>
      <c r="CT1639" s="83"/>
      <c r="CU1639" s="83"/>
      <c r="CV1639" s="83"/>
      <c r="CW1639" s="83"/>
      <c r="CX1639" s="86"/>
    </row>
    <row r="1640" spans="24:102" x14ac:dyDescent="0.2">
      <c r="X1640" s="83"/>
      <c r="Z1640" s="83"/>
      <c r="AB1640" s="83"/>
      <c r="AD1640" s="83"/>
      <c r="AF1640" s="83"/>
      <c r="AH1640" s="83"/>
      <c r="AJ1640" s="83"/>
      <c r="AL1640" s="83"/>
      <c r="AN1640" s="83"/>
      <c r="AP1640" s="83"/>
      <c r="AR1640" s="83"/>
      <c r="AT1640" s="83"/>
      <c r="AV1640" s="83"/>
      <c r="AX1640" s="83"/>
      <c r="AZ1640" s="83"/>
      <c r="BB1640" s="83"/>
      <c r="BD1640" s="83"/>
      <c r="BF1640" s="83"/>
      <c r="BH1640" s="83"/>
      <c r="BI1640" s="83"/>
      <c r="BJ1640" s="83"/>
      <c r="BK1640" s="83"/>
      <c r="BM1640" s="83"/>
      <c r="BN1640" s="83"/>
      <c r="BO1640" s="83"/>
      <c r="BP1640" s="83"/>
      <c r="BR1640" s="83"/>
      <c r="BS1640" s="83"/>
      <c r="BT1640" s="83"/>
      <c r="BU1640" s="83"/>
      <c r="BV1640" s="83"/>
      <c r="BX1640" s="83"/>
      <c r="BY1640" s="83"/>
      <c r="BZ1640" s="83"/>
      <c r="CA1640" s="83"/>
      <c r="CC1640" s="83"/>
      <c r="CD1640" s="83"/>
      <c r="CE1640" s="83"/>
      <c r="CF1640" s="83"/>
      <c r="CH1640" s="83"/>
      <c r="CI1640" s="83"/>
      <c r="CJ1640" s="83"/>
      <c r="CK1640" s="83"/>
      <c r="CM1640" s="84"/>
      <c r="CO1640" s="83"/>
      <c r="CP1640" s="84"/>
      <c r="CQ1640" s="85"/>
      <c r="CR1640" s="83"/>
      <c r="CS1640" s="84"/>
      <c r="CT1640" s="83"/>
      <c r="CU1640" s="83"/>
      <c r="CV1640" s="83"/>
      <c r="CW1640" s="83"/>
      <c r="CX1640" s="86"/>
    </row>
    <row r="1641" spans="24:102" x14ac:dyDescent="0.2">
      <c r="X1641" s="83"/>
      <c r="Z1641" s="83"/>
      <c r="AB1641" s="83"/>
      <c r="AD1641" s="83"/>
      <c r="AF1641" s="83"/>
      <c r="AH1641" s="83"/>
      <c r="AJ1641" s="83"/>
      <c r="AL1641" s="83"/>
      <c r="AN1641" s="83"/>
      <c r="AP1641" s="83"/>
      <c r="AR1641" s="83"/>
      <c r="AT1641" s="83"/>
      <c r="AV1641" s="83"/>
      <c r="AX1641" s="83"/>
      <c r="AZ1641" s="83"/>
      <c r="BB1641" s="83"/>
      <c r="BD1641" s="83"/>
      <c r="BF1641" s="83"/>
      <c r="BH1641" s="83"/>
      <c r="BI1641" s="83"/>
      <c r="BJ1641" s="83"/>
      <c r="BK1641" s="83"/>
      <c r="BM1641" s="83"/>
      <c r="BN1641" s="83"/>
      <c r="BO1641" s="83"/>
      <c r="BP1641" s="83"/>
      <c r="BR1641" s="83"/>
      <c r="BS1641" s="83"/>
      <c r="BT1641" s="83"/>
      <c r="BU1641" s="83"/>
      <c r="BV1641" s="83"/>
      <c r="BX1641" s="83"/>
      <c r="BY1641" s="83"/>
      <c r="BZ1641" s="83"/>
      <c r="CA1641" s="83"/>
      <c r="CC1641" s="83"/>
      <c r="CD1641" s="83"/>
      <c r="CE1641" s="83"/>
      <c r="CF1641" s="83"/>
      <c r="CH1641" s="83"/>
      <c r="CI1641" s="83"/>
      <c r="CJ1641" s="83"/>
      <c r="CK1641" s="83"/>
      <c r="CM1641" s="84"/>
      <c r="CO1641" s="83"/>
      <c r="CP1641" s="84"/>
      <c r="CQ1641" s="85"/>
      <c r="CR1641" s="83"/>
      <c r="CS1641" s="84"/>
      <c r="CT1641" s="83"/>
      <c r="CU1641" s="83"/>
      <c r="CV1641" s="83"/>
      <c r="CW1641" s="83"/>
      <c r="CX1641" s="86"/>
    </row>
    <row r="1642" spans="24:102" x14ac:dyDescent="0.2">
      <c r="X1642" s="83"/>
      <c r="Z1642" s="83"/>
      <c r="AB1642" s="83"/>
      <c r="AD1642" s="83"/>
      <c r="AF1642" s="83"/>
      <c r="AH1642" s="83"/>
      <c r="AJ1642" s="83"/>
      <c r="AL1642" s="83"/>
      <c r="AN1642" s="83"/>
      <c r="AP1642" s="83"/>
      <c r="AR1642" s="83"/>
      <c r="AT1642" s="83"/>
      <c r="AV1642" s="83"/>
      <c r="AX1642" s="83"/>
      <c r="AZ1642" s="83"/>
      <c r="BB1642" s="83"/>
      <c r="BD1642" s="83"/>
      <c r="BF1642" s="83"/>
      <c r="BH1642" s="83"/>
      <c r="BI1642" s="83"/>
      <c r="BJ1642" s="83"/>
      <c r="BK1642" s="83"/>
      <c r="BM1642" s="83"/>
      <c r="BN1642" s="83"/>
      <c r="BO1642" s="83"/>
      <c r="BP1642" s="83"/>
      <c r="BR1642" s="83"/>
      <c r="BS1642" s="83"/>
      <c r="BT1642" s="83"/>
      <c r="BU1642" s="83"/>
      <c r="BV1642" s="83"/>
      <c r="BX1642" s="83"/>
      <c r="BY1642" s="83"/>
      <c r="BZ1642" s="83"/>
      <c r="CA1642" s="83"/>
      <c r="CC1642" s="83"/>
      <c r="CD1642" s="83"/>
      <c r="CE1642" s="83"/>
      <c r="CF1642" s="83"/>
      <c r="CH1642" s="83"/>
      <c r="CI1642" s="83"/>
      <c r="CJ1642" s="83"/>
      <c r="CK1642" s="83"/>
      <c r="CM1642" s="84"/>
      <c r="CO1642" s="83"/>
      <c r="CP1642" s="84"/>
      <c r="CQ1642" s="85"/>
      <c r="CR1642" s="83"/>
      <c r="CS1642" s="84"/>
      <c r="CT1642" s="83"/>
      <c r="CU1642" s="83"/>
      <c r="CV1642" s="83"/>
      <c r="CW1642" s="83"/>
      <c r="CX1642" s="86"/>
    </row>
    <row r="1643" spans="24:102" x14ac:dyDescent="0.2">
      <c r="X1643" s="83"/>
      <c r="Z1643" s="83"/>
      <c r="AB1643" s="83"/>
      <c r="AD1643" s="83"/>
      <c r="AF1643" s="83"/>
      <c r="AH1643" s="83"/>
      <c r="AJ1643" s="83"/>
      <c r="AL1643" s="83"/>
      <c r="AN1643" s="83"/>
      <c r="AP1643" s="83"/>
      <c r="AR1643" s="83"/>
      <c r="AT1643" s="83"/>
      <c r="AV1643" s="83"/>
      <c r="AX1643" s="83"/>
      <c r="AZ1643" s="83"/>
      <c r="BB1643" s="83"/>
      <c r="BD1643" s="83"/>
      <c r="BF1643" s="83"/>
      <c r="BH1643" s="83"/>
      <c r="BI1643" s="83"/>
      <c r="BJ1643" s="83"/>
      <c r="BK1643" s="83"/>
      <c r="BM1643" s="83"/>
      <c r="BN1643" s="83"/>
      <c r="BO1643" s="83"/>
      <c r="BP1643" s="83"/>
      <c r="BR1643" s="83"/>
      <c r="BS1643" s="83"/>
      <c r="BT1643" s="83"/>
      <c r="BU1643" s="83"/>
      <c r="BV1643" s="83"/>
      <c r="BX1643" s="83"/>
      <c r="BY1643" s="83"/>
      <c r="BZ1643" s="83"/>
      <c r="CA1643" s="83"/>
      <c r="CC1643" s="83"/>
      <c r="CD1643" s="83"/>
      <c r="CE1643" s="83"/>
      <c r="CF1643" s="83"/>
      <c r="CH1643" s="83"/>
      <c r="CI1643" s="83"/>
      <c r="CJ1643" s="83"/>
      <c r="CK1643" s="83"/>
      <c r="CM1643" s="84"/>
      <c r="CO1643" s="83"/>
      <c r="CP1643" s="84"/>
      <c r="CQ1643" s="85"/>
      <c r="CR1643" s="83"/>
      <c r="CS1643" s="84"/>
      <c r="CT1643" s="83"/>
      <c r="CU1643" s="83"/>
      <c r="CV1643" s="83"/>
      <c r="CW1643" s="83"/>
      <c r="CX1643" s="86"/>
    </row>
    <row r="1644" spans="24:102" x14ac:dyDescent="0.2">
      <c r="X1644" s="83"/>
      <c r="Z1644" s="83"/>
      <c r="AB1644" s="83"/>
      <c r="AD1644" s="83"/>
      <c r="AF1644" s="83"/>
      <c r="AH1644" s="83"/>
      <c r="AJ1644" s="83"/>
      <c r="AL1644" s="83"/>
      <c r="AN1644" s="83"/>
      <c r="AP1644" s="83"/>
      <c r="AR1644" s="83"/>
      <c r="AT1644" s="83"/>
      <c r="AV1644" s="83"/>
      <c r="AX1644" s="83"/>
      <c r="AZ1644" s="83"/>
      <c r="BB1644" s="83"/>
      <c r="BD1644" s="83"/>
      <c r="BF1644" s="83"/>
      <c r="BH1644" s="83"/>
      <c r="BI1644" s="83"/>
      <c r="BJ1644" s="83"/>
      <c r="BK1644" s="83"/>
      <c r="BM1644" s="83"/>
      <c r="BN1644" s="83"/>
      <c r="BO1644" s="83"/>
      <c r="BP1644" s="83"/>
      <c r="BR1644" s="83"/>
      <c r="BS1644" s="83"/>
      <c r="BT1644" s="83"/>
      <c r="BU1644" s="83"/>
      <c r="BV1644" s="83"/>
      <c r="BX1644" s="83"/>
      <c r="BY1644" s="83"/>
      <c r="BZ1644" s="83"/>
      <c r="CA1644" s="83"/>
      <c r="CC1644" s="83"/>
      <c r="CD1644" s="83"/>
      <c r="CE1644" s="83"/>
      <c r="CF1644" s="83"/>
      <c r="CH1644" s="83"/>
      <c r="CI1644" s="83"/>
      <c r="CJ1644" s="83"/>
      <c r="CK1644" s="83"/>
      <c r="CM1644" s="84"/>
      <c r="CO1644" s="83"/>
      <c r="CP1644" s="84"/>
      <c r="CQ1644" s="85"/>
      <c r="CR1644" s="83"/>
      <c r="CS1644" s="84"/>
      <c r="CT1644" s="83"/>
      <c r="CU1644" s="83"/>
      <c r="CV1644" s="83"/>
      <c r="CW1644" s="83"/>
      <c r="CX1644" s="86"/>
    </row>
    <row r="1645" spans="24:102" x14ac:dyDescent="0.2">
      <c r="X1645" s="83"/>
      <c r="Z1645" s="83"/>
      <c r="AB1645" s="83"/>
      <c r="AD1645" s="83"/>
      <c r="AF1645" s="83"/>
      <c r="AH1645" s="83"/>
      <c r="AJ1645" s="83"/>
      <c r="AL1645" s="83"/>
      <c r="AN1645" s="83"/>
      <c r="AP1645" s="83"/>
      <c r="AR1645" s="83"/>
      <c r="AT1645" s="83"/>
      <c r="AV1645" s="83"/>
      <c r="AX1645" s="83"/>
      <c r="AZ1645" s="83"/>
      <c r="BB1645" s="83"/>
      <c r="BD1645" s="83"/>
      <c r="BF1645" s="83"/>
      <c r="BH1645" s="83"/>
      <c r="BI1645" s="83"/>
      <c r="BJ1645" s="83"/>
      <c r="BK1645" s="83"/>
      <c r="BM1645" s="83"/>
      <c r="BN1645" s="83"/>
      <c r="BO1645" s="83"/>
      <c r="BP1645" s="83"/>
      <c r="BR1645" s="83"/>
      <c r="BS1645" s="83"/>
      <c r="BT1645" s="83"/>
      <c r="BU1645" s="83"/>
      <c r="BV1645" s="83"/>
      <c r="BX1645" s="83"/>
      <c r="BY1645" s="83"/>
      <c r="BZ1645" s="83"/>
      <c r="CA1645" s="83"/>
      <c r="CC1645" s="83"/>
      <c r="CD1645" s="83"/>
      <c r="CE1645" s="83"/>
      <c r="CF1645" s="83"/>
      <c r="CH1645" s="83"/>
      <c r="CI1645" s="83"/>
      <c r="CJ1645" s="83"/>
      <c r="CK1645" s="83"/>
      <c r="CM1645" s="84"/>
      <c r="CO1645" s="83"/>
      <c r="CP1645" s="84"/>
      <c r="CQ1645" s="85"/>
      <c r="CR1645" s="83"/>
      <c r="CS1645" s="84"/>
      <c r="CT1645" s="83"/>
      <c r="CU1645" s="83"/>
      <c r="CV1645" s="83"/>
      <c r="CW1645" s="83"/>
      <c r="CX1645" s="86"/>
    </row>
    <row r="1646" spans="24:102" x14ac:dyDescent="0.2">
      <c r="X1646" s="83"/>
      <c r="Z1646" s="83"/>
      <c r="AB1646" s="83"/>
      <c r="AD1646" s="83"/>
      <c r="AF1646" s="83"/>
      <c r="AH1646" s="83"/>
      <c r="AJ1646" s="83"/>
      <c r="AL1646" s="83"/>
      <c r="AN1646" s="83"/>
      <c r="AP1646" s="83"/>
      <c r="AR1646" s="83"/>
      <c r="AT1646" s="83"/>
      <c r="AV1646" s="83"/>
      <c r="AX1646" s="83"/>
      <c r="AZ1646" s="83"/>
      <c r="BB1646" s="83"/>
      <c r="BD1646" s="83"/>
      <c r="BF1646" s="83"/>
      <c r="BH1646" s="83"/>
      <c r="BI1646" s="83"/>
      <c r="BJ1646" s="83"/>
      <c r="BK1646" s="83"/>
      <c r="BM1646" s="83"/>
      <c r="BN1646" s="83"/>
      <c r="BO1646" s="83"/>
      <c r="BP1646" s="83"/>
      <c r="BR1646" s="83"/>
      <c r="BS1646" s="83"/>
      <c r="BT1646" s="83"/>
      <c r="BU1646" s="83"/>
      <c r="BV1646" s="83"/>
      <c r="BX1646" s="83"/>
      <c r="BY1646" s="83"/>
      <c r="BZ1646" s="83"/>
      <c r="CA1646" s="83"/>
      <c r="CC1646" s="83"/>
      <c r="CD1646" s="83"/>
      <c r="CE1646" s="83"/>
      <c r="CF1646" s="83"/>
      <c r="CH1646" s="83"/>
      <c r="CI1646" s="83"/>
      <c r="CJ1646" s="83"/>
      <c r="CK1646" s="83"/>
      <c r="CM1646" s="84"/>
      <c r="CO1646" s="83"/>
      <c r="CP1646" s="84"/>
      <c r="CQ1646" s="85"/>
      <c r="CR1646" s="83"/>
      <c r="CS1646" s="84"/>
      <c r="CT1646" s="83"/>
      <c r="CU1646" s="83"/>
      <c r="CV1646" s="83"/>
      <c r="CW1646" s="83"/>
      <c r="CX1646" s="86"/>
    </row>
    <row r="1647" spans="24:102" x14ac:dyDescent="0.2">
      <c r="X1647" s="83"/>
      <c r="Z1647" s="83"/>
      <c r="AB1647" s="83"/>
      <c r="AD1647" s="83"/>
      <c r="AF1647" s="83"/>
      <c r="AH1647" s="83"/>
      <c r="AJ1647" s="83"/>
      <c r="AL1647" s="83"/>
      <c r="AN1647" s="83"/>
      <c r="AP1647" s="83"/>
      <c r="AR1647" s="83"/>
      <c r="AT1647" s="83"/>
      <c r="AV1647" s="83"/>
      <c r="AX1647" s="83"/>
      <c r="AZ1647" s="83"/>
      <c r="BB1647" s="83"/>
      <c r="BD1647" s="83"/>
      <c r="BF1647" s="83"/>
      <c r="BH1647" s="83"/>
      <c r="BI1647" s="83"/>
      <c r="BJ1647" s="83"/>
      <c r="BK1647" s="83"/>
      <c r="BM1647" s="83"/>
      <c r="BN1647" s="83"/>
      <c r="BO1647" s="83"/>
      <c r="BP1647" s="83"/>
      <c r="BR1647" s="83"/>
      <c r="BS1647" s="83"/>
      <c r="BT1647" s="83"/>
      <c r="BU1647" s="83"/>
      <c r="BV1647" s="83"/>
      <c r="BX1647" s="83"/>
      <c r="BY1647" s="83"/>
      <c r="BZ1647" s="83"/>
      <c r="CA1647" s="83"/>
      <c r="CC1647" s="83"/>
      <c r="CD1647" s="83"/>
      <c r="CE1647" s="83"/>
      <c r="CF1647" s="83"/>
      <c r="CH1647" s="83"/>
      <c r="CI1647" s="83"/>
      <c r="CJ1647" s="83"/>
      <c r="CK1647" s="83"/>
      <c r="CM1647" s="84"/>
      <c r="CO1647" s="83"/>
      <c r="CP1647" s="84"/>
      <c r="CQ1647" s="85"/>
      <c r="CR1647" s="83"/>
      <c r="CS1647" s="84"/>
      <c r="CT1647" s="83"/>
      <c r="CU1647" s="83"/>
      <c r="CV1647" s="83"/>
      <c r="CW1647" s="83"/>
      <c r="CX1647" s="86"/>
    </row>
    <row r="1648" spans="24:102" x14ac:dyDescent="0.2">
      <c r="X1648" s="83"/>
      <c r="Z1648" s="83"/>
      <c r="AB1648" s="83"/>
      <c r="AD1648" s="83"/>
      <c r="AF1648" s="83"/>
      <c r="AH1648" s="83"/>
      <c r="AJ1648" s="83"/>
      <c r="AL1648" s="83"/>
      <c r="AN1648" s="83"/>
      <c r="AP1648" s="83"/>
      <c r="AR1648" s="83"/>
      <c r="AT1648" s="83"/>
      <c r="AV1648" s="83"/>
      <c r="AX1648" s="83"/>
      <c r="AZ1648" s="83"/>
      <c r="BB1648" s="83"/>
      <c r="BD1648" s="83"/>
      <c r="BF1648" s="83"/>
      <c r="BH1648" s="83"/>
      <c r="BI1648" s="83"/>
      <c r="BJ1648" s="83"/>
      <c r="BK1648" s="83"/>
      <c r="BM1648" s="83"/>
      <c r="BN1648" s="83"/>
      <c r="BO1648" s="83"/>
      <c r="BP1648" s="83"/>
      <c r="BR1648" s="83"/>
      <c r="BS1648" s="83"/>
      <c r="BT1648" s="83"/>
      <c r="BU1648" s="83"/>
      <c r="BV1648" s="83"/>
      <c r="BX1648" s="83"/>
      <c r="BY1648" s="83"/>
      <c r="BZ1648" s="83"/>
      <c r="CA1648" s="83"/>
      <c r="CC1648" s="83"/>
      <c r="CD1648" s="83"/>
      <c r="CE1648" s="83"/>
      <c r="CF1648" s="83"/>
      <c r="CH1648" s="83"/>
      <c r="CI1648" s="83"/>
      <c r="CJ1648" s="83"/>
      <c r="CK1648" s="83"/>
      <c r="CM1648" s="84"/>
      <c r="CO1648" s="83"/>
      <c r="CP1648" s="84"/>
      <c r="CQ1648" s="85"/>
      <c r="CR1648" s="83"/>
      <c r="CS1648" s="84"/>
      <c r="CT1648" s="83"/>
      <c r="CU1648" s="83"/>
      <c r="CV1648" s="83"/>
      <c r="CW1648" s="83"/>
      <c r="CX1648" s="86"/>
    </row>
    <row r="1649" spans="24:102" x14ac:dyDescent="0.2">
      <c r="X1649" s="83"/>
      <c r="Z1649" s="83"/>
      <c r="AB1649" s="83"/>
      <c r="AD1649" s="83"/>
      <c r="AF1649" s="83"/>
      <c r="AH1649" s="83"/>
      <c r="AJ1649" s="83"/>
      <c r="AL1649" s="83"/>
      <c r="AN1649" s="83"/>
      <c r="AP1649" s="83"/>
      <c r="AR1649" s="83"/>
      <c r="AT1649" s="83"/>
      <c r="AV1649" s="83"/>
      <c r="AX1649" s="83"/>
      <c r="AZ1649" s="83"/>
      <c r="BB1649" s="83"/>
      <c r="BD1649" s="83"/>
      <c r="BF1649" s="83"/>
      <c r="BH1649" s="83"/>
      <c r="BI1649" s="83"/>
      <c r="BJ1649" s="83"/>
      <c r="BK1649" s="83"/>
      <c r="BM1649" s="83"/>
      <c r="BN1649" s="83"/>
      <c r="BO1649" s="83"/>
      <c r="BP1649" s="83"/>
      <c r="BR1649" s="83"/>
      <c r="BS1649" s="83"/>
      <c r="BT1649" s="83"/>
      <c r="BU1649" s="83"/>
      <c r="BV1649" s="83"/>
      <c r="BX1649" s="83"/>
      <c r="BY1649" s="83"/>
      <c r="BZ1649" s="83"/>
      <c r="CA1649" s="83"/>
      <c r="CC1649" s="83"/>
      <c r="CD1649" s="83"/>
      <c r="CE1649" s="83"/>
      <c r="CF1649" s="83"/>
      <c r="CH1649" s="83"/>
      <c r="CI1649" s="83"/>
      <c r="CJ1649" s="83"/>
      <c r="CK1649" s="83"/>
      <c r="CM1649" s="84"/>
      <c r="CO1649" s="83"/>
      <c r="CP1649" s="84"/>
      <c r="CQ1649" s="85"/>
      <c r="CR1649" s="83"/>
      <c r="CS1649" s="84"/>
      <c r="CT1649" s="83"/>
      <c r="CU1649" s="83"/>
      <c r="CV1649" s="83"/>
      <c r="CW1649" s="83"/>
      <c r="CX1649" s="86"/>
    </row>
    <row r="1650" spans="24:102" x14ac:dyDescent="0.2">
      <c r="X1650" s="83"/>
      <c r="Z1650" s="83"/>
      <c r="AB1650" s="83"/>
      <c r="AD1650" s="83"/>
      <c r="AF1650" s="83"/>
      <c r="AH1650" s="83"/>
      <c r="AJ1650" s="83"/>
      <c r="AL1650" s="83"/>
      <c r="AN1650" s="83"/>
      <c r="AP1650" s="83"/>
      <c r="AR1650" s="83"/>
      <c r="AT1650" s="83"/>
      <c r="AV1650" s="83"/>
      <c r="AX1650" s="83"/>
      <c r="AZ1650" s="83"/>
      <c r="BB1650" s="83"/>
      <c r="BD1650" s="83"/>
      <c r="BF1650" s="83"/>
      <c r="BH1650" s="83"/>
      <c r="BI1650" s="83"/>
      <c r="BJ1650" s="83"/>
      <c r="BK1650" s="83"/>
      <c r="BM1650" s="83"/>
      <c r="BN1650" s="83"/>
      <c r="BO1650" s="83"/>
      <c r="BP1650" s="83"/>
      <c r="BR1650" s="83"/>
      <c r="BS1650" s="83"/>
      <c r="BT1650" s="83"/>
      <c r="BU1650" s="83"/>
      <c r="BV1650" s="83"/>
      <c r="BX1650" s="83"/>
      <c r="BY1650" s="83"/>
      <c r="BZ1650" s="83"/>
      <c r="CA1650" s="83"/>
      <c r="CC1650" s="83"/>
      <c r="CD1650" s="83"/>
      <c r="CE1650" s="83"/>
      <c r="CF1650" s="83"/>
      <c r="CH1650" s="83"/>
      <c r="CI1650" s="83"/>
      <c r="CJ1650" s="83"/>
      <c r="CK1650" s="83"/>
      <c r="CM1650" s="84"/>
      <c r="CO1650" s="83"/>
      <c r="CP1650" s="84"/>
      <c r="CQ1650" s="85"/>
      <c r="CR1650" s="83"/>
      <c r="CS1650" s="84"/>
      <c r="CT1650" s="83"/>
      <c r="CU1650" s="83"/>
      <c r="CV1650" s="83"/>
      <c r="CW1650" s="83"/>
      <c r="CX1650" s="86"/>
    </row>
    <row r="1651" spans="24:102" x14ac:dyDescent="0.2">
      <c r="X1651" s="83"/>
      <c r="Z1651" s="83"/>
      <c r="AB1651" s="83"/>
      <c r="AD1651" s="83"/>
      <c r="AF1651" s="83"/>
      <c r="AH1651" s="83"/>
      <c r="AJ1651" s="83"/>
      <c r="AL1651" s="83"/>
      <c r="AN1651" s="83"/>
      <c r="AP1651" s="83"/>
      <c r="AR1651" s="83"/>
      <c r="AT1651" s="83"/>
      <c r="AV1651" s="83"/>
      <c r="AX1651" s="83"/>
      <c r="AZ1651" s="83"/>
      <c r="BB1651" s="83"/>
      <c r="BD1651" s="83"/>
      <c r="BF1651" s="83"/>
      <c r="BH1651" s="83"/>
      <c r="BI1651" s="83"/>
      <c r="BJ1651" s="83"/>
      <c r="BK1651" s="83"/>
      <c r="BM1651" s="83"/>
      <c r="BN1651" s="83"/>
      <c r="BO1651" s="83"/>
      <c r="BP1651" s="83"/>
      <c r="BR1651" s="83"/>
      <c r="BS1651" s="83"/>
      <c r="BT1651" s="83"/>
      <c r="BU1651" s="83"/>
      <c r="BV1651" s="83"/>
      <c r="BX1651" s="83"/>
      <c r="BY1651" s="83"/>
      <c r="BZ1651" s="83"/>
      <c r="CA1651" s="83"/>
      <c r="CC1651" s="83"/>
      <c r="CD1651" s="83"/>
      <c r="CE1651" s="83"/>
      <c r="CF1651" s="83"/>
      <c r="CH1651" s="83"/>
      <c r="CI1651" s="83"/>
      <c r="CJ1651" s="83"/>
      <c r="CK1651" s="83"/>
      <c r="CM1651" s="84"/>
      <c r="CO1651" s="83"/>
      <c r="CP1651" s="84"/>
      <c r="CQ1651" s="85"/>
      <c r="CR1651" s="83"/>
      <c r="CS1651" s="84"/>
      <c r="CT1651" s="83"/>
      <c r="CU1651" s="83"/>
      <c r="CV1651" s="83"/>
      <c r="CW1651" s="83"/>
      <c r="CX1651" s="86"/>
    </row>
    <row r="1652" spans="24:102" x14ac:dyDescent="0.2">
      <c r="X1652" s="83"/>
      <c r="Z1652" s="83"/>
      <c r="AB1652" s="83"/>
      <c r="AD1652" s="83"/>
      <c r="AF1652" s="83"/>
      <c r="AH1652" s="83"/>
      <c r="AJ1652" s="83"/>
      <c r="AL1652" s="83"/>
      <c r="AN1652" s="83"/>
      <c r="AP1652" s="83"/>
      <c r="AR1652" s="83"/>
      <c r="AT1652" s="83"/>
      <c r="AV1652" s="83"/>
      <c r="AX1652" s="83"/>
      <c r="AZ1652" s="83"/>
      <c r="BB1652" s="83"/>
      <c r="BD1652" s="83"/>
      <c r="BF1652" s="83"/>
      <c r="BH1652" s="83"/>
      <c r="BI1652" s="83"/>
      <c r="BJ1652" s="83"/>
      <c r="BK1652" s="83"/>
      <c r="BM1652" s="83"/>
      <c r="BN1652" s="83"/>
      <c r="BO1652" s="83"/>
      <c r="BP1652" s="83"/>
      <c r="BR1652" s="83"/>
      <c r="BS1652" s="83"/>
      <c r="BT1652" s="83"/>
      <c r="BU1652" s="83"/>
      <c r="BV1652" s="83"/>
      <c r="BX1652" s="83"/>
      <c r="BY1652" s="83"/>
      <c r="BZ1652" s="83"/>
      <c r="CA1652" s="83"/>
      <c r="CC1652" s="83"/>
      <c r="CD1652" s="83"/>
      <c r="CE1652" s="83"/>
      <c r="CF1652" s="83"/>
      <c r="CH1652" s="83"/>
      <c r="CI1652" s="83"/>
      <c r="CJ1652" s="83"/>
      <c r="CK1652" s="83"/>
      <c r="CM1652" s="84"/>
      <c r="CO1652" s="83"/>
      <c r="CP1652" s="84"/>
      <c r="CQ1652" s="85"/>
      <c r="CR1652" s="83"/>
      <c r="CS1652" s="84"/>
      <c r="CT1652" s="83"/>
      <c r="CU1652" s="83"/>
      <c r="CV1652" s="83"/>
      <c r="CW1652" s="83"/>
      <c r="CX1652" s="86"/>
    </row>
    <row r="1653" spans="24:102" x14ac:dyDescent="0.2">
      <c r="X1653" s="83"/>
      <c r="Z1653" s="83"/>
      <c r="AB1653" s="83"/>
      <c r="AD1653" s="83"/>
      <c r="AF1653" s="83"/>
      <c r="AH1653" s="83"/>
      <c r="AJ1653" s="83"/>
      <c r="AL1653" s="83"/>
      <c r="AN1653" s="83"/>
      <c r="AP1653" s="83"/>
      <c r="AR1653" s="83"/>
      <c r="AT1653" s="83"/>
      <c r="AV1653" s="83"/>
      <c r="AX1653" s="83"/>
      <c r="AZ1653" s="83"/>
      <c r="BB1653" s="83"/>
      <c r="BD1653" s="83"/>
      <c r="BF1653" s="83"/>
      <c r="BH1653" s="83"/>
      <c r="BI1653" s="83"/>
      <c r="BJ1653" s="83"/>
      <c r="BK1653" s="83"/>
      <c r="BM1653" s="83"/>
      <c r="BN1653" s="83"/>
      <c r="BO1653" s="83"/>
      <c r="BP1653" s="83"/>
      <c r="BR1653" s="83"/>
      <c r="BS1653" s="83"/>
      <c r="BT1653" s="83"/>
      <c r="BU1653" s="83"/>
      <c r="BV1653" s="83"/>
      <c r="BX1653" s="83"/>
      <c r="BY1653" s="83"/>
      <c r="BZ1653" s="83"/>
      <c r="CA1653" s="83"/>
      <c r="CC1653" s="83"/>
      <c r="CD1653" s="83"/>
      <c r="CE1653" s="83"/>
      <c r="CF1653" s="83"/>
      <c r="CH1653" s="83"/>
      <c r="CI1653" s="83"/>
      <c r="CJ1653" s="83"/>
      <c r="CK1653" s="83"/>
      <c r="CM1653" s="84"/>
      <c r="CO1653" s="83"/>
      <c r="CP1653" s="84"/>
      <c r="CQ1653" s="85"/>
      <c r="CR1653" s="83"/>
      <c r="CS1653" s="84"/>
      <c r="CT1653" s="83"/>
      <c r="CU1653" s="83"/>
      <c r="CV1653" s="83"/>
      <c r="CW1653" s="83"/>
      <c r="CX1653" s="86"/>
    </row>
    <row r="1654" spans="24:102" x14ac:dyDescent="0.2">
      <c r="X1654" s="83"/>
      <c r="Z1654" s="83"/>
      <c r="AB1654" s="83"/>
      <c r="AD1654" s="83"/>
      <c r="AF1654" s="83"/>
      <c r="AH1654" s="83"/>
      <c r="AJ1654" s="83"/>
      <c r="AL1654" s="83"/>
      <c r="AN1654" s="83"/>
      <c r="AP1654" s="83"/>
      <c r="AR1654" s="83"/>
      <c r="AT1654" s="83"/>
      <c r="AV1654" s="83"/>
      <c r="AX1654" s="83"/>
      <c r="AZ1654" s="83"/>
      <c r="BB1654" s="83"/>
      <c r="BD1654" s="83"/>
      <c r="BF1654" s="83"/>
      <c r="BH1654" s="83"/>
      <c r="BI1654" s="83"/>
      <c r="BJ1654" s="83"/>
      <c r="BK1654" s="83"/>
      <c r="BM1654" s="83"/>
      <c r="BN1654" s="83"/>
      <c r="BO1654" s="83"/>
      <c r="BP1654" s="83"/>
      <c r="BR1654" s="83"/>
      <c r="BS1654" s="83"/>
      <c r="BT1654" s="83"/>
      <c r="BU1654" s="83"/>
      <c r="BV1654" s="83"/>
      <c r="BX1654" s="83"/>
      <c r="BY1654" s="83"/>
      <c r="BZ1654" s="83"/>
      <c r="CA1654" s="83"/>
      <c r="CC1654" s="83"/>
      <c r="CD1654" s="83"/>
      <c r="CE1654" s="83"/>
      <c r="CF1654" s="83"/>
      <c r="CH1654" s="83"/>
      <c r="CI1654" s="83"/>
      <c r="CJ1654" s="83"/>
      <c r="CK1654" s="83"/>
      <c r="CM1654" s="84"/>
      <c r="CO1654" s="83"/>
      <c r="CP1654" s="84"/>
      <c r="CQ1654" s="85"/>
      <c r="CR1654" s="83"/>
      <c r="CS1654" s="84"/>
      <c r="CT1654" s="83"/>
      <c r="CU1654" s="83"/>
      <c r="CV1654" s="83"/>
      <c r="CW1654" s="83"/>
      <c r="CX1654" s="86"/>
    </row>
    <row r="1655" spans="24:102" x14ac:dyDescent="0.2">
      <c r="X1655" s="83"/>
      <c r="Z1655" s="83"/>
      <c r="AB1655" s="83"/>
      <c r="AD1655" s="83"/>
      <c r="AF1655" s="83"/>
      <c r="AH1655" s="83"/>
      <c r="AJ1655" s="83"/>
      <c r="AL1655" s="83"/>
      <c r="AN1655" s="83"/>
      <c r="AP1655" s="83"/>
      <c r="AR1655" s="83"/>
      <c r="AT1655" s="83"/>
      <c r="AV1655" s="83"/>
      <c r="AX1655" s="83"/>
      <c r="AZ1655" s="83"/>
      <c r="BB1655" s="83"/>
      <c r="BD1655" s="83"/>
      <c r="BF1655" s="83"/>
      <c r="BH1655" s="83"/>
      <c r="BI1655" s="83"/>
      <c r="BJ1655" s="83"/>
      <c r="BK1655" s="83"/>
      <c r="BM1655" s="83"/>
      <c r="BN1655" s="83"/>
      <c r="BO1655" s="83"/>
      <c r="BP1655" s="83"/>
      <c r="BR1655" s="83"/>
      <c r="BS1655" s="83"/>
      <c r="BT1655" s="83"/>
      <c r="BU1655" s="83"/>
      <c r="BV1655" s="83"/>
      <c r="BX1655" s="83"/>
      <c r="BY1655" s="83"/>
      <c r="BZ1655" s="83"/>
      <c r="CA1655" s="83"/>
      <c r="CC1655" s="83"/>
      <c r="CD1655" s="83"/>
      <c r="CE1655" s="83"/>
      <c r="CF1655" s="83"/>
      <c r="CH1655" s="83"/>
      <c r="CI1655" s="83"/>
      <c r="CJ1655" s="83"/>
      <c r="CK1655" s="83"/>
      <c r="CM1655" s="84"/>
      <c r="CO1655" s="83"/>
      <c r="CP1655" s="84"/>
      <c r="CQ1655" s="85"/>
      <c r="CR1655" s="83"/>
      <c r="CS1655" s="84"/>
      <c r="CT1655" s="83"/>
      <c r="CU1655" s="83"/>
      <c r="CV1655" s="83"/>
      <c r="CW1655" s="83"/>
      <c r="CX1655" s="86"/>
    </row>
    <row r="1656" spans="24:102" x14ac:dyDescent="0.2">
      <c r="X1656" s="83"/>
      <c r="Z1656" s="83"/>
      <c r="AB1656" s="83"/>
      <c r="AD1656" s="83"/>
      <c r="AF1656" s="83"/>
      <c r="AH1656" s="83"/>
      <c r="AJ1656" s="83"/>
      <c r="AL1656" s="83"/>
      <c r="AN1656" s="83"/>
      <c r="AP1656" s="83"/>
      <c r="AR1656" s="83"/>
      <c r="AT1656" s="83"/>
      <c r="AV1656" s="83"/>
      <c r="AX1656" s="83"/>
      <c r="AZ1656" s="83"/>
      <c r="BB1656" s="83"/>
      <c r="BD1656" s="83"/>
      <c r="BF1656" s="83"/>
      <c r="BH1656" s="83"/>
      <c r="BI1656" s="83"/>
      <c r="BJ1656" s="83"/>
      <c r="BK1656" s="83"/>
      <c r="BM1656" s="83"/>
      <c r="BN1656" s="83"/>
      <c r="BO1656" s="83"/>
      <c r="BP1656" s="83"/>
      <c r="BR1656" s="83"/>
      <c r="BS1656" s="83"/>
      <c r="BT1656" s="83"/>
      <c r="BU1656" s="83"/>
      <c r="BV1656" s="83"/>
      <c r="BX1656" s="83"/>
      <c r="BY1656" s="83"/>
      <c r="BZ1656" s="83"/>
      <c r="CA1656" s="83"/>
      <c r="CC1656" s="83"/>
      <c r="CD1656" s="83"/>
      <c r="CE1656" s="83"/>
      <c r="CF1656" s="83"/>
      <c r="CH1656" s="83"/>
      <c r="CI1656" s="83"/>
      <c r="CJ1656" s="83"/>
      <c r="CK1656" s="83"/>
      <c r="CM1656" s="84"/>
      <c r="CO1656" s="83"/>
      <c r="CP1656" s="84"/>
      <c r="CQ1656" s="85"/>
      <c r="CR1656" s="83"/>
      <c r="CS1656" s="84"/>
      <c r="CT1656" s="83"/>
      <c r="CU1656" s="83"/>
      <c r="CV1656" s="83"/>
      <c r="CW1656" s="83"/>
      <c r="CX1656" s="86"/>
    </row>
    <row r="1657" spans="24:102" x14ac:dyDescent="0.2">
      <c r="X1657" s="83"/>
      <c r="Z1657" s="83"/>
      <c r="AB1657" s="83"/>
      <c r="AD1657" s="83"/>
      <c r="AF1657" s="83"/>
      <c r="AH1657" s="83"/>
      <c r="AJ1657" s="83"/>
      <c r="AL1657" s="83"/>
      <c r="AN1657" s="83"/>
      <c r="AP1657" s="83"/>
      <c r="AR1657" s="83"/>
      <c r="AT1657" s="83"/>
      <c r="AV1657" s="83"/>
      <c r="AX1657" s="83"/>
      <c r="AZ1657" s="83"/>
      <c r="BB1657" s="83"/>
      <c r="BD1657" s="83"/>
      <c r="BF1657" s="83"/>
      <c r="BH1657" s="83"/>
      <c r="BI1657" s="83"/>
      <c r="BJ1657" s="83"/>
      <c r="BK1657" s="83"/>
      <c r="BM1657" s="83"/>
      <c r="BN1657" s="83"/>
      <c r="BO1657" s="83"/>
      <c r="BP1657" s="83"/>
      <c r="BR1657" s="83"/>
      <c r="BS1657" s="83"/>
      <c r="BT1657" s="83"/>
      <c r="BU1657" s="83"/>
      <c r="BV1657" s="83"/>
      <c r="BX1657" s="83"/>
      <c r="BY1657" s="83"/>
      <c r="BZ1657" s="83"/>
      <c r="CA1657" s="83"/>
      <c r="CC1657" s="83"/>
      <c r="CD1657" s="83"/>
      <c r="CE1657" s="83"/>
      <c r="CF1657" s="83"/>
      <c r="CH1657" s="83"/>
      <c r="CI1657" s="83"/>
      <c r="CJ1657" s="83"/>
      <c r="CK1657" s="83"/>
      <c r="CM1657" s="84"/>
      <c r="CO1657" s="83"/>
      <c r="CP1657" s="84"/>
      <c r="CQ1657" s="85"/>
      <c r="CR1657" s="83"/>
      <c r="CS1657" s="84"/>
      <c r="CT1657" s="83"/>
      <c r="CU1657" s="83"/>
      <c r="CV1657" s="83"/>
      <c r="CW1657" s="83"/>
      <c r="CX1657" s="86"/>
    </row>
    <row r="1658" spans="24:102" x14ac:dyDescent="0.2">
      <c r="X1658" s="83"/>
      <c r="Z1658" s="83"/>
      <c r="AB1658" s="83"/>
      <c r="AD1658" s="83"/>
      <c r="AF1658" s="83"/>
      <c r="AH1658" s="83"/>
      <c r="AJ1658" s="83"/>
      <c r="AL1658" s="83"/>
      <c r="AN1658" s="83"/>
      <c r="AP1658" s="83"/>
      <c r="AR1658" s="83"/>
      <c r="AT1658" s="83"/>
      <c r="AV1658" s="83"/>
      <c r="AX1658" s="83"/>
      <c r="AZ1658" s="83"/>
      <c r="BB1658" s="83"/>
      <c r="BD1658" s="83"/>
      <c r="BF1658" s="83"/>
      <c r="BH1658" s="83"/>
      <c r="BI1658" s="83"/>
      <c r="BJ1658" s="83"/>
      <c r="BK1658" s="83"/>
      <c r="BM1658" s="83"/>
      <c r="BN1658" s="83"/>
      <c r="BO1658" s="83"/>
      <c r="BP1658" s="83"/>
      <c r="BR1658" s="83"/>
      <c r="BS1658" s="83"/>
      <c r="BT1658" s="83"/>
      <c r="BU1658" s="83"/>
      <c r="BV1658" s="83"/>
      <c r="BX1658" s="83"/>
      <c r="BY1658" s="83"/>
      <c r="BZ1658" s="83"/>
      <c r="CA1658" s="83"/>
      <c r="CC1658" s="83"/>
      <c r="CD1658" s="83"/>
      <c r="CE1658" s="83"/>
      <c r="CF1658" s="83"/>
      <c r="CH1658" s="83"/>
      <c r="CI1658" s="83"/>
      <c r="CJ1658" s="83"/>
      <c r="CK1658" s="83"/>
      <c r="CM1658" s="84"/>
      <c r="CO1658" s="83"/>
      <c r="CP1658" s="84"/>
      <c r="CQ1658" s="85"/>
      <c r="CR1658" s="83"/>
      <c r="CS1658" s="84"/>
      <c r="CT1658" s="83"/>
      <c r="CU1658" s="83"/>
      <c r="CV1658" s="83"/>
      <c r="CW1658" s="83"/>
      <c r="CX1658" s="86"/>
    </row>
    <row r="1659" spans="24:102" x14ac:dyDescent="0.2">
      <c r="X1659" s="83"/>
      <c r="Z1659" s="83"/>
      <c r="AB1659" s="83"/>
      <c r="AD1659" s="83"/>
      <c r="AF1659" s="83"/>
      <c r="AH1659" s="83"/>
      <c r="AJ1659" s="83"/>
      <c r="AL1659" s="83"/>
      <c r="AN1659" s="83"/>
      <c r="AP1659" s="83"/>
      <c r="AR1659" s="83"/>
      <c r="AT1659" s="83"/>
      <c r="AV1659" s="83"/>
      <c r="AX1659" s="83"/>
      <c r="AZ1659" s="83"/>
      <c r="BB1659" s="83"/>
      <c r="BD1659" s="83"/>
      <c r="BF1659" s="83"/>
      <c r="BH1659" s="83"/>
      <c r="BI1659" s="83"/>
      <c r="BJ1659" s="83"/>
      <c r="BK1659" s="83"/>
      <c r="BM1659" s="83"/>
      <c r="BN1659" s="83"/>
      <c r="BO1659" s="83"/>
      <c r="BP1659" s="83"/>
      <c r="BR1659" s="83"/>
      <c r="BS1659" s="83"/>
      <c r="BT1659" s="83"/>
      <c r="BU1659" s="83"/>
      <c r="BV1659" s="83"/>
      <c r="BX1659" s="83"/>
      <c r="BY1659" s="83"/>
      <c r="BZ1659" s="83"/>
      <c r="CA1659" s="83"/>
      <c r="CC1659" s="83"/>
      <c r="CD1659" s="83"/>
      <c r="CE1659" s="83"/>
      <c r="CF1659" s="83"/>
      <c r="CH1659" s="83"/>
      <c r="CI1659" s="83"/>
      <c r="CJ1659" s="83"/>
      <c r="CK1659" s="83"/>
      <c r="CM1659" s="84"/>
      <c r="CO1659" s="83"/>
      <c r="CP1659" s="84"/>
      <c r="CQ1659" s="85"/>
      <c r="CR1659" s="83"/>
      <c r="CS1659" s="84"/>
      <c r="CT1659" s="83"/>
      <c r="CU1659" s="83"/>
      <c r="CV1659" s="83"/>
      <c r="CW1659" s="83"/>
      <c r="CX1659" s="86"/>
    </row>
    <row r="1660" spans="24:102" x14ac:dyDescent="0.2">
      <c r="X1660" s="83"/>
      <c r="Z1660" s="83"/>
      <c r="AB1660" s="83"/>
      <c r="AD1660" s="83"/>
      <c r="AF1660" s="83"/>
      <c r="AH1660" s="83"/>
      <c r="AJ1660" s="83"/>
      <c r="AL1660" s="83"/>
      <c r="AN1660" s="83"/>
      <c r="AP1660" s="83"/>
      <c r="AR1660" s="83"/>
      <c r="AT1660" s="83"/>
      <c r="AV1660" s="83"/>
      <c r="AX1660" s="83"/>
      <c r="AZ1660" s="83"/>
      <c r="BB1660" s="83"/>
      <c r="BD1660" s="83"/>
      <c r="BF1660" s="83"/>
      <c r="BH1660" s="83"/>
      <c r="BI1660" s="83"/>
      <c r="BJ1660" s="83"/>
      <c r="BK1660" s="83"/>
      <c r="BM1660" s="83"/>
      <c r="BN1660" s="83"/>
      <c r="BO1660" s="83"/>
      <c r="BP1660" s="83"/>
      <c r="BR1660" s="83"/>
      <c r="BS1660" s="83"/>
      <c r="BT1660" s="83"/>
      <c r="BU1660" s="83"/>
      <c r="BV1660" s="83"/>
      <c r="BX1660" s="83"/>
      <c r="BY1660" s="83"/>
      <c r="BZ1660" s="83"/>
      <c r="CA1660" s="83"/>
      <c r="CC1660" s="83"/>
      <c r="CD1660" s="83"/>
      <c r="CE1660" s="83"/>
      <c r="CF1660" s="83"/>
      <c r="CH1660" s="83"/>
      <c r="CI1660" s="83"/>
      <c r="CJ1660" s="83"/>
      <c r="CK1660" s="83"/>
      <c r="CM1660" s="84"/>
      <c r="CO1660" s="83"/>
      <c r="CP1660" s="84"/>
      <c r="CQ1660" s="85"/>
      <c r="CR1660" s="83"/>
      <c r="CS1660" s="84"/>
      <c r="CT1660" s="83"/>
      <c r="CU1660" s="83"/>
      <c r="CV1660" s="83"/>
      <c r="CW1660" s="83"/>
      <c r="CX1660" s="86"/>
    </row>
    <row r="1661" spans="24:102" x14ac:dyDescent="0.2">
      <c r="X1661" s="83"/>
      <c r="Z1661" s="83"/>
      <c r="AB1661" s="83"/>
      <c r="AD1661" s="83"/>
      <c r="AF1661" s="83"/>
      <c r="AH1661" s="83"/>
      <c r="AJ1661" s="83"/>
      <c r="AL1661" s="83"/>
      <c r="AN1661" s="83"/>
      <c r="AP1661" s="83"/>
      <c r="AR1661" s="83"/>
      <c r="AT1661" s="83"/>
      <c r="AV1661" s="83"/>
      <c r="AX1661" s="83"/>
      <c r="AZ1661" s="83"/>
      <c r="BB1661" s="83"/>
      <c r="BD1661" s="83"/>
      <c r="BF1661" s="83"/>
      <c r="BH1661" s="83"/>
      <c r="BI1661" s="83"/>
      <c r="BJ1661" s="83"/>
      <c r="BK1661" s="83"/>
      <c r="BM1661" s="83"/>
      <c r="BN1661" s="83"/>
      <c r="BO1661" s="83"/>
      <c r="BP1661" s="83"/>
      <c r="BR1661" s="83"/>
      <c r="BS1661" s="83"/>
      <c r="BT1661" s="83"/>
      <c r="BU1661" s="83"/>
      <c r="BV1661" s="83"/>
      <c r="BX1661" s="83"/>
      <c r="BY1661" s="83"/>
      <c r="BZ1661" s="83"/>
      <c r="CA1661" s="83"/>
      <c r="CC1661" s="83"/>
      <c r="CD1661" s="83"/>
      <c r="CE1661" s="83"/>
      <c r="CF1661" s="83"/>
      <c r="CH1661" s="83"/>
      <c r="CI1661" s="83"/>
      <c r="CJ1661" s="83"/>
      <c r="CK1661" s="83"/>
      <c r="CM1661" s="84"/>
      <c r="CO1661" s="83"/>
      <c r="CP1661" s="84"/>
      <c r="CQ1661" s="85"/>
      <c r="CR1661" s="83"/>
      <c r="CS1661" s="84"/>
      <c r="CT1661" s="83"/>
      <c r="CU1661" s="83"/>
      <c r="CV1661" s="83"/>
      <c r="CW1661" s="83"/>
      <c r="CX1661" s="86"/>
    </row>
    <row r="1662" spans="24:102" x14ac:dyDescent="0.2">
      <c r="X1662" s="83"/>
      <c r="Z1662" s="83"/>
      <c r="AB1662" s="83"/>
      <c r="AD1662" s="83"/>
      <c r="AF1662" s="83"/>
      <c r="AH1662" s="83"/>
      <c r="AJ1662" s="83"/>
      <c r="AL1662" s="83"/>
      <c r="AN1662" s="83"/>
      <c r="AP1662" s="83"/>
      <c r="AR1662" s="83"/>
      <c r="AT1662" s="83"/>
      <c r="AV1662" s="83"/>
      <c r="AX1662" s="83"/>
      <c r="AZ1662" s="83"/>
      <c r="BB1662" s="83"/>
      <c r="BD1662" s="83"/>
      <c r="BF1662" s="83"/>
      <c r="BH1662" s="83"/>
      <c r="BI1662" s="83"/>
      <c r="BJ1662" s="83"/>
      <c r="BK1662" s="83"/>
      <c r="BM1662" s="83"/>
      <c r="BN1662" s="83"/>
      <c r="BO1662" s="83"/>
      <c r="BP1662" s="83"/>
      <c r="BR1662" s="83"/>
      <c r="BS1662" s="83"/>
      <c r="BT1662" s="83"/>
      <c r="BU1662" s="83"/>
      <c r="BV1662" s="83"/>
      <c r="BX1662" s="83"/>
      <c r="BY1662" s="83"/>
      <c r="BZ1662" s="83"/>
      <c r="CA1662" s="83"/>
      <c r="CC1662" s="83"/>
      <c r="CD1662" s="83"/>
      <c r="CE1662" s="83"/>
      <c r="CF1662" s="83"/>
      <c r="CH1662" s="83"/>
      <c r="CI1662" s="83"/>
      <c r="CJ1662" s="83"/>
      <c r="CK1662" s="83"/>
      <c r="CM1662" s="84"/>
      <c r="CO1662" s="83"/>
      <c r="CP1662" s="84"/>
      <c r="CQ1662" s="85"/>
      <c r="CR1662" s="83"/>
      <c r="CS1662" s="84"/>
      <c r="CT1662" s="83"/>
      <c r="CU1662" s="83"/>
      <c r="CV1662" s="83"/>
      <c r="CW1662" s="83"/>
      <c r="CX1662" s="86"/>
    </row>
    <row r="1663" spans="24:102" x14ac:dyDescent="0.2">
      <c r="X1663" s="83"/>
      <c r="Z1663" s="83"/>
      <c r="AB1663" s="83"/>
      <c r="AD1663" s="83"/>
      <c r="AF1663" s="83"/>
      <c r="AH1663" s="83"/>
      <c r="AJ1663" s="83"/>
      <c r="AL1663" s="83"/>
      <c r="AN1663" s="83"/>
      <c r="AP1663" s="83"/>
      <c r="AR1663" s="83"/>
      <c r="AT1663" s="83"/>
      <c r="AV1663" s="83"/>
      <c r="AX1663" s="83"/>
      <c r="AZ1663" s="83"/>
      <c r="BB1663" s="83"/>
      <c r="BD1663" s="83"/>
      <c r="BF1663" s="83"/>
      <c r="BH1663" s="83"/>
      <c r="BI1663" s="83"/>
      <c r="BJ1663" s="83"/>
      <c r="BK1663" s="83"/>
      <c r="BM1663" s="83"/>
      <c r="BN1663" s="83"/>
      <c r="BO1663" s="83"/>
      <c r="BP1663" s="83"/>
      <c r="BR1663" s="83"/>
      <c r="BS1663" s="83"/>
      <c r="BT1663" s="83"/>
      <c r="BU1663" s="83"/>
      <c r="BV1663" s="83"/>
      <c r="BX1663" s="83"/>
      <c r="BY1663" s="83"/>
      <c r="BZ1663" s="83"/>
      <c r="CA1663" s="83"/>
      <c r="CC1663" s="83"/>
      <c r="CD1663" s="83"/>
      <c r="CE1663" s="83"/>
      <c r="CF1663" s="83"/>
      <c r="CH1663" s="83"/>
      <c r="CI1663" s="83"/>
      <c r="CJ1663" s="83"/>
      <c r="CK1663" s="83"/>
      <c r="CM1663" s="84"/>
      <c r="CO1663" s="83"/>
      <c r="CP1663" s="84"/>
      <c r="CQ1663" s="85"/>
      <c r="CR1663" s="83"/>
      <c r="CS1663" s="84"/>
      <c r="CT1663" s="83"/>
      <c r="CU1663" s="83"/>
      <c r="CV1663" s="83"/>
      <c r="CW1663" s="83"/>
      <c r="CX1663" s="86"/>
    </row>
    <row r="1664" spans="24:102" x14ac:dyDescent="0.2">
      <c r="X1664" s="83"/>
      <c r="Z1664" s="83"/>
      <c r="AB1664" s="83"/>
      <c r="AD1664" s="83"/>
      <c r="AF1664" s="83"/>
      <c r="AH1664" s="83"/>
      <c r="AJ1664" s="83"/>
      <c r="AL1664" s="83"/>
      <c r="AN1664" s="83"/>
      <c r="AP1664" s="83"/>
      <c r="AR1664" s="83"/>
      <c r="AT1664" s="83"/>
      <c r="AV1664" s="83"/>
      <c r="AX1664" s="83"/>
      <c r="AZ1664" s="83"/>
      <c r="BB1664" s="83"/>
      <c r="BD1664" s="83"/>
      <c r="BF1664" s="83"/>
      <c r="BH1664" s="83"/>
      <c r="BI1664" s="83"/>
      <c r="BJ1664" s="83"/>
      <c r="BK1664" s="83"/>
      <c r="BM1664" s="83"/>
      <c r="BN1664" s="83"/>
      <c r="BO1664" s="83"/>
      <c r="BP1664" s="83"/>
      <c r="BR1664" s="83"/>
      <c r="BS1664" s="83"/>
      <c r="BT1664" s="83"/>
      <c r="BU1664" s="83"/>
      <c r="BV1664" s="83"/>
      <c r="BX1664" s="83"/>
      <c r="BY1664" s="83"/>
      <c r="BZ1664" s="83"/>
      <c r="CA1664" s="83"/>
      <c r="CC1664" s="83"/>
      <c r="CD1664" s="83"/>
      <c r="CE1664" s="83"/>
      <c r="CF1664" s="83"/>
      <c r="CH1664" s="83"/>
      <c r="CI1664" s="83"/>
      <c r="CJ1664" s="83"/>
      <c r="CK1664" s="83"/>
      <c r="CM1664" s="84"/>
      <c r="CO1664" s="83"/>
      <c r="CP1664" s="84"/>
      <c r="CQ1664" s="85"/>
      <c r="CR1664" s="83"/>
      <c r="CS1664" s="84"/>
      <c r="CT1664" s="83"/>
      <c r="CU1664" s="83"/>
      <c r="CV1664" s="83"/>
      <c r="CW1664" s="83"/>
      <c r="CX1664" s="86"/>
    </row>
    <row r="1665" spans="24:102" x14ac:dyDescent="0.2">
      <c r="X1665" s="83"/>
      <c r="Z1665" s="83"/>
      <c r="AB1665" s="83"/>
      <c r="AD1665" s="83"/>
      <c r="AF1665" s="83"/>
      <c r="AH1665" s="83"/>
      <c r="AJ1665" s="83"/>
      <c r="AL1665" s="83"/>
      <c r="AN1665" s="83"/>
      <c r="AP1665" s="83"/>
      <c r="AR1665" s="83"/>
      <c r="AT1665" s="83"/>
      <c r="AV1665" s="83"/>
      <c r="AX1665" s="83"/>
      <c r="AZ1665" s="83"/>
      <c r="BB1665" s="83"/>
      <c r="BD1665" s="83"/>
      <c r="BF1665" s="83"/>
      <c r="BH1665" s="83"/>
      <c r="BI1665" s="83"/>
      <c r="BJ1665" s="83"/>
      <c r="BK1665" s="83"/>
      <c r="BM1665" s="83"/>
      <c r="BN1665" s="83"/>
      <c r="BO1665" s="83"/>
      <c r="BP1665" s="83"/>
      <c r="BR1665" s="83"/>
      <c r="BS1665" s="83"/>
      <c r="BT1665" s="83"/>
      <c r="BU1665" s="83"/>
      <c r="BV1665" s="83"/>
      <c r="BX1665" s="83"/>
      <c r="BY1665" s="83"/>
      <c r="BZ1665" s="83"/>
      <c r="CA1665" s="83"/>
      <c r="CC1665" s="83"/>
      <c r="CD1665" s="83"/>
      <c r="CE1665" s="83"/>
      <c r="CF1665" s="83"/>
      <c r="CH1665" s="83"/>
      <c r="CI1665" s="83"/>
      <c r="CJ1665" s="83"/>
      <c r="CK1665" s="83"/>
      <c r="CM1665" s="84"/>
      <c r="CO1665" s="83"/>
      <c r="CP1665" s="84"/>
      <c r="CQ1665" s="85"/>
      <c r="CR1665" s="83"/>
      <c r="CS1665" s="84"/>
      <c r="CT1665" s="83"/>
      <c r="CU1665" s="83"/>
      <c r="CV1665" s="83"/>
      <c r="CW1665" s="83"/>
      <c r="CX1665" s="86"/>
    </row>
    <row r="1666" spans="24:102" x14ac:dyDescent="0.2">
      <c r="X1666" s="83"/>
      <c r="Z1666" s="83"/>
      <c r="AB1666" s="83"/>
      <c r="AD1666" s="83"/>
      <c r="AF1666" s="83"/>
      <c r="AH1666" s="83"/>
      <c r="AJ1666" s="83"/>
      <c r="AL1666" s="83"/>
      <c r="AN1666" s="83"/>
      <c r="AP1666" s="83"/>
      <c r="AR1666" s="83"/>
      <c r="AT1666" s="83"/>
      <c r="AV1666" s="83"/>
      <c r="AX1666" s="83"/>
      <c r="AZ1666" s="83"/>
      <c r="BB1666" s="83"/>
      <c r="BD1666" s="83"/>
      <c r="BF1666" s="83"/>
      <c r="BH1666" s="83"/>
      <c r="BI1666" s="83"/>
      <c r="BJ1666" s="83"/>
      <c r="BK1666" s="83"/>
      <c r="BM1666" s="83"/>
      <c r="BN1666" s="83"/>
      <c r="BO1666" s="83"/>
      <c r="BP1666" s="83"/>
      <c r="BR1666" s="83"/>
      <c r="BS1666" s="83"/>
      <c r="BT1666" s="83"/>
      <c r="BU1666" s="83"/>
      <c r="BV1666" s="83"/>
      <c r="BX1666" s="83"/>
      <c r="BY1666" s="83"/>
      <c r="BZ1666" s="83"/>
      <c r="CA1666" s="83"/>
      <c r="CC1666" s="83"/>
      <c r="CD1666" s="83"/>
      <c r="CE1666" s="83"/>
      <c r="CF1666" s="83"/>
      <c r="CH1666" s="83"/>
      <c r="CI1666" s="83"/>
      <c r="CJ1666" s="83"/>
      <c r="CK1666" s="83"/>
      <c r="CM1666" s="84"/>
      <c r="CO1666" s="83"/>
      <c r="CP1666" s="84"/>
      <c r="CQ1666" s="85"/>
      <c r="CR1666" s="83"/>
      <c r="CS1666" s="84"/>
      <c r="CT1666" s="83"/>
      <c r="CU1666" s="83"/>
      <c r="CV1666" s="83"/>
      <c r="CW1666" s="83"/>
      <c r="CX1666" s="86"/>
    </row>
    <row r="1667" spans="24:102" x14ac:dyDescent="0.2">
      <c r="X1667" s="83"/>
      <c r="Z1667" s="83"/>
      <c r="AB1667" s="83"/>
      <c r="AD1667" s="83"/>
      <c r="AF1667" s="83"/>
      <c r="AH1667" s="83"/>
      <c r="AJ1667" s="83"/>
      <c r="AL1667" s="83"/>
      <c r="AN1667" s="83"/>
      <c r="AP1667" s="83"/>
      <c r="AR1667" s="83"/>
      <c r="AT1667" s="83"/>
      <c r="AV1667" s="83"/>
      <c r="AX1667" s="83"/>
      <c r="AZ1667" s="83"/>
      <c r="BB1667" s="83"/>
      <c r="BD1667" s="83"/>
      <c r="BF1667" s="83"/>
      <c r="BH1667" s="83"/>
      <c r="BI1667" s="83"/>
      <c r="BJ1667" s="83"/>
      <c r="BK1667" s="83"/>
      <c r="BM1667" s="83"/>
      <c r="BN1667" s="83"/>
      <c r="BO1667" s="83"/>
      <c r="BP1667" s="83"/>
      <c r="BR1667" s="83"/>
      <c r="BS1667" s="83"/>
      <c r="BT1667" s="83"/>
      <c r="BU1667" s="83"/>
      <c r="BV1667" s="83"/>
      <c r="BX1667" s="83"/>
      <c r="BY1667" s="83"/>
      <c r="BZ1667" s="83"/>
      <c r="CA1667" s="83"/>
      <c r="CC1667" s="83"/>
      <c r="CD1667" s="83"/>
      <c r="CE1667" s="83"/>
      <c r="CF1667" s="83"/>
      <c r="CH1667" s="83"/>
      <c r="CI1667" s="83"/>
      <c r="CJ1667" s="83"/>
      <c r="CK1667" s="83"/>
      <c r="CM1667" s="84"/>
      <c r="CO1667" s="83"/>
      <c r="CP1667" s="84"/>
      <c r="CQ1667" s="85"/>
      <c r="CR1667" s="83"/>
      <c r="CS1667" s="84"/>
      <c r="CT1667" s="83"/>
      <c r="CU1667" s="83"/>
      <c r="CV1667" s="83"/>
      <c r="CW1667" s="83"/>
      <c r="CX1667" s="86"/>
    </row>
    <row r="1668" spans="24:102" x14ac:dyDescent="0.2">
      <c r="X1668" s="83"/>
      <c r="Z1668" s="83"/>
      <c r="AB1668" s="83"/>
      <c r="AD1668" s="83"/>
      <c r="AF1668" s="83"/>
      <c r="AH1668" s="83"/>
      <c r="AJ1668" s="83"/>
      <c r="AL1668" s="83"/>
      <c r="AN1668" s="83"/>
      <c r="AP1668" s="83"/>
      <c r="AR1668" s="83"/>
      <c r="AT1668" s="83"/>
      <c r="AV1668" s="83"/>
      <c r="AX1668" s="83"/>
      <c r="AZ1668" s="83"/>
      <c r="BB1668" s="83"/>
      <c r="BD1668" s="83"/>
      <c r="BF1668" s="83"/>
      <c r="BH1668" s="83"/>
      <c r="BI1668" s="83"/>
      <c r="BJ1668" s="83"/>
      <c r="BK1668" s="83"/>
      <c r="BM1668" s="83"/>
      <c r="BN1668" s="83"/>
      <c r="BO1668" s="83"/>
      <c r="BP1668" s="83"/>
      <c r="BR1668" s="83"/>
      <c r="BS1668" s="83"/>
      <c r="BT1668" s="83"/>
      <c r="BU1668" s="83"/>
      <c r="BV1668" s="83"/>
      <c r="BX1668" s="83"/>
      <c r="BY1668" s="83"/>
      <c r="BZ1668" s="83"/>
      <c r="CA1668" s="83"/>
      <c r="CC1668" s="83"/>
      <c r="CD1668" s="83"/>
      <c r="CE1668" s="83"/>
      <c r="CF1668" s="83"/>
      <c r="CH1668" s="83"/>
      <c r="CI1668" s="83"/>
      <c r="CJ1668" s="83"/>
      <c r="CK1668" s="83"/>
      <c r="CM1668" s="84"/>
      <c r="CO1668" s="83"/>
      <c r="CP1668" s="84"/>
      <c r="CQ1668" s="85"/>
      <c r="CR1668" s="83"/>
      <c r="CS1668" s="84"/>
      <c r="CT1668" s="83"/>
      <c r="CU1668" s="83"/>
      <c r="CV1668" s="83"/>
      <c r="CW1668" s="83"/>
      <c r="CX1668" s="86"/>
    </row>
    <row r="1669" spans="24:102" x14ac:dyDescent="0.2">
      <c r="X1669" s="83"/>
      <c r="Z1669" s="83"/>
      <c r="AB1669" s="83"/>
      <c r="AD1669" s="83"/>
      <c r="AF1669" s="83"/>
      <c r="AH1669" s="83"/>
      <c r="AJ1669" s="83"/>
      <c r="AL1669" s="83"/>
      <c r="AN1669" s="83"/>
      <c r="AP1669" s="83"/>
      <c r="AR1669" s="83"/>
      <c r="AT1669" s="83"/>
      <c r="AV1669" s="83"/>
      <c r="AX1669" s="83"/>
      <c r="AZ1669" s="83"/>
      <c r="BB1669" s="83"/>
      <c r="BD1669" s="83"/>
      <c r="BF1669" s="83"/>
      <c r="BH1669" s="83"/>
      <c r="BI1669" s="83"/>
      <c r="BJ1669" s="83"/>
      <c r="BK1669" s="83"/>
      <c r="BM1669" s="83"/>
      <c r="BN1669" s="83"/>
      <c r="BO1669" s="83"/>
      <c r="BP1669" s="83"/>
      <c r="BR1669" s="83"/>
      <c r="BS1669" s="83"/>
      <c r="BT1669" s="83"/>
      <c r="BU1669" s="83"/>
      <c r="BV1669" s="83"/>
      <c r="BX1669" s="83"/>
      <c r="BY1669" s="83"/>
      <c r="BZ1669" s="83"/>
      <c r="CA1669" s="83"/>
      <c r="CC1669" s="83"/>
      <c r="CD1669" s="83"/>
      <c r="CE1669" s="83"/>
      <c r="CF1669" s="83"/>
      <c r="CH1669" s="83"/>
      <c r="CI1669" s="83"/>
      <c r="CJ1669" s="83"/>
      <c r="CK1669" s="83"/>
      <c r="CM1669" s="84"/>
      <c r="CO1669" s="83"/>
      <c r="CP1669" s="84"/>
      <c r="CQ1669" s="85"/>
      <c r="CR1669" s="83"/>
      <c r="CS1669" s="84"/>
      <c r="CT1669" s="83"/>
      <c r="CU1669" s="83"/>
      <c r="CV1669" s="83"/>
      <c r="CW1669" s="83"/>
      <c r="CX1669" s="86"/>
    </row>
    <row r="1670" spans="24:102" x14ac:dyDescent="0.2">
      <c r="X1670" s="83"/>
      <c r="Z1670" s="83"/>
      <c r="AB1670" s="83"/>
      <c r="AD1670" s="83"/>
      <c r="AF1670" s="83"/>
      <c r="AH1670" s="83"/>
      <c r="AJ1670" s="83"/>
      <c r="AL1670" s="83"/>
      <c r="AN1670" s="83"/>
      <c r="AP1670" s="83"/>
      <c r="AR1670" s="83"/>
      <c r="AT1670" s="83"/>
      <c r="AV1670" s="83"/>
      <c r="AX1670" s="83"/>
      <c r="AZ1670" s="83"/>
      <c r="BB1670" s="83"/>
      <c r="BD1670" s="83"/>
      <c r="BF1670" s="83"/>
      <c r="BH1670" s="83"/>
      <c r="BI1670" s="83"/>
      <c r="BJ1670" s="83"/>
      <c r="BK1670" s="83"/>
      <c r="BM1670" s="83"/>
      <c r="BN1670" s="83"/>
      <c r="BO1670" s="83"/>
      <c r="BP1670" s="83"/>
      <c r="BR1670" s="83"/>
      <c r="BS1670" s="83"/>
      <c r="BT1670" s="83"/>
      <c r="BU1670" s="83"/>
      <c r="BV1670" s="83"/>
      <c r="BX1670" s="83"/>
      <c r="BY1670" s="83"/>
      <c r="BZ1670" s="83"/>
      <c r="CA1670" s="83"/>
      <c r="CC1670" s="83"/>
      <c r="CD1670" s="83"/>
      <c r="CE1670" s="83"/>
      <c r="CF1670" s="83"/>
      <c r="CH1670" s="83"/>
      <c r="CI1670" s="83"/>
      <c r="CJ1670" s="83"/>
      <c r="CK1670" s="83"/>
      <c r="CM1670" s="84"/>
      <c r="CO1670" s="83"/>
      <c r="CP1670" s="84"/>
      <c r="CQ1670" s="85"/>
      <c r="CR1670" s="83"/>
      <c r="CS1670" s="84"/>
      <c r="CT1670" s="83"/>
      <c r="CU1670" s="83"/>
      <c r="CV1670" s="83"/>
      <c r="CW1670" s="83"/>
      <c r="CX1670" s="86"/>
    </row>
    <row r="1671" spans="24:102" x14ac:dyDescent="0.2">
      <c r="X1671" s="83"/>
      <c r="Z1671" s="83"/>
      <c r="AB1671" s="83"/>
      <c r="AD1671" s="83"/>
      <c r="AF1671" s="83"/>
      <c r="AH1671" s="83"/>
      <c r="AJ1671" s="83"/>
      <c r="AL1671" s="83"/>
      <c r="AN1671" s="83"/>
      <c r="AP1671" s="83"/>
      <c r="AR1671" s="83"/>
      <c r="AT1671" s="83"/>
      <c r="AV1671" s="83"/>
      <c r="AX1671" s="83"/>
      <c r="AZ1671" s="83"/>
      <c r="BB1671" s="83"/>
      <c r="BD1671" s="83"/>
      <c r="BF1671" s="83"/>
      <c r="BH1671" s="83"/>
      <c r="BI1671" s="83"/>
      <c r="BJ1671" s="83"/>
      <c r="BK1671" s="83"/>
      <c r="BM1671" s="83"/>
      <c r="BN1671" s="83"/>
      <c r="BO1671" s="83"/>
      <c r="BP1671" s="83"/>
      <c r="BR1671" s="83"/>
      <c r="BS1671" s="83"/>
      <c r="BT1671" s="83"/>
      <c r="BU1671" s="83"/>
      <c r="BV1671" s="83"/>
      <c r="BX1671" s="83"/>
      <c r="BY1671" s="83"/>
      <c r="BZ1671" s="83"/>
      <c r="CA1671" s="83"/>
      <c r="CC1671" s="83"/>
      <c r="CD1671" s="83"/>
      <c r="CE1671" s="83"/>
      <c r="CF1671" s="83"/>
      <c r="CH1671" s="83"/>
      <c r="CI1671" s="83"/>
      <c r="CJ1671" s="83"/>
      <c r="CK1671" s="83"/>
      <c r="CM1671" s="84"/>
      <c r="CO1671" s="83"/>
      <c r="CP1671" s="84"/>
      <c r="CQ1671" s="85"/>
      <c r="CR1671" s="83"/>
      <c r="CS1671" s="84"/>
      <c r="CT1671" s="83"/>
      <c r="CU1671" s="83"/>
      <c r="CV1671" s="83"/>
      <c r="CW1671" s="83"/>
      <c r="CX1671" s="86"/>
    </row>
    <row r="1672" spans="24:102" x14ac:dyDescent="0.2">
      <c r="X1672" s="83"/>
      <c r="Z1672" s="83"/>
      <c r="AB1672" s="83"/>
      <c r="AD1672" s="83"/>
      <c r="AF1672" s="83"/>
      <c r="AH1672" s="83"/>
      <c r="AJ1672" s="83"/>
      <c r="AL1672" s="83"/>
      <c r="AN1672" s="83"/>
      <c r="AP1672" s="83"/>
      <c r="AR1672" s="83"/>
      <c r="AT1672" s="83"/>
      <c r="AV1672" s="83"/>
      <c r="AX1672" s="83"/>
      <c r="AZ1672" s="83"/>
      <c r="BB1672" s="83"/>
      <c r="BD1672" s="83"/>
      <c r="BF1672" s="83"/>
      <c r="BH1672" s="83"/>
      <c r="BI1672" s="83"/>
      <c r="BJ1672" s="83"/>
      <c r="BK1672" s="83"/>
      <c r="BM1672" s="83"/>
      <c r="BN1672" s="83"/>
      <c r="BO1672" s="83"/>
      <c r="BP1672" s="83"/>
      <c r="BR1672" s="83"/>
      <c r="BS1672" s="83"/>
      <c r="BT1672" s="83"/>
      <c r="BU1672" s="83"/>
      <c r="BV1672" s="83"/>
      <c r="BX1672" s="83"/>
      <c r="BY1672" s="83"/>
      <c r="BZ1672" s="83"/>
      <c r="CA1672" s="83"/>
      <c r="CC1672" s="83"/>
      <c r="CD1672" s="83"/>
      <c r="CE1672" s="83"/>
      <c r="CF1672" s="83"/>
      <c r="CH1672" s="83"/>
      <c r="CI1672" s="83"/>
      <c r="CJ1672" s="83"/>
      <c r="CK1672" s="83"/>
      <c r="CM1672" s="84"/>
      <c r="CO1672" s="83"/>
      <c r="CP1672" s="84"/>
      <c r="CQ1672" s="85"/>
      <c r="CR1672" s="83"/>
      <c r="CS1672" s="84"/>
      <c r="CT1672" s="83"/>
      <c r="CU1672" s="83"/>
      <c r="CV1672" s="83"/>
      <c r="CW1672" s="83"/>
      <c r="CX1672" s="86"/>
    </row>
    <row r="1673" spans="24:102" x14ac:dyDescent="0.2">
      <c r="X1673" s="83"/>
      <c r="Z1673" s="83"/>
      <c r="AB1673" s="83"/>
      <c r="AD1673" s="83"/>
      <c r="AF1673" s="83"/>
      <c r="AH1673" s="83"/>
      <c r="AJ1673" s="83"/>
      <c r="AL1673" s="83"/>
      <c r="AN1673" s="83"/>
      <c r="AP1673" s="83"/>
      <c r="AR1673" s="83"/>
      <c r="AT1673" s="83"/>
      <c r="AV1673" s="83"/>
      <c r="AX1673" s="83"/>
      <c r="AZ1673" s="83"/>
      <c r="BB1673" s="83"/>
      <c r="BD1673" s="83"/>
      <c r="BF1673" s="83"/>
      <c r="BH1673" s="83"/>
      <c r="BI1673" s="83"/>
      <c r="BJ1673" s="83"/>
      <c r="BK1673" s="83"/>
      <c r="BM1673" s="83"/>
      <c r="BN1673" s="83"/>
      <c r="BO1673" s="83"/>
      <c r="BP1673" s="83"/>
      <c r="BR1673" s="83"/>
      <c r="BS1673" s="83"/>
      <c r="BT1673" s="83"/>
      <c r="BU1673" s="83"/>
      <c r="BV1673" s="83"/>
      <c r="BX1673" s="83"/>
      <c r="BY1673" s="83"/>
      <c r="BZ1673" s="83"/>
      <c r="CA1673" s="83"/>
      <c r="CC1673" s="83"/>
      <c r="CD1673" s="83"/>
      <c r="CE1673" s="83"/>
      <c r="CF1673" s="83"/>
      <c r="CH1673" s="83"/>
      <c r="CI1673" s="83"/>
      <c r="CJ1673" s="83"/>
      <c r="CK1673" s="83"/>
      <c r="CM1673" s="84"/>
      <c r="CO1673" s="83"/>
      <c r="CP1673" s="84"/>
      <c r="CQ1673" s="85"/>
      <c r="CR1673" s="83"/>
      <c r="CS1673" s="84"/>
      <c r="CT1673" s="83"/>
      <c r="CU1673" s="83"/>
      <c r="CV1673" s="83"/>
      <c r="CW1673" s="83"/>
      <c r="CX1673" s="86"/>
    </row>
    <row r="1674" spans="24:102" x14ac:dyDescent="0.2">
      <c r="X1674" s="83"/>
      <c r="Z1674" s="83"/>
      <c r="AB1674" s="83"/>
      <c r="AD1674" s="83"/>
      <c r="AF1674" s="83"/>
      <c r="AH1674" s="83"/>
      <c r="AJ1674" s="83"/>
      <c r="AL1674" s="83"/>
      <c r="AN1674" s="83"/>
      <c r="AP1674" s="83"/>
      <c r="AR1674" s="83"/>
      <c r="AT1674" s="83"/>
      <c r="AV1674" s="83"/>
      <c r="AX1674" s="83"/>
      <c r="AZ1674" s="83"/>
      <c r="BB1674" s="83"/>
      <c r="BD1674" s="83"/>
      <c r="BF1674" s="83"/>
      <c r="BH1674" s="83"/>
      <c r="BI1674" s="83"/>
      <c r="BJ1674" s="83"/>
      <c r="BK1674" s="83"/>
      <c r="BM1674" s="83"/>
      <c r="BN1674" s="83"/>
      <c r="BO1674" s="83"/>
      <c r="BP1674" s="83"/>
      <c r="BR1674" s="83"/>
      <c r="BS1674" s="83"/>
      <c r="BT1674" s="83"/>
      <c r="BU1674" s="83"/>
      <c r="BV1674" s="83"/>
      <c r="BX1674" s="83"/>
      <c r="BY1674" s="83"/>
      <c r="BZ1674" s="83"/>
      <c r="CA1674" s="83"/>
      <c r="CC1674" s="83"/>
      <c r="CD1674" s="83"/>
      <c r="CE1674" s="83"/>
      <c r="CF1674" s="83"/>
      <c r="CH1674" s="83"/>
      <c r="CI1674" s="83"/>
      <c r="CJ1674" s="83"/>
      <c r="CK1674" s="83"/>
      <c r="CM1674" s="84"/>
      <c r="CO1674" s="83"/>
      <c r="CP1674" s="84"/>
      <c r="CQ1674" s="85"/>
      <c r="CR1674" s="83"/>
      <c r="CS1674" s="84"/>
      <c r="CT1674" s="83"/>
      <c r="CU1674" s="83"/>
      <c r="CV1674" s="83"/>
      <c r="CW1674" s="83"/>
      <c r="CX1674" s="86"/>
    </row>
    <row r="1675" spans="24:102" x14ac:dyDescent="0.2">
      <c r="X1675" s="83"/>
      <c r="Z1675" s="83"/>
      <c r="AB1675" s="83"/>
      <c r="AD1675" s="83"/>
      <c r="AF1675" s="83"/>
      <c r="AH1675" s="83"/>
      <c r="AJ1675" s="83"/>
      <c r="AL1675" s="83"/>
      <c r="AN1675" s="83"/>
      <c r="AP1675" s="83"/>
      <c r="AR1675" s="83"/>
      <c r="AT1675" s="83"/>
      <c r="AV1675" s="83"/>
      <c r="AX1675" s="83"/>
      <c r="AZ1675" s="83"/>
      <c r="BB1675" s="83"/>
      <c r="BD1675" s="83"/>
      <c r="BF1675" s="83"/>
      <c r="BH1675" s="83"/>
      <c r="BI1675" s="83"/>
      <c r="BJ1675" s="83"/>
      <c r="BK1675" s="83"/>
      <c r="BM1675" s="83"/>
      <c r="BN1675" s="83"/>
      <c r="BO1675" s="83"/>
      <c r="BP1675" s="83"/>
      <c r="BR1675" s="83"/>
      <c r="BS1675" s="83"/>
      <c r="BT1675" s="83"/>
      <c r="BU1675" s="83"/>
      <c r="BV1675" s="83"/>
      <c r="BX1675" s="83"/>
      <c r="BY1675" s="83"/>
      <c r="BZ1675" s="83"/>
      <c r="CA1675" s="83"/>
      <c r="CC1675" s="83"/>
      <c r="CD1675" s="83"/>
      <c r="CE1675" s="83"/>
      <c r="CF1675" s="83"/>
      <c r="CH1675" s="83"/>
      <c r="CI1675" s="83"/>
      <c r="CJ1675" s="83"/>
      <c r="CK1675" s="83"/>
      <c r="CM1675" s="84"/>
      <c r="CO1675" s="83"/>
      <c r="CP1675" s="84"/>
      <c r="CQ1675" s="85"/>
      <c r="CR1675" s="83"/>
      <c r="CS1675" s="84"/>
      <c r="CT1675" s="83"/>
      <c r="CU1675" s="83"/>
      <c r="CV1675" s="83"/>
      <c r="CW1675" s="83"/>
      <c r="CX1675" s="86"/>
    </row>
    <row r="1676" spans="24:102" x14ac:dyDescent="0.2">
      <c r="X1676" s="83"/>
      <c r="Z1676" s="83"/>
      <c r="AB1676" s="83"/>
      <c r="AD1676" s="83"/>
      <c r="AF1676" s="83"/>
      <c r="AH1676" s="83"/>
      <c r="AJ1676" s="83"/>
      <c r="AL1676" s="83"/>
      <c r="AN1676" s="83"/>
      <c r="AP1676" s="83"/>
      <c r="AR1676" s="83"/>
      <c r="AT1676" s="83"/>
      <c r="AV1676" s="83"/>
      <c r="AX1676" s="83"/>
      <c r="AZ1676" s="83"/>
      <c r="BB1676" s="83"/>
      <c r="BD1676" s="83"/>
      <c r="BF1676" s="83"/>
      <c r="BH1676" s="83"/>
      <c r="BI1676" s="83"/>
      <c r="BJ1676" s="83"/>
      <c r="BK1676" s="83"/>
      <c r="BM1676" s="83"/>
      <c r="BN1676" s="83"/>
      <c r="BO1676" s="83"/>
      <c r="BP1676" s="83"/>
      <c r="BR1676" s="83"/>
      <c r="BS1676" s="83"/>
      <c r="BT1676" s="83"/>
      <c r="BU1676" s="83"/>
      <c r="BV1676" s="83"/>
      <c r="BX1676" s="83"/>
      <c r="BY1676" s="83"/>
      <c r="BZ1676" s="83"/>
      <c r="CA1676" s="83"/>
      <c r="CC1676" s="83"/>
      <c r="CD1676" s="83"/>
      <c r="CE1676" s="83"/>
      <c r="CF1676" s="83"/>
      <c r="CH1676" s="83"/>
      <c r="CI1676" s="83"/>
      <c r="CJ1676" s="83"/>
      <c r="CK1676" s="83"/>
      <c r="CM1676" s="84"/>
      <c r="CO1676" s="83"/>
      <c r="CP1676" s="84"/>
      <c r="CQ1676" s="85"/>
      <c r="CR1676" s="83"/>
      <c r="CS1676" s="84"/>
      <c r="CT1676" s="83"/>
      <c r="CU1676" s="83"/>
      <c r="CV1676" s="83"/>
      <c r="CW1676" s="83"/>
      <c r="CX1676" s="86"/>
    </row>
    <row r="1677" spans="24:102" x14ac:dyDescent="0.2">
      <c r="X1677" s="83"/>
      <c r="Z1677" s="83"/>
      <c r="AB1677" s="83"/>
      <c r="AD1677" s="83"/>
      <c r="AF1677" s="83"/>
      <c r="AH1677" s="83"/>
      <c r="AJ1677" s="83"/>
      <c r="AL1677" s="83"/>
      <c r="AN1677" s="83"/>
      <c r="AP1677" s="83"/>
      <c r="AR1677" s="83"/>
      <c r="AT1677" s="83"/>
      <c r="AV1677" s="83"/>
      <c r="AX1677" s="83"/>
      <c r="AZ1677" s="83"/>
      <c r="BB1677" s="83"/>
      <c r="BD1677" s="83"/>
      <c r="BF1677" s="83"/>
      <c r="BH1677" s="83"/>
      <c r="BI1677" s="83"/>
      <c r="BJ1677" s="83"/>
      <c r="BK1677" s="83"/>
      <c r="BM1677" s="83"/>
      <c r="BN1677" s="83"/>
      <c r="BO1677" s="83"/>
      <c r="BP1677" s="83"/>
      <c r="BR1677" s="83"/>
      <c r="BS1677" s="83"/>
      <c r="BT1677" s="83"/>
      <c r="BU1677" s="83"/>
      <c r="BV1677" s="83"/>
      <c r="BX1677" s="83"/>
      <c r="BY1677" s="83"/>
      <c r="BZ1677" s="83"/>
      <c r="CA1677" s="83"/>
      <c r="CC1677" s="83"/>
      <c r="CD1677" s="83"/>
      <c r="CE1677" s="83"/>
      <c r="CF1677" s="83"/>
      <c r="CH1677" s="83"/>
      <c r="CI1677" s="83"/>
      <c r="CJ1677" s="83"/>
      <c r="CK1677" s="83"/>
      <c r="CM1677" s="84"/>
      <c r="CO1677" s="83"/>
      <c r="CP1677" s="84"/>
      <c r="CQ1677" s="85"/>
      <c r="CR1677" s="83"/>
      <c r="CS1677" s="84"/>
      <c r="CT1677" s="83"/>
      <c r="CU1677" s="83"/>
      <c r="CV1677" s="83"/>
      <c r="CW1677" s="83"/>
      <c r="CX1677" s="86"/>
    </row>
    <row r="1678" spans="24:102" x14ac:dyDescent="0.2">
      <c r="X1678" s="83"/>
      <c r="Z1678" s="83"/>
      <c r="AB1678" s="83"/>
      <c r="AD1678" s="83"/>
      <c r="AF1678" s="83"/>
      <c r="AH1678" s="83"/>
      <c r="AJ1678" s="83"/>
      <c r="AL1678" s="83"/>
      <c r="AN1678" s="83"/>
      <c r="AP1678" s="83"/>
      <c r="AR1678" s="83"/>
      <c r="AT1678" s="83"/>
      <c r="AV1678" s="83"/>
      <c r="AX1678" s="83"/>
      <c r="AZ1678" s="83"/>
      <c r="BB1678" s="83"/>
      <c r="BD1678" s="83"/>
      <c r="BF1678" s="83"/>
      <c r="BH1678" s="83"/>
      <c r="BI1678" s="83"/>
      <c r="BJ1678" s="83"/>
      <c r="BK1678" s="83"/>
      <c r="BM1678" s="83"/>
      <c r="BN1678" s="83"/>
      <c r="BO1678" s="83"/>
      <c r="BP1678" s="83"/>
      <c r="BR1678" s="83"/>
      <c r="BS1678" s="83"/>
      <c r="BT1678" s="83"/>
      <c r="BU1678" s="83"/>
      <c r="BV1678" s="83"/>
      <c r="BX1678" s="83"/>
      <c r="BY1678" s="83"/>
      <c r="BZ1678" s="83"/>
      <c r="CA1678" s="83"/>
      <c r="CC1678" s="83"/>
      <c r="CD1678" s="83"/>
      <c r="CE1678" s="83"/>
      <c r="CF1678" s="83"/>
      <c r="CH1678" s="83"/>
      <c r="CI1678" s="83"/>
      <c r="CJ1678" s="83"/>
      <c r="CK1678" s="83"/>
      <c r="CM1678" s="84"/>
      <c r="CO1678" s="83"/>
      <c r="CP1678" s="84"/>
      <c r="CQ1678" s="85"/>
      <c r="CR1678" s="83"/>
      <c r="CS1678" s="84"/>
      <c r="CT1678" s="83"/>
      <c r="CU1678" s="83"/>
      <c r="CV1678" s="83"/>
      <c r="CW1678" s="83"/>
      <c r="CX1678" s="86"/>
    </row>
    <row r="1679" spans="24:102" x14ac:dyDescent="0.2">
      <c r="X1679" s="83"/>
      <c r="Z1679" s="83"/>
      <c r="AB1679" s="83"/>
      <c r="AD1679" s="83"/>
      <c r="AF1679" s="83"/>
      <c r="AH1679" s="83"/>
      <c r="AJ1679" s="83"/>
      <c r="AL1679" s="83"/>
      <c r="AN1679" s="83"/>
      <c r="AP1679" s="83"/>
      <c r="AR1679" s="83"/>
      <c r="AT1679" s="83"/>
      <c r="AV1679" s="83"/>
      <c r="AX1679" s="83"/>
      <c r="AZ1679" s="83"/>
      <c r="BB1679" s="83"/>
      <c r="BD1679" s="83"/>
      <c r="BF1679" s="83"/>
      <c r="BH1679" s="83"/>
      <c r="BI1679" s="83"/>
      <c r="BJ1679" s="83"/>
      <c r="BK1679" s="83"/>
      <c r="BM1679" s="83"/>
      <c r="BN1679" s="83"/>
      <c r="BO1679" s="83"/>
      <c r="BP1679" s="83"/>
      <c r="BR1679" s="83"/>
      <c r="BS1679" s="83"/>
      <c r="BT1679" s="83"/>
      <c r="BU1679" s="83"/>
      <c r="BV1679" s="83"/>
      <c r="BX1679" s="83"/>
      <c r="BY1679" s="83"/>
      <c r="BZ1679" s="83"/>
      <c r="CA1679" s="83"/>
      <c r="CC1679" s="83"/>
      <c r="CD1679" s="83"/>
      <c r="CE1679" s="83"/>
      <c r="CF1679" s="83"/>
      <c r="CH1679" s="83"/>
      <c r="CI1679" s="83"/>
      <c r="CJ1679" s="83"/>
      <c r="CK1679" s="83"/>
      <c r="CM1679" s="84"/>
      <c r="CO1679" s="83"/>
      <c r="CP1679" s="84"/>
      <c r="CQ1679" s="85"/>
      <c r="CR1679" s="83"/>
      <c r="CS1679" s="84"/>
      <c r="CT1679" s="83"/>
      <c r="CU1679" s="83"/>
      <c r="CV1679" s="83"/>
      <c r="CW1679" s="83"/>
      <c r="CX1679" s="86"/>
    </row>
    <row r="1680" spans="24:102" x14ac:dyDescent="0.2">
      <c r="X1680" s="83"/>
      <c r="Z1680" s="83"/>
      <c r="AB1680" s="83"/>
      <c r="AD1680" s="83"/>
      <c r="AF1680" s="83"/>
      <c r="AH1680" s="83"/>
      <c r="AJ1680" s="83"/>
      <c r="AL1680" s="83"/>
      <c r="AN1680" s="83"/>
      <c r="AP1680" s="83"/>
      <c r="AR1680" s="83"/>
      <c r="AT1680" s="83"/>
      <c r="AV1680" s="83"/>
      <c r="AX1680" s="83"/>
      <c r="AZ1680" s="83"/>
      <c r="BB1680" s="83"/>
      <c r="BD1680" s="83"/>
      <c r="BF1680" s="83"/>
      <c r="BH1680" s="83"/>
      <c r="BI1680" s="83"/>
      <c r="BJ1680" s="83"/>
      <c r="BK1680" s="83"/>
      <c r="BM1680" s="83"/>
      <c r="BN1680" s="83"/>
      <c r="BO1680" s="83"/>
      <c r="BP1680" s="83"/>
      <c r="BR1680" s="83"/>
      <c r="BS1680" s="83"/>
      <c r="BT1680" s="83"/>
      <c r="BU1680" s="83"/>
      <c r="BV1680" s="83"/>
      <c r="BX1680" s="83"/>
      <c r="BY1680" s="83"/>
      <c r="BZ1680" s="83"/>
      <c r="CA1680" s="83"/>
      <c r="CC1680" s="83"/>
      <c r="CD1680" s="83"/>
      <c r="CE1680" s="83"/>
      <c r="CF1680" s="83"/>
      <c r="CH1680" s="83"/>
      <c r="CI1680" s="83"/>
      <c r="CJ1680" s="83"/>
      <c r="CK1680" s="83"/>
      <c r="CM1680" s="84"/>
      <c r="CO1680" s="83"/>
      <c r="CP1680" s="84"/>
      <c r="CQ1680" s="85"/>
      <c r="CR1680" s="83"/>
      <c r="CS1680" s="84"/>
      <c r="CT1680" s="83"/>
      <c r="CU1680" s="83"/>
      <c r="CV1680" s="83"/>
      <c r="CW1680" s="83"/>
      <c r="CX1680" s="86"/>
    </row>
    <row r="1681" spans="24:102" x14ac:dyDescent="0.2">
      <c r="X1681" s="83"/>
      <c r="Z1681" s="83"/>
      <c r="AB1681" s="83"/>
      <c r="AD1681" s="83"/>
      <c r="AF1681" s="83"/>
      <c r="AH1681" s="83"/>
      <c r="AJ1681" s="83"/>
      <c r="AL1681" s="83"/>
      <c r="AN1681" s="83"/>
      <c r="AP1681" s="83"/>
      <c r="AR1681" s="83"/>
      <c r="AT1681" s="83"/>
      <c r="AV1681" s="83"/>
      <c r="AX1681" s="83"/>
      <c r="AZ1681" s="83"/>
      <c r="BB1681" s="83"/>
      <c r="BD1681" s="83"/>
      <c r="BF1681" s="83"/>
      <c r="BH1681" s="83"/>
      <c r="BI1681" s="83"/>
      <c r="BJ1681" s="83"/>
      <c r="BK1681" s="83"/>
      <c r="BM1681" s="83"/>
      <c r="BN1681" s="83"/>
      <c r="BO1681" s="83"/>
      <c r="BP1681" s="83"/>
      <c r="BR1681" s="83"/>
      <c r="BS1681" s="83"/>
      <c r="BT1681" s="83"/>
      <c r="BU1681" s="83"/>
      <c r="BV1681" s="83"/>
      <c r="BX1681" s="83"/>
      <c r="BY1681" s="83"/>
      <c r="BZ1681" s="83"/>
      <c r="CA1681" s="83"/>
      <c r="CC1681" s="83"/>
      <c r="CD1681" s="83"/>
      <c r="CE1681" s="83"/>
      <c r="CF1681" s="83"/>
      <c r="CH1681" s="83"/>
      <c r="CI1681" s="83"/>
      <c r="CJ1681" s="83"/>
      <c r="CK1681" s="83"/>
      <c r="CM1681" s="84"/>
      <c r="CO1681" s="83"/>
      <c r="CP1681" s="84"/>
      <c r="CQ1681" s="85"/>
      <c r="CR1681" s="83"/>
      <c r="CS1681" s="84"/>
      <c r="CT1681" s="83"/>
      <c r="CU1681" s="83"/>
      <c r="CV1681" s="83"/>
      <c r="CW1681" s="83"/>
      <c r="CX1681" s="86"/>
    </row>
    <row r="1682" spans="24:102" x14ac:dyDescent="0.2">
      <c r="X1682" s="83"/>
      <c r="Z1682" s="83"/>
      <c r="AB1682" s="83"/>
      <c r="AD1682" s="83"/>
      <c r="AF1682" s="83"/>
      <c r="AH1682" s="83"/>
      <c r="AJ1682" s="83"/>
      <c r="AL1682" s="83"/>
      <c r="AN1682" s="83"/>
      <c r="AP1682" s="83"/>
      <c r="AR1682" s="83"/>
      <c r="AT1682" s="83"/>
      <c r="AV1682" s="83"/>
      <c r="AX1682" s="83"/>
      <c r="AZ1682" s="83"/>
      <c r="BB1682" s="83"/>
      <c r="BD1682" s="83"/>
      <c r="BF1682" s="83"/>
      <c r="BH1682" s="83"/>
      <c r="BI1682" s="83"/>
      <c r="BJ1682" s="83"/>
      <c r="BK1682" s="83"/>
      <c r="BM1682" s="83"/>
      <c r="BN1682" s="83"/>
      <c r="BO1682" s="83"/>
      <c r="BP1682" s="83"/>
      <c r="BR1682" s="83"/>
      <c r="BS1682" s="83"/>
      <c r="BT1682" s="83"/>
      <c r="BU1682" s="83"/>
      <c r="BV1682" s="83"/>
      <c r="BX1682" s="83"/>
      <c r="BY1682" s="83"/>
      <c r="BZ1682" s="83"/>
      <c r="CA1682" s="83"/>
      <c r="CC1682" s="83"/>
      <c r="CD1682" s="83"/>
      <c r="CE1682" s="83"/>
      <c r="CF1682" s="83"/>
      <c r="CH1682" s="83"/>
      <c r="CI1682" s="83"/>
      <c r="CJ1682" s="83"/>
      <c r="CK1682" s="83"/>
      <c r="CM1682" s="84"/>
      <c r="CO1682" s="83"/>
      <c r="CP1682" s="84"/>
      <c r="CQ1682" s="85"/>
      <c r="CR1682" s="83"/>
      <c r="CS1682" s="84"/>
      <c r="CT1682" s="83"/>
      <c r="CU1682" s="83"/>
      <c r="CV1682" s="83"/>
      <c r="CW1682" s="83"/>
      <c r="CX1682" s="86"/>
    </row>
    <row r="1683" spans="24:102" x14ac:dyDescent="0.2">
      <c r="X1683" s="83"/>
      <c r="Z1683" s="83"/>
      <c r="AB1683" s="83"/>
      <c r="AD1683" s="83"/>
      <c r="AF1683" s="83"/>
      <c r="AH1683" s="83"/>
      <c r="AJ1683" s="83"/>
      <c r="AL1683" s="83"/>
      <c r="AN1683" s="83"/>
      <c r="AP1683" s="83"/>
      <c r="AR1683" s="83"/>
      <c r="AT1683" s="83"/>
      <c r="AV1683" s="83"/>
      <c r="AX1683" s="83"/>
      <c r="AZ1683" s="83"/>
      <c r="BB1683" s="83"/>
      <c r="BD1683" s="83"/>
      <c r="BF1683" s="83"/>
      <c r="BH1683" s="83"/>
      <c r="BI1683" s="83"/>
      <c r="BJ1683" s="83"/>
      <c r="BK1683" s="83"/>
      <c r="BM1683" s="83"/>
      <c r="BN1683" s="83"/>
      <c r="BO1683" s="83"/>
      <c r="BP1683" s="83"/>
      <c r="BR1683" s="83"/>
      <c r="BS1683" s="83"/>
      <c r="BT1683" s="83"/>
      <c r="BU1683" s="83"/>
      <c r="BV1683" s="83"/>
      <c r="BX1683" s="83"/>
      <c r="BY1683" s="83"/>
      <c r="BZ1683" s="83"/>
      <c r="CA1683" s="83"/>
      <c r="CC1683" s="83"/>
      <c r="CD1683" s="83"/>
      <c r="CE1683" s="83"/>
      <c r="CF1683" s="83"/>
      <c r="CH1683" s="83"/>
      <c r="CI1683" s="83"/>
      <c r="CJ1683" s="83"/>
      <c r="CK1683" s="83"/>
      <c r="CM1683" s="84"/>
      <c r="CO1683" s="83"/>
      <c r="CP1683" s="84"/>
      <c r="CQ1683" s="85"/>
      <c r="CR1683" s="83"/>
      <c r="CS1683" s="84"/>
      <c r="CT1683" s="83"/>
      <c r="CU1683" s="83"/>
      <c r="CV1683" s="83"/>
      <c r="CW1683" s="83"/>
      <c r="CX1683" s="86"/>
    </row>
    <row r="1684" spans="24:102" x14ac:dyDescent="0.2">
      <c r="X1684" s="83"/>
      <c r="Z1684" s="83"/>
      <c r="AB1684" s="83"/>
      <c r="AD1684" s="83"/>
      <c r="AF1684" s="83"/>
      <c r="AH1684" s="83"/>
      <c r="AJ1684" s="83"/>
      <c r="AL1684" s="83"/>
      <c r="AN1684" s="83"/>
      <c r="AP1684" s="83"/>
      <c r="AR1684" s="83"/>
      <c r="AT1684" s="83"/>
      <c r="AV1684" s="83"/>
      <c r="AX1684" s="83"/>
      <c r="AZ1684" s="83"/>
      <c r="BB1684" s="83"/>
      <c r="BD1684" s="83"/>
      <c r="BF1684" s="83"/>
      <c r="BH1684" s="83"/>
      <c r="BI1684" s="83"/>
      <c r="BJ1684" s="83"/>
      <c r="BK1684" s="83"/>
      <c r="BM1684" s="83"/>
      <c r="BN1684" s="83"/>
      <c r="BO1684" s="83"/>
      <c r="BP1684" s="83"/>
      <c r="BR1684" s="83"/>
      <c r="BS1684" s="83"/>
      <c r="BT1684" s="83"/>
      <c r="BU1684" s="83"/>
      <c r="BV1684" s="83"/>
      <c r="BX1684" s="83"/>
      <c r="BY1684" s="83"/>
      <c r="BZ1684" s="83"/>
      <c r="CA1684" s="83"/>
      <c r="CC1684" s="83"/>
      <c r="CD1684" s="83"/>
      <c r="CE1684" s="83"/>
      <c r="CF1684" s="83"/>
      <c r="CH1684" s="83"/>
      <c r="CI1684" s="83"/>
      <c r="CJ1684" s="83"/>
      <c r="CK1684" s="83"/>
      <c r="CM1684" s="84"/>
      <c r="CO1684" s="83"/>
      <c r="CP1684" s="84"/>
      <c r="CQ1684" s="85"/>
      <c r="CR1684" s="83"/>
      <c r="CS1684" s="84"/>
      <c r="CT1684" s="83"/>
      <c r="CU1684" s="83"/>
      <c r="CV1684" s="83"/>
      <c r="CW1684" s="83"/>
      <c r="CX1684" s="86"/>
    </row>
    <row r="1685" spans="24:102" x14ac:dyDescent="0.2">
      <c r="X1685" s="83"/>
      <c r="Z1685" s="83"/>
      <c r="AB1685" s="83"/>
      <c r="AD1685" s="83"/>
      <c r="AF1685" s="83"/>
      <c r="AH1685" s="83"/>
      <c r="AJ1685" s="83"/>
      <c r="AL1685" s="83"/>
      <c r="AN1685" s="83"/>
      <c r="AP1685" s="83"/>
      <c r="AR1685" s="83"/>
      <c r="AT1685" s="83"/>
      <c r="AV1685" s="83"/>
      <c r="AX1685" s="83"/>
      <c r="AZ1685" s="83"/>
      <c r="BB1685" s="83"/>
      <c r="BD1685" s="83"/>
      <c r="BF1685" s="83"/>
      <c r="BH1685" s="83"/>
      <c r="BI1685" s="83"/>
      <c r="BJ1685" s="83"/>
      <c r="BK1685" s="83"/>
      <c r="BM1685" s="83"/>
      <c r="BN1685" s="83"/>
      <c r="BO1685" s="83"/>
      <c r="BP1685" s="83"/>
      <c r="BR1685" s="83"/>
      <c r="BS1685" s="83"/>
      <c r="BT1685" s="83"/>
      <c r="BU1685" s="83"/>
      <c r="BV1685" s="83"/>
      <c r="BX1685" s="83"/>
      <c r="BY1685" s="83"/>
      <c r="BZ1685" s="83"/>
      <c r="CA1685" s="83"/>
      <c r="CC1685" s="83"/>
      <c r="CD1685" s="83"/>
      <c r="CE1685" s="83"/>
      <c r="CF1685" s="83"/>
      <c r="CH1685" s="83"/>
      <c r="CI1685" s="83"/>
      <c r="CJ1685" s="83"/>
      <c r="CK1685" s="83"/>
      <c r="CM1685" s="84"/>
      <c r="CO1685" s="83"/>
      <c r="CP1685" s="84"/>
      <c r="CQ1685" s="85"/>
      <c r="CR1685" s="83"/>
      <c r="CS1685" s="84"/>
      <c r="CT1685" s="83"/>
      <c r="CU1685" s="83"/>
      <c r="CV1685" s="83"/>
      <c r="CW1685" s="83"/>
      <c r="CX1685" s="86"/>
    </row>
    <row r="1686" spans="24:102" x14ac:dyDescent="0.2">
      <c r="X1686" s="83"/>
      <c r="Z1686" s="83"/>
      <c r="AB1686" s="83"/>
      <c r="AD1686" s="83"/>
      <c r="AF1686" s="83"/>
      <c r="AH1686" s="83"/>
      <c r="AJ1686" s="83"/>
      <c r="AL1686" s="83"/>
      <c r="AN1686" s="83"/>
      <c r="AP1686" s="83"/>
      <c r="AR1686" s="83"/>
      <c r="AT1686" s="83"/>
      <c r="AV1686" s="83"/>
      <c r="AX1686" s="83"/>
      <c r="AZ1686" s="83"/>
      <c r="BB1686" s="83"/>
      <c r="BD1686" s="83"/>
      <c r="BF1686" s="83"/>
      <c r="BH1686" s="83"/>
      <c r="BI1686" s="83"/>
      <c r="BJ1686" s="83"/>
      <c r="BK1686" s="83"/>
      <c r="BM1686" s="83"/>
      <c r="BN1686" s="83"/>
      <c r="BO1686" s="83"/>
      <c r="BP1686" s="83"/>
      <c r="BR1686" s="83"/>
      <c r="BS1686" s="83"/>
      <c r="BT1686" s="83"/>
      <c r="BU1686" s="83"/>
      <c r="BV1686" s="83"/>
      <c r="BX1686" s="83"/>
      <c r="BY1686" s="83"/>
      <c r="BZ1686" s="83"/>
      <c r="CA1686" s="83"/>
      <c r="CC1686" s="83"/>
      <c r="CD1686" s="83"/>
      <c r="CE1686" s="83"/>
      <c r="CF1686" s="83"/>
      <c r="CH1686" s="83"/>
      <c r="CI1686" s="83"/>
      <c r="CJ1686" s="83"/>
      <c r="CK1686" s="83"/>
      <c r="CM1686" s="84"/>
      <c r="CO1686" s="83"/>
      <c r="CP1686" s="84"/>
      <c r="CQ1686" s="85"/>
      <c r="CR1686" s="83"/>
      <c r="CS1686" s="84"/>
      <c r="CT1686" s="83"/>
      <c r="CU1686" s="83"/>
      <c r="CV1686" s="83"/>
      <c r="CW1686" s="83"/>
      <c r="CX1686" s="86"/>
    </row>
    <row r="1687" spans="24:102" x14ac:dyDescent="0.2">
      <c r="X1687" s="83"/>
      <c r="Z1687" s="83"/>
      <c r="AB1687" s="83"/>
      <c r="AD1687" s="83"/>
      <c r="AF1687" s="83"/>
      <c r="AH1687" s="83"/>
      <c r="AJ1687" s="83"/>
      <c r="AL1687" s="83"/>
      <c r="AN1687" s="83"/>
      <c r="AP1687" s="83"/>
      <c r="AR1687" s="83"/>
      <c r="AT1687" s="83"/>
      <c r="AV1687" s="83"/>
      <c r="AX1687" s="83"/>
      <c r="AZ1687" s="83"/>
      <c r="BB1687" s="83"/>
      <c r="BD1687" s="83"/>
      <c r="BF1687" s="83"/>
      <c r="BH1687" s="83"/>
      <c r="BI1687" s="83"/>
      <c r="BJ1687" s="83"/>
      <c r="BK1687" s="83"/>
      <c r="BM1687" s="83"/>
      <c r="BN1687" s="83"/>
      <c r="BO1687" s="83"/>
      <c r="BP1687" s="83"/>
      <c r="BR1687" s="83"/>
      <c r="BS1687" s="83"/>
      <c r="BT1687" s="83"/>
      <c r="BU1687" s="83"/>
      <c r="BV1687" s="83"/>
      <c r="BX1687" s="83"/>
      <c r="BY1687" s="83"/>
      <c r="BZ1687" s="83"/>
      <c r="CA1687" s="83"/>
      <c r="CC1687" s="83"/>
      <c r="CD1687" s="83"/>
      <c r="CE1687" s="83"/>
      <c r="CF1687" s="83"/>
      <c r="CH1687" s="83"/>
      <c r="CI1687" s="83"/>
      <c r="CJ1687" s="83"/>
      <c r="CK1687" s="83"/>
      <c r="CM1687" s="84"/>
      <c r="CO1687" s="83"/>
      <c r="CP1687" s="84"/>
      <c r="CQ1687" s="85"/>
      <c r="CR1687" s="83"/>
      <c r="CS1687" s="84"/>
      <c r="CT1687" s="83"/>
      <c r="CU1687" s="83"/>
      <c r="CV1687" s="83"/>
      <c r="CW1687" s="83"/>
      <c r="CX1687" s="86"/>
    </row>
    <row r="1688" spans="24:102" x14ac:dyDescent="0.2">
      <c r="X1688" s="83"/>
      <c r="Z1688" s="83"/>
      <c r="AB1688" s="83"/>
      <c r="AD1688" s="83"/>
      <c r="AF1688" s="83"/>
      <c r="AH1688" s="83"/>
      <c r="AJ1688" s="83"/>
      <c r="AL1688" s="83"/>
      <c r="AN1688" s="83"/>
      <c r="AP1688" s="83"/>
      <c r="AR1688" s="83"/>
      <c r="AT1688" s="83"/>
      <c r="AV1688" s="83"/>
      <c r="AX1688" s="83"/>
      <c r="AZ1688" s="83"/>
      <c r="BB1688" s="83"/>
      <c r="BD1688" s="83"/>
      <c r="BF1688" s="83"/>
      <c r="BH1688" s="83"/>
      <c r="BI1688" s="83"/>
      <c r="BJ1688" s="83"/>
      <c r="BK1688" s="83"/>
      <c r="BM1688" s="83"/>
      <c r="BN1688" s="83"/>
      <c r="BO1688" s="83"/>
      <c r="BP1688" s="83"/>
      <c r="BR1688" s="83"/>
      <c r="BS1688" s="83"/>
      <c r="BT1688" s="83"/>
      <c r="BU1688" s="83"/>
      <c r="BV1688" s="83"/>
      <c r="BX1688" s="83"/>
      <c r="BY1688" s="83"/>
      <c r="BZ1688" s="83"/>
      <c r="CA1688" s="83"/>
      <c r="CC1688" s="83"/>
      <c r="CD1688" s="83"/>
      <c r="CE1688" s="83"/>
      <c r="CF1688" s="83"/>
      <c r="CH1688" s="83"/>
      <c r="CI1688" s="83"/>
      <c r="CJ1688" s="83"/>
      <c r="CK1688" s="83"/>
      <c r="CM1688" s="84"/>
      <c r="CO1688" s="83"/>
      <c r="CP1688" s="84"/>
      <c r="CQ1688" s="85"/>
      <c r="CR1688" s="83"/>
      <c r="CS1688" s="84"/>
      <c r="CT1688" s="83"/>
      <c r="CU1688" s="83"/>
      <c r="CV1688" s="83"/>
      <c r="CW1688" s="83"/>
      <c r="CX1688" s="86"/>
    </row>
    <row r="1689" spans="24:102" x14ac:dyDescent="0.2">
      <c r="X1689" s="83"/>
      <c r="Z1689" s="83"/>
      <c r="AB1689" s="83"/>
      <c r="AD1689" s="83"/>
      <c r="AF1689" s="83"/>
      <c r="AH1689" s="83"/>
      <c r="AJ1689" s="83"/>
      <c r="AL1689" s="83"/>
      <c r="AN1689" s="83"/>
      <c r="AP1689" s="83"/>
      <c r="AR1689" s="83"/>
      <c r="AT1689" s="83"/>
      <c r="AV1689" s="83"/>
      <c r="AX1689" s="83"/>
      <c r="AZ1689" s="83"/>
      <c r="BB1689" s="83"/>
      <c r="BD1689" s="83"/>
      <c r="BF1689" s="83"/>
      <c r="BH1689" s="83"/>
      <c r="BI1689" s="83"/>
      <c r="BJ1689" s="83"/>
      <c r="BK1689" s="83"/>
      <c r="BM1689" s="83"/>
      <c r="BN1689" s="83"/>
      <c r="BO1689" s="83"/>
      <c r="BP1689" s="83"/>
      <c r="BR1689" s="83"/>
      <c r="BS1689" s="83"/>
      <c r="BT1689" s="83"/>
      <c r="BU1689" s="83"/>
      <c r="BV1689" s="83"/>
      <c r="BX1689" s="83"/>
      <c r="BY1689" s="83"/>
      <c r="BZ1689" s="83"/>
      <c r="CA1689" s="83"/>
      <c r="CC1689" s="83"/>
      <c r="CD1689" s="83"/>
      <c r="CE1689" s="83"/>
      <c r="CF1689" s="83"/>
      <c r="CH1689" s="83"/>
      <c r="CI1689" s="83"/>
      <c r="CJ1689" s="83"/>
      <c r="CK1689" s="83"/>
      <c r="CM1689" s="84"/>
      <c r="CO1689" s="83"/>
      <c r="CP1689" s="84"/>
      <c r="CQ1689" s="85"/>
      <c r="CR1689" s="83"/>
      <c r="CS1689" s="84"/>
      <c r="CT1689" s="83"/>
      <c r="CU1689" s="83"/>
      <c r="CV1689" s="83"/>
      <c r="CW1689" s="83"/>
      <c r="CX1689" s="86"/>
    </row>
    <row r="1690" spans="24:102" x14ac:dyDescent="0.2">
      <c r="X1690" s="83"/>
      <c r="Z1690" s="83"/>
      <c r="AB1690" s="83"/>
      <c r="AD1690" s="83"/>
      <c r="AF1690" s="83"/>
      <c r="AH1690" s="83"/>
      <c r="AJ1690" s="83"/>
      <c r="AL1690" s="83"/>
      <c r="AN1690" s="83"/>
      <c r="AP1690" s="83"/>
      <c r="AR1690" s="83"/>
      <c r="AT1690" s="83"/>
      <c r="AV1690" s="83"/>
      <c r="AX1690" s="83"/>
      <c r="AZ1690" s="83"/>
      <c r="BB1690" s="83"/>
      <c r="BD1690" s="83"/>
      <c r="BF1690" s="83"/>
      <c r="BH1690" s="83"/>
      <c r="BI1690" s="83"/>
      <c r="BJ1690" s="83"/>
      <c r="BK1690" s="83"/>
      <c r="BM1690" s="83"/>
      <c r="BN1690" s="83"/>
      <c r="BO1690" s="83"/>
      <c r="BP1690" s="83"/>
      <c r="BR1690" s="83"/>
      <c r="BS1690" s="83"/>
      <c r="BT1690" s="83"/>
      <c r="BU1690" s="83"/>
      <c r="BV1690" s="83"/>
      <c r="BX1690" s="83"/>
      <c r="BY1690" s="83"/>
      <c r="BZ1690" s="83"/>
      <c r="CA1690" s="83"/>
      <c r="CC1690" s="83"/>
      <c r="CD1690" s="83"/>
      <c r="CE1690" s="83"/>
      <c r="CF1690" s="83"/>
      <c r="CH1690" s="83"/>
      <c r="CI1690" s="83"/>
      <c r="CJ1690" s="83"/>
      <c r="CK1690" s="83"/>
      <c r="CM1690" s="84"/>
      <c r="CO1690" s="83"/>
      <c r="CP1690" s="84"/>
      <c r="CQ1690" s="85"/>
      <c r="CR1690" s="83"/>
      <c r="CS1690" s="84"/>
      <c r="CT1690" s="83"/>
      <c r="CU1690" s="83"/>
      <c r="CV1690" s="83"/>
      <c r="CW1690" s="83"/>
      <c r="CX1690" s="86"/>
    </row>
    <row r="1691" spans="24:102" x14ac:dyDescent="0.2">
      <c r="X1691" s="83"/>
      <c r="Z1691" s="83"/>
      <c r="AB1691" s="83"/>
      <c r="AD1691" s="83"/>
      <c r="AF1691" s="83"/>
      <c r="AH1691" s="83"/>
      <c r="AJ1691" s="83"/>
      <c r="AL1691" s="83"/>
      <c r="AN1691" s="83"/>
      <c r="AP1691" s="83"/>
      <c r="AR1691" s="83"/>
      <c r="AT1691" s="83"/>
      <c r="AV1691" s="83"/>
      <c r="AX1691" s="83"/>
      <c r="AZ1691" s="83"/>
      <c r="BB1691" s="83"/>
      <c r="BD1691" s="83"/>
      <c r="BF1691" s="83"/>
      <c r="BH1691" s="83"/>
      <c r="BI1691" s="83"/>
      <c r="BJ1691" s="83"/>
      <c r="BK1691" s="83"/>
      <c r="BM1691" s="83"/>
      <c r="BN1691" s="83"/>
      <c r="BO1691" s="83"/>
      <c r="BP1691" s="83"/>
      <c r="BR1691" s="83"/>
      <c r="BS1691" s="83"/>
      <c r="BT1691" s="83"/>
      <c r="BU1691" s="83"/>
      <c r="BV1691" s="83"/>
      <c r="BX1691" s="83"/>
      <c r="BY1691" s="83"/>
      <c r="BZ1691" s="83"/>
      <c r="CA1691" s="83"/>
      <c r="CC1691" s="83"/>
      <c r="CD1691" s="83"/>
      <c r="CE1691" s="83"/>
      <c r="CF1691" s="83"/>
      <c r="CH1691" s="83"/>
      <c r="CI1691" s="83"/>
      <c r="CJ1691" s="83"/>
      <c r="CK1691" s="83"/>
      <c r="CM1691" s="84"/>
      <c r="CO1691" s="83"/>
      <c r="CP1691" s="84"/>
      <c r="CQ1691" s="85"/>
      <c r="CR1691" s="83"/>
      <c r="CS1691" s="84"/>
      <c r="CT1691" s="83"/>
      <c r="CU1691" s="83"/>
      <c r="CV1691" s="83"/>
      <c r="CW1691" s="83"/>
      <c r="CX1691" s="86"/>
    </row>
    <row r="1692" spans="24:102" x14ac:dyDescent="0.2">
      <c r="X1692" s="83"/>
      <c r="Z1692" s="83"/>
      <c r="AB1692" s="83"/>
      <c r="AD1692" s="83"/>
      <c r="AF1692" s="83"/>
      <c r="AH1692" s="83"/>
      <c r="AJ1692" s="83"/>
      <c r="AL1692" s="83"/>
      <c r="AN1692" s="83"/>
      <c r="AP1692" s="83"/>
      <c r="AR1692" s="83"/>
      <c r="AT1692" s="83"/>
      <c r="AV1692" s="83"/>
      <c r="AX1692" s="83"/>
      <c r="AZ1692" s="83"/>
      <c r="BB1692" s="83"/>
      <c r="BD1692" s="83"/>
      <c r="BF1692" s="83"/>
      <c r="BH1692" s="83"/>
      <c r="BI1692" s="83"/>
      <c r="BJ1692" s="83"/>
      <c r="BK1692" s="83"/>
      <c r="BM1692" s="83"/>
      <c r="BN1692" s="83"/>
      <c r="BO1692" s="83"/>
      <c r="BP1692" s="83"/>
      <c r="BR1692" s="83"/>
      <c r="BS1692" s="83"/>
      <c r="BT1692" s="83"/>
      <c r="BU1692" s="83"/>
      <c r="BV1692" s="83"/>
      <c r="BX1692" s="83"/>
      <c r="BY1692" s="83"/>
      <c r="BZ1692" s="83"/>
      <c r="CA1692" s="83"/>
      <c r="CC1692" s="83"/>
      <c r="CD1692" s="83"/>
      <c r="CE1692" s="83"/>
      <c r="CF1692" s="83"/>
      <c r="CH1692" s="83"/>
      <c r="CI1692" s="83"/>
      <c r="CJ1692" s="83"/>
      <c r="CK1692" s="83"/>
      <c r="CM1692" s="84"/>
      <c r="CO1692" s="83"/>
      <c r="CP1692" s="84"/>
      <c r="CQ1692" s="85"/>
      <c r="CR1692" s="83"/>
      <c r="CS1692" s="84"/>
      <c r="CT1692" s="83"/>
      <c r="CU1692" s="83"/>
      <c r="CV1692" s="83"/>
      <c r="CW1692" s="83"/>
      <c r="CX1692" s="86"/>
    </row>
    <row r="1693" spans="24:102" x14ac:dyDescent="0.2">
      <c r="X1693" s="83"/>
      <c r="Z1693" s="83"/>
      <c r="AB1693" s="83"/>
      <c r="AD1693" s="83"/>
      <c r="AF1693" s="83"/>
      <c r="AH1693" s="83"/>
      <c r="AJ1693" s="83"/>
      <c r="AL1693" s="83"/>
      <c r="AN1693" s="83"/>
      <c r="AP1693" s="83"/>
      <c r="AR1693" s="83"/>
      <c r="AT1693" s="83"/>
      <c r="AV1693" s="83"/>
      <c r="AX1693" s="83"/>
      <c r="AZ1693" s="83"/>
      <c r="BB1693" s="83"/>
      <c r="BD1693" s="83"/>
      <c r="BF1693" s="83"/>
      <c r="BH1693" s="83"/>
      <c r="BI1693" s="83"/>
      <c r="BJ1693" s="83"/>
      <c r="BK1693" s="83"/>
      <c r="BM1693" s="83"/>
      <c r="BN1693" s="83"/>
      <c r="BO1693" s="83"/>
      <c r="BP1693" s="83"/>
      <c r="BR1693" s="83"/>
      <c r="BS1693" s="83"/>
      <c r="BT1693" s="83"/>
      <c r="BU1693" s="83"/>
      <c r="BV1693" s="83"/>
      <c r="BX1693" s="83"/>
      <c r="BY1693" s="83"/>
      <c r="BZ1693" s="83"/>
      <c r="CA1693" s="83"/>
      <c r="CC1693" s="83"/>
      <c r="CD1693" s="83"/>
      <c r="CE1693" s="83"/>
      <c r="CF1693" s="83"/>
      <c r="CH1693" s="83"/>
      <c r="CI1693" s="83"/>
      <c r="CJ1693" s="83"/>
      <c r="CK1693" s="83"/>
      <c r="CM1693" s="84"/>
      <c r="CO1693" s="83"/>
      <c r="CP1693" s="84"/>
      <c r="CQ1693" s="85"/>
      <c r="CR1693" s="83"/>
      <c r="CS1693" s="84"/>
      <c r="CT1693" s="83"/>
      <c r="CU1693" s="83"/>
      <c r="CV1693" s="83"/>
      <c r="CW1693" s="83"/>
      <c r="CX1693" s="86"/>
    </row>
    <row r="1694" spans="24:102" x14ac:dyDescent="0.2">
      <c r="X1694" s="83"/>
      <c r="Z1694" s="83"/>
      <c r="AB1694" s="83"/>
      <c r="AD1694" s="83"/>
      <c r="AF1694" s="83"/>
      <c r="AH1694" s="83"/>
      <c r="AJ1694" s="83"/>
      <c r="AL1694" s="83"/>
      <c r="AN1694" s="83"/>
      <c r="AP1694" s="83"/>
      <c r="AR1694" s="83"/>
      <c r="AT1694" s="83"/>
      <c r="AV1694" s="83"/>
      <c r="AX1694" s="83"/>
      <c r="AZ1694" s="83"/>
      <c r="BB1694" s="83"/>
      <c r="BD1694" s="83"/>
      <c r="BF1694" s="83"/>
      <c r="BH1694" s="83"/>
      <c r="BI1694" s="83"/>
      <c r="BJ1694" s="83"/>
      <c r="BK1694" s="83"/>
      <c r="BM1694" s="83"/>
      <c r="BN1694" s="83"/>
      <c r="BO1694" s="83"/>
      <c r="BP1694" s="83"/>
      <c r="BR1694" s="83"/>
      <c r="BS1694" s="83"/>
      <c r="BT1694" s="83"/>
      <c r="BU1694" s="83"/>
      <c r="BV1694" s="83"/>
      <c r="BX1694" s="83"/>
      <c r="BY1694" s="83"/>
      <c r="BZ1694" s="83"/>
      <c r="CA1694" s="83"/>
      <c r="CC1694" s="83"/>
      <c r="CD1694" s="83"/>
      <c r="CE1694" s="83"/>
      <c r="CF1694" s="83"/>
      <c r="CH1694" s="83"/>
      <c r="CI1694" s="83"/>
      <c r="CJ1694" s="83"/>
      <c r="CK1694" s="83"/>
      <c r="CM1694" s="84"/>
      <c r="CO1694" s="83"/>
      <c r="CP1694" s="84"/>
      <c r="CQ1694" s="85"/>
      <c r="CR1694" s="83"/>
      <c r="CS1694" s="84"/>
      <c r="CT1694" s="83"/>
      <c r="CU1694" s="83"/>
      <c r="CV1694" s="83"/>
      <c r="CW1694" s="83"/>
      <c r="CX1694" s="86"/>
    </row>
    <row r="1695" spans="24:102" x14ac:dyDescent="0.2">
      <c r="X1695" s="83"/>
      <c r="Z1695" s="83"/>
      <c r="AB1695" s="83"/>
      <c r="AD1695" s="83"/>
      <c r="AF1695" s="83"/>
      <c r="AH1695" s="83"/>
      <c r="AJ1695" s="83"/>
      <c r="AL1695" s="83"/>
      <c r="AN1695" s="83"/>
      <c r="AP1695" s="83"/>
      <c r="AR1695" s="83"/>
      <c r="AT1695" s="83"/>
      <c r="AV1695" s="83"/>
      <c r="AX1695" s="83"/>
      <c r="AZ1695" s="83"/>
      <c r="BB1695" s="83"/>
      <c r="BD1695" s="83"/>
      <c r="BF1695" s="83"/>
      <c r="BH1695" s="83"/>
      <c r="BI1695" s="83"/>
      <c r="BJ1695" s="83"/>
      <c r="BK1695" s="83"/>
      <c r="BM1695" s="83"/>
      <c r="BN1695" s="83"/>
      <c r="BO1695" s="83"/>
      <c r="BP1695" s="83"/>
      <c r="BR1695" s="83"/>
      <c r="BS1695" s="83"/>
      <c r="BT1695" s="83"/>
      <c r="BU1695" s="83"/>
      <c r="BV1695" s="83"/>
      <c r="BX1695" s="83"/>
      <c r="BY1695" s="83"/>
      <c r="BZ1695" s="83"/>
      <c r="CA1695" s="83"/>
      <c r="CC1695" s="83"/>
      <c r="CD1695" s="83"/>
      <c r="CE1695" s="83"/>
      <c r="CF1695" s="83"/>
      <c r="CH1695" s="83"/>
      <c r="CI1695" s="83"/>
      <c r="CJ1695" s="83"/>
      <c r="CK1695" s="83"/>
      <c r="CM1695" s="84"/>
      <c r="CO1695" s="83"/>
      <c r="CP1695" s="84"/>
      <c r="CQ1695" s="85"/>
      <c r="CR1695" s="83"/>
      <c r="CS1695" s="84"/>
      <c r="CT1695" s="83"/>
      <c r="CU1695" s="83"/>
      <c r="CV1695" s="83"/>
      <c r="CW1695" s="83"/>
      <c r="CX1695" s="86"/>
    </row>
    <row r="1696" spans="24:102" x14ac:dyDescent="0.2">
      <c r="X1696" s="83"/>
      <c r="Z1696" s="83"/>
      <c r="AB1696" s="83"/>
      <c r="AD1696" s="83"/>
      <c r="AF1696" s="83"/>
      <c r="AH1696" s="83"/>
      <c r="AJ1696" s="83"/>
      <c r="AL1696" s="83"/>
      <c r="AN1696" s="83"/>
      <c r="AP1696" s="83"/>
      <c r="AR1696" s="83"/>
      <c r="AT1696" s="83"/>
      <c r="AV1696" s="83"/>
      <c r="AX1696" s="83"/>
      <c r="AZ1696" s="83"/>
      <c r="BB1696" s="83"/>
      <c r="BD1696" s="83"/>
      <c r="BF1696" s="83"/>
      <c r="BH1696" s="83"/>
      <c r="BI1696" s="83"/>
      <c r="BJ1696" s="83"/>
      <c r="BK1696" s="83"/>
      <c r="BM1696" s="83"/>
      <c r="BN1696" s="83"/>
      <c r="BO1696" s="83"/>
      <c r="BP1696" s="83"/>
      <c r="BR1696" s="83"/>
      <c r="BS1696" s="83"/>
      <c r="BT1696" s="83"/>
      <c r="BU1696" s="83"/>
      <c r="BV1696" s="83"/>
      <c r="BX1696" s="83"/>
      <c r="BY1696" s="83"/>
      <c r="BZ1696" s="83"/>
      <c r="CA1696" s="83"/>
      <c r="CC1696" s="83"/>
      <c r="CD1696" s="83"/>
      <c r="CE1696" s="83"/>
      <c r="CF1696" s="83"/>
      <c r="CH1696" s="83"/>
      <c r="CI1696" s="83"/>
      <c r="CJ1696" s="83"/>
      <c r="CK1696" s="83"/>
      <c r="CM1696" s="84"/>
      <c r="CO1696" s="83"/>
      <c r="CP1696" s="84"/>
      <c r="CQ1696" s="85"/>
      <c r="CR1696" s="83"/>
      <c r="CS1696" s="84"/>
      <c r="CT1696" s="83"/>
      <c r="CU1696" s="83"/>
      <c r="CV1696" s="83"/>
      <c r="CW1696" s="83"/>
      <c r="CX1696" s="86"/>
    </row>
    <row r="1697" spans="24:102" x14ac:dyDescent="0.2">
      <c r="X1697" s="83"/>
      <c r="Z1697" s="83"/>
      <c r="AB1697" s="83"/>
      <c r="AD1697" s="83"/>
      <c r="AF1697" s="83"/>
      <c r="AH1697" s="83"/>
      <c r="AJ1697" s="83"/>
      <c r="AL1697" s="83"/>
      <c r="AN1697" s="83"/>
      <c r="AP1697" s="83"/>
      <c r="AR1697" s="83"/>
      <c r="AT1697" s="83"/>
      <c r="AV1697" s="83"/>
      <c r="AX1697" s="83"/>
      <c r="AZ1697" s="83"/>
      <c r="BB1697" s="83"/>
      <c r="BD1697" s="83"/>
      <c r="BF1697" s="83"/>
      <c r="BH1697" s="83"/>
      <c r="BI1697" s="83"/>
      <c r="BJ1697" s="83"/>
      <c r="BK1697" s="83"/>
      <c r="BM1697" s="83"/>
      <c r="BN1697" s="83"/>
      <c r="BO1697" s="83"/>
      <c r="BP1697" s="83"/>
      <c r="BR1697" s="83"/>
      <c r="BS1697" s="83"/>
      <c r="BT1697" s="83"/>
      <c r="BU1697" s="83"/>
      <c r="BV1697" s="83"/>
      <c r="BX1697" s="83"/>
      <c r="BY1697" s="83"/>
      <c r="BZ1697" s="83"/>
      <c r="CA1697" s="83"/>
      <c r="CC1697" s="83"/>
      <c r="CD1697" s="83"/>
      <c r="CE1697" s="83"/>
      <c r="CF1697" s="83"/>
      <c r="CH1697" s="83"/>
      <c r="CI1697" s="83"/>
      <c r="CJ1697" s="83"/>
      <c r="CK1697" s="83"/>
      <c r="CM1697" s="84"/>
      <c r="CO1697" s="83"/>
      <c r="CP1697" s="84"/>
      <c r="CQ1697" s="85"/>
      <c r="CR1697" s="83"/>
      <c r="CS1697" s="84"/>
      <c r="CT1697" s="83"/>
      <c r="CU1697" s="83"/>
      <c r="CV1697" s="83"/>
      <c r="CW1697" s="83"/>
      <c r="CX1697" s="86"/>
    </row>
    <row r="1698" spans="24:102" x14ac:dyDescent="0.2">
      <c r="X1698" s="83"/>
      <c r="Z1698" s="83"/>
      <c r="AB1698" s="83"/>
      <c r="AD1698" s="83"/>
      <c r="AF1698" s="83"/>
      <c r="AH1698" s="83"/>
      <c r="AJ1698" s="83"/>
      <c r="AL1698" s="83"/>
      <c r="AN1698" s="83"/>
      <c r="AP1698" s="83"/>
      <c r="AR1698" s="83"/>
      <c r="AT1698" s="83"/>
      <c r="AV1698" s="83"/>
      <c r="AX1698" s="83"/>
      <c r="AZ1698" s="83"/>
      <c r="BB1698" s="83"/>
      <c r="BD1698" s="83"/>
      <c r="BF1698" s="83"/>
      <c r="BH1698" s="83"/>
      <c r="BI1698" s="83"/>
      <c r="BJ1698" s="83"/>
      <c r="BK1698" s="83"/>
      <c r="BM1698" s="83"/>
      <c r="BN1698" s="83"/>
      <c r="BO1698" s="83"/>
      <c r="BP1698" s="83"/>
      <c r="BR1698" s="83"/>
      <c r="BS1698" s="83"/>
      <c r="BT1698" s="83"/>
      <c r="BU1698" s="83"/>
      <c r="BV1698" s="83"/>
      <c r="BX1698" s="83"/>
      <c r="BY1698" s="83"/>
      <c r="BZ1698" s="83"/>
      <c r="CA1698" s="83"/>
      <c r="CC1698" s="83"/>
      <c r="CD1698" s="83"/>
      <c r="CE1698" s="83"/>
      <c r="CF1698" s="83"/>
      <c r="CH1698" s="83"/>
      <c r="CI1698" s="83"/>
      <c r="CJ1698" s="83"/>
      <c r="CK1698" s="83"/>
      <c r="CM1698" s="84"/>
      <c r="CO1698" s="83"/>
      <c r="CP1698" s="84"/>
      <c r="CQ1698" s="85"/>
      <c r="CR1698" s="83"/>
      <c r="CS1698" s="84"/>
      <c r="CT1698" s="83"/>
      <c r="CU1698" s="83"/>
      <c r="CV1698" s="83"/>
      <c r="CW1698" s="83"/>
      <c r="CX1698" s="86"/>
    </row>
    <row r="1699" spans="24:102" x14ac:dyDescent="0.2">
      <c r="X1699" s="83"/>
      <c r="Z1699" s="83"/>
      <c r="AB1699" s="83"/>
      <c r="AD1699" s="83"/>
      <c r="AF1699" s="83"/>
      <c r="AH1699" s="83"/>
      <c r="AJ1699" s="83"/>
      <c r="AL1699" s="83"/>
      <c r="AN1699" s="83"/>
      <c r="AP1699" s="83"/>
      <c r="AR1699" s="83"/>
      <c r="AT1699" s="83"/>
      <c r="AV1699" s="83"/>
      <c r="AX1699" s="83"/>
      <c r="AZ1699" s="83"/>
      <c r="BB1699" s="83"/>
      <c r="BD1699" s="83"/>
      <c r="BF1699" s="83"/>
      <c r="BH1699" s="83"/>
      <c r="BI1699" s="83"/>
      <c r="BJ1699" s="83"/>
      <c r="BK1699" s="83"/>
      <c r="BM1699" s="83"/>
      <c r="BN1699" s="83"/>
      <c r="BO1699" s="83"/>
      <c r="BP1699" s="83"/>
      <c r="BR1699" s="83"/>
      <c r="BS1699" s="83"/>
      <c r="BT1699" s="83"/>
      <c r="BU1699" s="83"/>
      <c r="BV1699" s="83"/>
      <c r="BX1699" s="83"/>
      <c r="BY1699" s="83"/>
      <c r="BZ1699" s="83"/>
      <c r="CA1699" s="83"/>
      <c r="CC1699" s="83"/>
      <c r="CD1699" s="83"/>
      <c r="CE1699" s="83"/>
      <c r="CF1699" s="83"/>
      <c r="CH1699" s="83"/>
      <c r="CI1699" s="83"/>
      <c r="CJ1699" s="83"/>
      <c r="CK1699" s="83"/>
      <c r="CM1699" s="84"/>
      <c r="CO1699" s="83"/>
      <c r="CP1699" s="84"/>
      <c r="CQ1699" s="85"/>
      <c r="CR1699" s="83"/>
      <c r="CS1699" s="84"/>
      <c r="CT1699" s="83"/>
      <c r="CU1699" s="83"/>
      <c r="CV1699" s="83"/>
      <c r="CW1699" s="83"/>
      <c r="CX1699" s="86"/>
    </row>
    <row r="1700" spans="24:102" x14ac:dyDescent="0.2">
      <c r="X1700" s="83"/>
      <c r="Z1700" s="83"/>
      <c r="AB1700" s="83"/>
      <c r="AD1700" s="83"/>
      <c r="AF1700" s="83"/>
      <c r="AH1700" s="83"/>
      <c r="AJ1700" s="83"/>
      <c r="AL1700" s="83"/>
      <c r="AN1700" s="83"/>
      <c r="AP1700" s="83"/>
      <c r="AR1700" s="83"/>
      <c r="AT1700" s="83"/>
      <c r="AV1700" s="83"/>
      <c r="AX1700" s="83"/>
      <c r="AZ1700" s="83"/>
      <c r="BB1700" s="83"/>
      <c r="BD1700" s="83"/>
      <c r="BF1700" s="83"/>
      <c r="BH1700" s="83"/>
      <c r="BI1700" s="83"/>
      <c r="BJ1700" s="83"/>
      <c r="BK1700" s="83"/>
      <c r="BM1700" s="83"/>
      <c r="BN1700" s="83"/>
      <c r="BO1700" s="83"/>
      <c r="BP1700" s="83"/>
      <c r="BR1700" s="83"/>
      <c r="BS1700" s="83"/>
      <c r="BT1700" s="83"/>
      <c r="BU1700" s="83"/>
      <c r="BV1700" s="83"/>
      <c r="BX1700" s="83"/>
      <c r="BY1700" s="83"/>
      <c r="BZ1700" s="83"/>
      <c r="CA1700" s="83"/>
      <c r="CC1700" s="83"/>
      <c r="CD1700" s="83"/>
      <c r="CE1700" s="83"/>
      <c r="CF1700" s="83"/>
      <c r="CH1700" s="83"/>
      <c r="CI1700" s="83"/>
      <c r="CJ1700" s="83"/>
      <c r="CK1700" s="83"/>
      <c r="CM1700" s="84"/>
      <c r="CO1700" s="83"/>
      <c r="CP1700" s="84"/>
      <c r="CQ1700" s="85"/>
      <c r="CR1700" s="83"/>
      <c r="CS1700" s="84"/>
      <c r="CT1700" s="83"/>
      <c r="CU1700" s="83"/>
      <c r="CV1700" s="83"/>
      <c r="CW1700" s="83"/>
      <c r="CX1700" s="86"/>
    </row>
    <row r="1701" spans="24:102" x14ac:dyDescent="0.2">
      <c r="X1701" s="83"/>
      <c r="Z1701" s="83"/>
      <c r="AB1701" s="83"/>
      <c r="AD1701" s="83"/>
      <c r="AF1701" s="83"/>
      <c r="AH1701" s="83"/>
      <c r="AJ1701" s="83"/>
      <c r="AL1701" s="83"/>
      <c r="AN1701" s="83"/>
      <c r="AP1701" s="83"/>
      <c r="AR1701" s="83"/>
      <c r="AT1701" s="83"/>
      <c r="AV1701" s="83"/>
      <c r="AX1701" s="83"/>
      <c r="AZ1701" s="83"/>
      <c r="BB1701" s="83"/>
      <c r="BD1701" s="83"/>
      <c r="BF1701" s="83"/>
      <c r="BH1701" s="83"/>
      <c r="BI1701" s="83"/>
      <c r="BJ1701" s="83"/>
      <c r="BK1701" s="83"/>
      <c r="BM1701" s="83"/>
      <c r="BN1701" s="83"/>
      <c r="BO1701" s="83"/>
      <c r="BP1701" s="83"/>
      <c r="BR1701" s="83"/>
      <c r="BS1701" s="83"/>
      <c r="BT1701" s="83"/>
      <c r="BU1701" s="83"/>
      <c r="BV1701" s="83"/>
      <c r="BX1701" s="83"/>
      <c r="BY1701" s="83"/>
      <c r="BZ1701" s="83"/>
      <c r="CA1701" s="83"/>
      <c r="CC1701" s="83"/>
      <c r="CD1701" s="83"/>
      <c r="CE1701" s="83"/>
      <c r="CF1701" s="83"/>
      <c r="CH1701" s="83"/>
      <c r="CI1701" s="83"/>
      <c r="CJ1701" s="83"/>
      <c r="CK1701" s="83"/>
      <c r="CM1701" s="84"/>
      <c r="CO1701" s="83"/>
      <c r="CP1701" s="84"/>
      <c r="CQ1701" s="85"/>
      <c r="CR1701" s="83"/>
      <c r="CS1701" s="84"/>
      <c r="CT1701" s="83"/>
      <c r="CU1701" s="83"/>
      <c r="CV1701" s="83"/>
      <c r="CW1701" s="83"/>
      <c r="CX1701" s="86"/>
    </row>
    <row r="1702" spans="24:102" x14ac:dyDescent="0.2">
      <c r="X1702" s="83"/>
      <c r="Z1702" s="83"/>
      <c r="AB1702" s="83"/>
      <c r="AD1702" s="83"/>
      <c r="AF1702" s="83"/>
      <c r="AH1702" s="83"/>
      <c r="AJ1702" s="83"/>
      <c r="AL1702" s="83"/>
      <c r="AN1702" s="83"/>
      <c r="AP1702" s="83"/>
      <c r="AR1702" s="83"/>
      <c r="AT1702" s="83"/>
      <c r="AV1702" s="83"/>
      <c r="AX1702" s="83"/>
      <c r="AZ1702" s="83"/>
      <c r="BB1702" s="83"/>
      <c r="BD1702" s="83"/>
      <c r="BF1702" s="83"/>
      <c r="BH1702" s="83"/>
      <c r="BI1702" s="83"/>
      <c r="BJ1702" s="83"/>
      <c r="BK1702" s="83"/>
      <c r="BM1702" s="83"/>
      <c r="BN1702" s="83"/>
      <c r="BO1702" s="83"/>
      <c r="BP1702" s="83"/>
      <c r="BR1702" s="83"/>
      <c r="BS1702" s="83"/>
      <c r="BT1702" s="83"/>
      <c r="BU1702" s="83"/>
      <c r="BV1702" s="83"/>
      <c r="BX1702" s="83"/>
      <c r="BY1702" s="83"/>
      <c r="BZ1702" s="83"/>
      <c r="CA1702" s="83"/>
      <c r="CC1702" s="83"/>
      <c r="CD1702" s="83"/>
      <c r="CE1702" s="83"/>
      <c r="CF1702" s="83"/>
      <c r="CH1702" s="83"/>
      <c r="CI1702" s="83"/>
      <c r="CJ1702" s="83"/>
      <c r="CK1702" s="83"/>
      <c r="CM1702" s="84"/>
      <c r="CO1702" s="83"/>
      <c r="CP1702" s="84"/>
      <c r="CQ1702" s="85"/>
      <c r="CR1702" s="83"/>
      <c r="CS1702" s="84"/>
      <c r="CT1702" s="83"/>
      <c r="CU1702" s="83"/>
      <c r="CV1702" s="83"/>
      <c r="CW1702" s="83"/>
      <c r="CX1702" s="86"/>
    </row>
    <row r="1703" spans="24:102" x14ac:dyDescent="0.2">
      <c r="X1703" s="83"/>
      <c r="Z1703" s="83"/>
      <c r="AB1703" s="83"/>
      <c r="AD1703" s="83"/>
      <c r="AF1703" s="83"/>
      <c r="AH1703" s="83"/>
      <c r="AJ1703" s="83"/>
      <c r="AL1703" s="83"/>
      <c r="AN1703" s="83"/>
      <c r="AP1703" s="83"/>
      <c r="AR1703" s="83"/>
      <c r="AT1703" s="83"/>
      <c r="AV1703" s="83"/>
      <c r="AX1703" s="83"/>
      <c r="AZ1703" s="83"/>
      <c r="BB1703" s="83"/>
      <c r="BD1703" s="83"/>
      <c r="BF1703" s="83"/>
      <c r="BH1703" s="83"/>
      <c r="BI1703" s="83"/>
      <c r="BJ1703" s="83"/>
      <c r="BK1703" s="83"/>
      <c r="BM1703" s="83"/>
      <c r="BN1703" s="83"/>
      <c r="BO1703" s="83"/>
      <c r="BP1703" s="83"/>
      <c r="BR1703" s="83"/>
      <c r="BS1703" s="83"/>
      <c r="BT1703" s="83"/>
      <c r="BU1703" s="83"/>
      <c r="BV1703" s="83"/>
      <c r="BX1703" s="83"/>
      <c r="BY1703" s="83"/>
      <c r="BZ1703" s="83"/>
      <c r="CA1703" s="83"/>
      <c r="CC1703" s="83"/>
      <c r="CD1703" s="83"/>
      <c r="CE1703" s="83"/>
      <c r="CF1703" s="83"/>
      <c r="CH1703" s="83"/>
      <c r="CI1703" s="83"/>
      <c r="CJ1703" s="83"/>
      <c r="CK1703" s="83"/>
      <c r="CM1703" s="84"/>
      <c r="CO1703" s="83"/>
      <c r="CP1703" s="84"/>
      <c r="CQ1703" s="85"/>
      <c r="CR1703" s="83"/>
      <c r="CS1703" s="84"/>
      <c r="CT1703" s="83"/>
      <c r="CU1703" s="83"/>
      <c r="CV1703" s="83"/>
      <c r="CW1703" s="83"/>
      <c r="CX1703" s="86"/>
    </row>
    <row r="1704" spans="24:102" x14ac:dyDescent="0.2">
      <c r="X1704" s="83"/>
      <c r="Z1704" s="83"/>
      <c r="AB1704" s="83"/>
      <c r="AD1704" s="83"/>
      <c r="AF1704" s="83"/>
      <c r="AH1704" s="83"/>
      <c r="AJ1704" s="83"/>
      <c r="AL1704" s="83"/>
      <c r="AN1704" s="83"/>
      <c r="AP1704" s="83"/>
      <c r="AR1704" s="83"/>
      <c r="AT1704" s="83"/>
      <c r="AV1704" s="83"/>
      <c r="AX1704" s="83"/>
      <c r="AZ1704" s="83"/>
      <c r="BB1704" s="83"/>
      <c r="BD1704" s="83"/>
      <c r="BF1704" s="83"/>
      <c r="BH1704" s="83"/>
      <c r="BI1704" s="83"/>
      <c r="BJ1704" s="83"/>
      <c r="BK1704" s="83"/>
      <c r="BM1704" s="83"/>
      <c r="BN1704" s="83"/>
      <c r="BO1704" s="83"/>
      <c r="BP1704" s="83"/>
      <c r="BR1704" s="83"/>
      <c r="BS1704" s="83"/>
      <c r="BT1704" s="83"/>
      <c r="BU1704" s="83"/>
      <c r="BV1704" s="83"/>
      <c r="BX1704" s="83"/>
      <c r="BY1704" s="83"/>
      <c r="BZ1704" s="83"/>
      <c r="CA1704" s="83"/>
      <c r="CC1704" s="83"/>
      <c r="CD1704" s="83"/>
      <c r="CE1704" s="83"/>
      <c r="CF1704" s="83"/>
      <c r="CH1704" s="83"/>
      <c r="CI1704" s="83"/>
      <c r="CJ1704" s="83"/>
      <c r="CK1704" s="83"/>
      <c r="CM1704" s="84"/>
      <c r="CO1704" s="83"/>
      <c r="CP1704" s="84"/>
      <c r="CQ1704" s="85"/>
      <c r="CR1704" s="83"/>
      <c r="CS1704" s="84"/>
      <c r="CT1704" s="83"/>
      <c r="CU1704" s="83"/>
      <c r="CV1704" s="83"/>
      <c r="CW1704" s="83"/>
      <c r="CX1704" s="86"/>
    </row>
    <row r="1705" spans="24:102" x14ac:dyDescent="0.2">
      <c r="X1705" s="83"/>
      <c r="Z1705" s="83"/>
      <c r="AB1705" s="83"/>
      <c r="AD1705" s="83"/>
      <c r="AF1705" s="83"/>
      <c r="AH1705" s="83"/>
      <c r="AJ1705" s="83"/>
      <c r="AL1705" s="83"/>
      <c r="AN1705" s="83"/>
      <c r="AP1705" s="83"/>
      <c r="AR1705" s="83"/>
      <c r="AT1705" s="83"/>
      <c r="AV1705" s="83"/>
      <c r="AX1705" s="83"/>
      <c r="AZ1705" s="83"/>
      <c r="BB1705" s="83"/>
      <c r="BD1705" s="83"/>
      <c r="BF1705" s="83"/>
      <c r="BH1705" s="83"/>
      <c r="BI1705" s="83"/>
      <c r="BJ1705" s="83"/>
      <c r="BK1705" s="83"/>
      <c r="BM1705" s="83"/>
      <c r="BN1705" s="83"/>
      <c r="BO1705" s="83"/>
      <c r="BP1705" s="83"/>
      <c r="BR1705" s="83"/>
      <c r="BS1705" s="83"/>
      <c r="BT1705" s="83"/>
      <c r="BU1705" s="83"/>
      <c r="BV1705" s="83"/>
      <c r="BX1705" s="83"/>
      <c r="BY1705" s="83"/>
      <c r="BZ1705" s="83"/>
      <c r="CA1705" s="83"/>
      <c r="CC1705" s="83"/>
      <c r="CD1705" s="83"/>
      <c r="CE1705" s="83"/>
      <c r="CF1705" s="83"/>
      <c r="CH1705" s="83"/>
      <c r="CI1705" s="83"/>
      <c r="CJ1705" s="83"/>
      <c r="CK1705" s="83"/>
      <c r="CM1705" s="84"/>
      <c r="CO1705" s="83"/>
      <c r="CP1705" s="84"/>
      <c r="CQ1705" s="85"/>
      <c r="CR1705" s="83"/>
      <c r="CS1705" s="84"/>
      <c r="CT1705" s="83"/>
      <c r="CU1705" s="83"/>
      <c r="CV1705" s="83"/>
      <c r="CW1705" s="83"/>
      <c r="CX1705" s="86"/>
    </row>
    <row r="1706" spans="24:102" x14ac:dyDescent="0.2">
      <c r="X1706" s="83"/>
      <c r="Z1706" s="83"/>
      <c r="AB1706" s="83"/>
      <c r="AD1706" s="83"/>
      <c r="AF1706" s="83"/>
      <c r="AH1706" s="83"/>
      <c r="AJ1706" s="83"/>
      <c r="AL1706" s="83"/>
      <c r="AN1706" s="83"/>
      <c r="AP1706" s="83"/>
      <c r="AR1706" s="83"/>
      <c r="AT1706" s="83"/>
      <c r="AV1706" s="83"/>
      <c r="AX1706" s="83"/>
      <c r="AZ1706" s="83"/>
      <c r="BB1706" s="83"/>
      <c r="BD1706" s="83"/>
      <c r="BF1706" s="83"/>
      <c r="BH1706" s="83"/>
      <c r="BI1706" s="83"/>
      <c r="BJ1706" s="83"/>
      <c r="BK1706" s="83"/>
      <c r="BM1706" s="83"/>
      <c r="BN1706" s="83"/>
      <c r="BO1706" s="83"/>
      <c r="BP1706" s="83"/>
      <c r="BR1706" s="83"/>
      <c r="BS1706" s="83"/>
      <c r="BT1706" s="83"/>
      <c r="BU1706" s="83"/>
      <c r="BV1706" s="83"/>
      <c r="BX1706" s="83"/>
      <c r="BY1706" s="83"/>
      <c r="BZ1706" s="83"/>
      <c r="CA1706" s="83"/>
      <c r="CC1706" s="83"/>
      <c r="CD1706" s="83"/>
      <c r="CE1706" s="83"/>
      <c r="CF1706" s="83"/>
      <c r="CH1706" s="83"/>
      <c r="CI1706" s="83"/>
      <c r="CJ1706" s="83"/>
      <c r="CK1706" s="83"/>
      <c r="CM1706" s="84"/>
      <c r="CO1706" s="83"/>
      <c r="CP1706" s="84"/>
      <c r="CQ1706" s="85"/>
      <c r="CR1706" s="83"/>
      <c r="CS1706" s="84"/>
      <c r="CT1706" s="83"/>
      <c r="CU1706" s="83"/>
      <c r="CV1706" s="83"/>
      <c r="CW1706" s="83"/>
      <c r="CX1706" s="86"/>
    </row>
    <row r="1707" spans="24:102" x14ac:dyDescent="0.2">
      <c r="X1707" s="83"/>
      <c r="Z1707" s="83"/>
      <c r="AB1707" s="83"/>
      <c r="AD1707" s="83"/>
      <c r="AF1707" s="83"/>
      <c r="AH1707" s="83"/>
      <c r="AJ1707" s="83"/>
      <c r="AL1707" s="83"/>
      <c r="AN1707" s="83"/>
      <c r="AP1707" s="83"/>
      <c r="AR1707" s="83"/>
      <c r="AT1707" s="83"/>
      <c r="AV1707" s="83"/>
      <c r="AX1707" s="83"/>
      <c r="AZ1707" s="83"/>
      <c r="BB1707" s="83"/>
      <c r="BD1707" s="83"/>
      <c r="BF1707" s="83"/>
      <c r="BH1707" s="83"/>
      <c r="BI1707" s="83"/>
      <c r="BJ1707" s="83"/>
      <c r="BK1707" s="83"/>
      <c r="BM1707" s="83"/>
      <c r="BN1707" s="83"/>
      <c r="BO1707" s="83"/>
      <c r="BP1707" s="83"/>
      <c r="BR1707" s="83"/>
      <c r="BS1707" s="83"/>
      <c r="BT1707" s="83"/>
      <c r="BU1707" s="83"/>
      <c r="BV1707" s="83"/>
      <c r="BX1707" s="83"/>
      <c r="BY1707" s="83"/>
      <c r="BZ1707" s="83"/>
      <c r="CA1707" s="83"/>
      <c r="CC1707" s="83"/>
      <c r="CD1707" s="83"/>
      <c r="CE1707" s="83"/>
      <c r="CF1707" s="83"/>
      <c r="CH1707" s="83"/>
      <c r="CI1707" s="83"/>
      <c r="CJ1707" s="83"/>
      <c r="CK1707" s="83"/>
      <c r="CM1707" s="84"/>
      <c r="CO1707" s="83"/>
      <c r="CP1707" s="84"/>
      <c r="CQ1707" s="85"/>
      <c r="CR1707" s="83"/>
      <c r="CS1707" s="84"/>
      <c r="CT1707" s="83"/>
      <c r="CU1707" s="83"/>
      <c r="CV1707" s="83"/>
      <c r="CW1707" s="83"/>
      <c r="CX1707" s="86"/>
    </row>
    <row r="1708" spans="24:102" x14ac:dyDescent="0.2">
      <c r="X1708" s="83"/>
      <c r="Z1708" s="83"/>
      <c r="AB1708" s="83"/>
      <c r="AD1708" s="83"/>
      <c r="AF1708" s="83"/>
      <c r="AH1708" s="83"/>
      <c r="AJ1708" s="83"/>
      <c r="AL1708" s="83"/>
      <c r="AN1708" s="83"/>
      <c r="AP1708" s="83"/>
      <c r="AR1708" s="83"/>
      <c r="AT1708" s="83"/>
      <c r="AV1708" s="83"/>
      <c r="AX1708" s="83"/>
      <c r="AZ1708" s="83"/>
      <c r="BB1708" s="83"/>
      <c r="BD1708" s="83"/>
      <c r="BF1708" s="83"/>
      <c r="BH1708" s="83"/>
      <c r="BI1708" s="83"/>
      <c r="BJ1708" s="83"/>
      <c r="BK1708" s="83"/>
      <c r="BM1708" s="83"/>
      <c r="BN1708" s="83"/>
      <c r="BO1708" s="83"/>
      <c r="BP1708" s="83"/>
      <c r="BR1708" s="83"/>
      <c r="BS1708" s="83"/>
      <c r="BT1708" s="83"/>
      <c r="BU1708" s="83"/>
      <c r="BV1708" s="83"/>
      <c r="BX1708" s="83"/>
      <c r="BY1708" s="83"/>
      <c r="BZ1708" s="83"/>
      <c r="CA1708" s="83"/>
      <c r="CC1708" s="83"/>
      <c r="CD1708" s="83"/>
      <c r="CE1708" s="83"/>
      <c r="CF1708" s="83"/>
      <c r="CH1708" s="83"/>
      <c r="CI1708" s="83"/>
      <c r="CJ1708" s="83"/>
      <c r="CK1708" s="83"/>
      <c r="CM1708" s="84"/>
      <c r="CO1708" s="83"/>
      <c r="CP1708" s="84"/>
      <c r="CQ1708" s="85"/>
      <c r="CR1708" s="83"/>
      <c r="CS1708" s="84"/>
      <c r="CT1708" s="83"/>
      <c r="CU1708" s="83"/>
      <c r="CV1708" s="83"/>
      <c r="CW1708" s="83"/>
      <c r="CX1708" s="86"/>
    </row>
    <row r="1709" spans="24:102" x14ac:dyDescent="0.2">
      <c r="X1709" s="83"/>
      <c r="Z1709" s="83"/>
      <c r="AB1709" s="83"/>
      <c r="AD1709" s="83"/>
      <c r="AF1709" s="83"/>
      <c r="AH1709" s="83"/>
      <c r="AJ1709" s="83"/>
      <c r="AL1709" s="83"/>
      <c r="AN1709" s="83"/>
      <c r="AP1709" s="83"/>
      <c r="AR1709" s="83"/>
      <c r="AT1709" s="83"/>
      <c r="AV1709" s="83"/>
      <c r="AX1709" s="83"/>
      <c r="AZ1709" s="83"/>
      <c r="BB1709" s="83"/>
      <c r="BD1709" s="83"/>
      <c r="BF1709" s="83"/>
      <c r="BH1709" s="83"/>
      <c r="BI1709" s="83"/>
      <c r="BJ1709" s="83"/>
      <c r="BK1709" s="83"/>
      <c r="BM1709" s="83"/>
      <c r="BN1709" s="83"/>
      <c r="BO1709" s="83"/>
      <c r="BP1709" s="83"/>
      <c r="BR1709" s="83"/>
      <c r="BS1709" s="83"/>
      <c r="BT1709" s="83"/>
      <c r="BU1709" s="83"/>
      <c r="BV1709" s="83"/>
      <c r="BX1709" s="83"/>
      <c r="BY1709" s="83"/>
      <c r="BZ1709" s="83"/>
      <c r="CA1709" s="83"/>
      <c r="CC1709" s="83"/>
      <c r="CD1709" s="83"/>
      <c r="CE1709" s="83"/>
      <c r="CF1709" s="83"/>
      <c r="CH1709" s="83"/>
      <c r="CI1709" s="83"/>
      <c r="CJ1709" s="83"/>
      <c r="CK1709" s="83"/>
      <c r="CM1709" s="84"/>
      <c r="CO1709" s="83"/>
      <c r="CP1709" s="84"/>
      <c r="CQ1709" s="85"/>
      <c r="CR1709" s="83"/>
      <c r="CS1709" s="84"/>
      <c r="CT1709" s="83"/>
      <c r="CU1709" s="83"/>
      <c r="CV1709" s="83"/>
      <c r="CW1709" s="83"/>
      <c r="CX1709" s="86"/>
    </row>
    <row r="1710" spans="24:102" x14ac:dyDescent="0.2">
      <c r="X1710" s="83"/>
      <c r="Z1710" s="83"/>
      <c r="AB1710" s="83"/>
      <c r="AD1710" s="83"/>
      <c r="AF1710" s="83"/>
      <c r="AH1710" s="83"/>
      <c r="AJ1710" s="83"/>
      <c r="AL1710" s="83"/>
      <c r="AN1710" s="83"/>
      <c r="AP1710" s="83"/>
      <c r="AR1710" s="83"/>
      <c r="AT1710" s="83"/>
      <c r="AV1710" s="83"/>
      <c r="AX1710" s="83"/>
      <c r="AZ1710" s="83"/>
      <c r="BB1710" s="83"/>
      <c r="BD1710" s="83"/>
      <c r="BF1710" s="83"/>
      <c r="BH1710" s="83"/>
      <c r="BI1710" s="83"/>
      <c r="BJ1710" s="83"/>
      <c r="BK1710" s="83"/>
      <c r="BM1710" s="83"/>
      <c r="BN1710" s="83"/>
      <c r="BO1710" s="83"/>
      <c r="BP1710" s="83"/>
      <c r="BR1710" s="83"/>
      <c r="BS1710" s="83"/>
      <c r="BT1710" s="83"/>
      <c r="BU1710" s="83"/>
      <c r="BV1710" s="83"/>
      <c r="BX1710" s="83"/>
      <c r="BY1710" s="83"/>
      <c r="BZ1710" s="83"/>
      <c r="CA1710" s="83"/>
      <c r="CC1710" s="83"/>
      <c r="CD1710" s="83"/>
      <c r="CE1710" s="83"/>
      <c r="CF1710" s="83"/>
      <c r="CH1710" s="83"/>
      <c r="CI1710" s="83"/>
      <c r="CJ1710" s="83"/>
      <c r="CK1710" s="83"/>
      <c r="CM1710" s="84"/>
      <c r="CO1710" s="83"/>
      <c r="CP1710" s="84"/>
      <c r="CQ1710" s="85"/>
      <c r="CR1710" s="83"/>
      <c r="CS1710" s="84"/>
      <c r="CT1710" s="83"/>
      <c r="CU1710" s="83"/>
      <c r="CV1710" s="83"/>
      <c r="CW1710" s="83"/>
      <c r="CX1710" s="86"/>
    </row>
    <row r="1711" spans="24:102" x14ac:dyDescent="0.2">
      <c r="X1711" s="83"/>
      <c r="Z1711" s="83"/>
      <c r="AB1711" s="83"/>
      <c r="AD1711" s="83"/>
      <c r="AF1711" s="83"/>
      <c r="AH1711" s="83"/>
      <c r="AJ1711" s="83"/>
      <c r="AL1711" s="83"/>
      <c r="AN1711" s="83"/>
      <c r="AP1711" s="83"/>
      <c r="AR1711" s="83"/>
      <c r="AT1711" s="83"/>
      <c r="AV1711" s="83"/>
      <c r="AX1711" s="83"/>
      <c r="AZ1711" s="83"/>
      <c r="BB1711" s="83"/>
      <c r="BD1711" s="83"/>
      <c r="BF1711" s="83"/>
      <c r="BH1711" s="83"/>
      <c r="BI1711" s="83"/>
      <c r="BJ1711" s="83"/>
      <c r="BK1711" s="83"/>
      <c r="BM1711" s="83"/>
      <c r="BN1711" s="83"/>
      <c r="BO1711" s="83"/>
      <c r="BP1711" s="83"/>
      <c r="BR1711" s="83"/>
      <c r="BS1711" s="83"/>
      <c r="BT1711" s="83"/>
      <c r="BU1711" s="83"/>
      <c r="BV1711" s="83"/>
      <c r="BX1711" s="83"/>
      <c r="BY1711" s="83"/>
      <c r="BZ1711" s="83"/>
      <c r="CA1711" s="83"/>
      <c r="CC1711" s="83"/>
      <c r="CD1711" s="83"/>
      <c r="CE1711" s="83"/>
      <c r="CF1711" s="83"/>
      <c r="CH1711" s="83"/>
      <c r="CI1711" s="83"/>
      <c r="CJ1711" s="83"/>
      <c r="CK1711" s="83"/>
      <c r="CM1711" s="84"/>
      <c r="CO1711" s="83"/>
      <c r="CP1711" s="84"/>
      <c r="CQ1711" s="85"/>
      <c r="CR1711" s="83"/>
      <c r="CS1711" s="84"/>
      <c r="CT1711" s="83"/>
      <c r="CU1711" s="83"/>
      <c r="CV1711" s="83"/>
      <c r="CW1711" s="83"/>
      <c r="CX1711" s="86"/>
    </row>
    <row r="1712" spans="24:102" x14ac:dyDescent="0.2">
      <c r="X1712" s="83"/>
      <c r="Z1712" s="83"/>
      <c r="AB1712" s="83"/>
      <c r="AD1712" s="83"/>
      <c r="AF1712" s="83"/>
      <c r="AH1712" s="83"/>
      <c r="AJ1712" s="83"/>
      <c r="AL1712" s="83"/>
      <c r="AN1712" s="83"/>
      <c r="AP1712" s="83"/>
      <c r="AR1712" s="83"/>
      <c r="AT1712" s="83"/>
      <c r="AV1712" s="83"/>
      <c r="AX1712" s="83"/>
      <c r="AZ1712" s="83"/>
      <c r="BB1712" s="83"/>
      <c r="BD1712" s="83"/>
      <c r="BF1712" s="83"/>
      <c r="BH1712" s="83"/>
      <c r="BI1712" s="83"/>
      <c r="BJ1712" s="83"/>
      <c r="BK1712" s="83"/>
      <c r="BM1712" s="83"/>
      <c r="BN1712" s="83"/>
      <c r="BO1712" s="83"/>
      <c r="BP1712" s="83"/>
      <c r="BR1712" s="83"/>
      <c r="BS1712" s="83"/>
      <c r="BT1712" s="83"/>
      <c r="BU1712" s="83"/>
      <c r="BV1712" s="83"/>
      <c r="BX1712" s="83"/>
      <c r="BY1712" s="83"/>
      <c r="BZ1712" s="83"/>
      <c r="CA1712" s="83"/>
      <c r="CC1712" s="83"/>
      <c r="CD1712" s="83"/>
      <c r="CE1712" s="83"/>
      <c r="CF1712" s="83"/>
      <c r="CH1712" s="83"/>
      <c r="CI1712" s="83"/>
      <c r="CJ1712" s="83"/>
      <c r="CK1712" s="83"/>
      <c r="CM1712" s="84"/>
      <c r="CO1712" s="83"/>
      <c r="CP1712" s="84"/>
      <c r="CQ1712" s="85"/>
      <c r="CR1712" s="83"/>
      <c r="CS1712" s="84"/>
      <c r="CT1712" s="83"/>
      <c r="CU1712" s="83"/>
      <c r="CV1712" s="83"/>
      <c r="CW1712" s="83"/>
      <c r="CX1712" s="86"/>
    </row>
    <row r="1713" spans="24:102" x14ac:dyDescent="0.2">
      <c r="X1713" s="83"/>
      <c r="Z1713" s="83"/>
      <c r="AB1713" s="83"/>
      <c r="AD1713" s="83"/>
      <c r="AF1713" s="83"/>
      <c r="AH1713" s="83"/>
      <c r="AJ1713" s="83"/>
      <c r="AL1713" s="83"/>
      <c r="AN1713" s="83"/>
      <c r="AP1713" s="83"/>
      <c r="AR1713" s="83"/>
      <c r="AT1713" s="83"/>
      <c r="AV1713" s="83"/>
      <c r="AX1713" s="83"/>
      <c r="AZ1713" s="83"/>
      <c r="BB1713" s="83"/>
      <c r="BD1713" s="83"/>
      <c r="BF1713" s="83"/>
      <c r="BH1713" s="83"/>
      <c r="BI1713" s="83"/>
      <c r="BJ1713" s="83"/>
      <c r="BK1713" s="83"/>
      <c r="BM1713" s="83"/>
      <c r="BN1713" s="83"/>
      <c r="BO1713" s="83"/>
      <c r="BP1713" s="83"/>
      <c r="BR1713" s="83"/>
      <c r="BS1713" s="83"/>
      <c r="BT1713" s="83"/>
      <c r="BU1713" s="83"/>
      <c r="BV1713" s="83"/>
      <c r="BX1713" s="83"/>
      <c r="BY1713" s="83"/>
      <c r="BZ1713" s="83"/>
      <c r="CA1713" s="83"/>
      <c r="CC1713" s="83"/>
      <c r="CD1713" s="83"/>
      <c r="CE1713" s="83"/>
      <c r="CF1713" s="83"/>
      <c r="CH1713" s="83"/>
      <c r="CI1713" s="83"/>
      <c r="CJ1713" s="83"/>
      <c r="CK1713" s="83"/>
      <c r="CM1713" s="84"/>
      <c r="CO1713" s="83"/>
      <c r="CP1713" s="84"/>
      <c r="CQ1713" s="85"/>
      <c r="CR1713" s="83"/>
      <c r="CS1713" s="84"/>
      <c r="CT1713" s="83"/>
      <c r="CU1713" s="83"/>
      <c r="CV1713" s="83"/>
      <c r="CW1713" s="83"/>
      <c r="CX1713" s="86"/>
    </row>
    <row r="1714" spans="24:102" x14ac:dyDescent="0.2">
      <c r="X1714" s="83"/>
      <c r="Z1714" s="83"/>
      <c r="AB1714" s="83"/>
      <c r="AD1714" s="83"/>
      <c r="AF1714" s="83"/>
      <c r="AH1714" s="83"/>
      <c r="AJ1714" s="83"/>
      <c r="AL1714" s="83"/>
      <c r="AN1714" s="83"/>
      <c r="AP1714" s="83"/>
      <c r="AR1714" s="83"/>
      <c r="AT1714" s="83"/>
      <c r="AV1714" s="83"/>
      <c r="AX1714" s="83"/>
      <c r="AZ1714" s="83"/>
      <c r="BB1714" s="83"/>
      <c r="BD1714" s="83"/>
      <c r="BF1714" s="83"/>
      <c r="BH1714" s="83"/>
      <c r="BI1714" s="83"/>
      <c r="BJ1714" s="83"/>
      <c r="BK1714" s="83"/>
      <c r="BM1714" s="83"/>
      <c r="BN1714" s="83"/>
      <c r="BO1714" s="83"/>
      <c r="BP1714" s="83"/>
      <c r="BR1714" s="83"/>
      <c r="BS1714" s="83"/>
      <c r="BT1714" s="83"/>
      <c r="BU1714" s="83"/>
      <c r="BV1714" s="83"/>
      <c r="BX1714" s="83"/>
      <c r="BY1714" s="83"/>
      <c r="BZ1714" s="83"/>
      <c r="CA1714" s="83"/>
      <c r="CC1714" s="83"/>
      <c r="CD1714" s="83"/>
      <c r="CE1714" s="83"/>
      <c r="CF1714" s="83"/>
      <c r="CH1714" s="83"/>
      <c r="CI1714" s="83"/>
      <c r="CJ1714" s="83"/>
      <c r="CK1714" s="83"/>
      <c r="CM1714" s="84"/>
      <c r="CO1714" s="83"/>
      <c r="CP1714" s="84"/>
      <c r="CQ1714" s="85"/>
      <c r="CR1714" s="83"/>
      <c r="CS1714" s="84"/>
      <c r="CT1714" s="83"/>
      <c r="CU1714" s="83"/>
      <c r="CV1714" s="83"/>
      <c r="CW1714" s="83"/>
      <c r="CX1714" s="86"/>
    </row>
    <row r="1715" spans="24:102" x14ac:dyDescent="0.2">
      <c r="X1715" s="83"/>
      <c r="Z1715" s="83"/>
      <c r="AB1715" s="83"/>
      <c r="AD1715" s="83"/>
      <c r="AF1715" s="83"/>
      <c r="AH1715" s="83"/>
      <c r="AJ1715" s="83"/>
      <c r="AL1715" s="83"/>
      <c r="AN1715" s="83"/>
      <c r="AP1715" s="83"/>
      <c r="AR1715" s="83"/>
      <c r="AT1715" s="83"/>
      <c r="AV1715" s="83"/>
      <c r="AX1715" s="83"/>
      <c r="AZ1715" s="83"/>
      <c r="BB1715" s="83"/>
      <c r="BD1715" s="83"/>
      <c r="BF1715" s="83"/>
      <c r="BH1715" s="83"/>
      <c r="BI1715" s="83"/>
      <c r="BJ1715" s="83"/>
      <c r="BK1715" s="83"/>
      <c r="BM1715" s="83"/>
      <c r="BN1715" s="83"/>
      <c r="BO1715" s="83"/>
      <c r="BP1715" s="83"/>
      <c r="BR1715" s="83"/>
      <c r="BS1715" s="83"/>
      <c r="BT1715" s="83"/>
      <c r="BU1715" s="83"/>
      <c r="BV1715" s="83"/>
      <c r="BX1715" s="83"/>
      <c r="BY1715" s="83"/>
      <c r="BZ1715" s="83"/>
      <c r="CA1715" s="83"/>
      <c r="CC1715" s="83"/>
      <c r="CD1715" s="83"/>
      <c r="CE1715" s="83"/>
      <c r="CF1715" s="83"/>
      <c r="CH1715" s="83"/>
      <c r="CI1715" s="83"/>
      <c r="CJ1715" s="83"/>
      <c r="CK1715" s="83"/>
      <c r="CM1715" s="84"/>
      <c r="CO1715" s="83"/>
      <c r="CP1715" s="84"/>
      <c r="CQ1715" s="85"/>
      <c r="CR1715" s="83"/>
      <c r="CS1715" s="84"/>
      <c r="CT1715" s="83"/>
      <c r="CU1715" s="83"/>
      <c r="CV1715" s="83"/>
      <c r="CW1715" s="83"/>
      <c r="CX1715" s="86"/>
    </row>
    <row r="1716" spans="24:102" x14ac:dyDescent="0.2">
      <c r="X1716" s="83"/>
      <c r="Z1716" s="83"/>
      <c r="AB1716" s="83"/>
      <c r="AD1716" s="83"/>
      <c r="AF1716" s="83"/>
      <c r="AH1716" s="83"/>
      <c r="AJ1716" s="83"/>
      <c r="AL1716" s="83"/>
      <c r="AN1716" s="83"/>
      <c r="AP1716" s="83"/>
      <c r="AR1716" s="83"/>
      <c r="AT1716" s="83"/>
      <c r="AV1716" s="83"/>
      <c r="AX1716" s="83"/>
      <c r="AZ1716" s="83"/>
      <c r="BB1716" s="83"/>
      <c r="BD1716" s="83"/>
      <c r="BF1716" s="83"/>
      <c r="BH1716" s="83"/>
      <c r="BI1716" s="83"/>
      <c r="BJ1716" s="83"/>
      <c r="BK1716" s="83"/>
      <c r="BM1716" s="83"/>
      <c r="BN1716" s="83"/>
      <c r="BO1716" s="83"/>
      <c r="BP1716" s="83"/>
      <c r="BR1716" s="83"/>
      <c r="BS1716" s="83"/>
      <c r="BT1716" s="83"/>
      <c r="BU1716" s="83"/>
      <c r="BV1716" s="83"/>
      <c r="BX1716" s="83"/>
      <c r="BY1716" s="83"/>
      <c r="BZ1716" s="83"/>
      <c r="CA1716" s="83"/>
      <c r="CC1716" s="83"/>
      <c r="CD1716" s="83"/>
      <c r="CE1716" s="83"/>
      <c r="CF1716" s="83"/>
      <c r="CH1716" s="83"/>
      <c r="CI1716" s="83"/>
      <c r="CJ1716" s="83"/>
      <c r="CK1716" s="83"/>
      <c r="CM1716" s="84"/>
      <c r="CO1716" s="83"/>
      <c r="CP1716" s="84"/>
      <c r="CQ1716" s="85"/>
      <c r="CR1716" s="83"/>
      <c r="CS1716" s="84"/>
      <c r="CT1716" s="83"/>
      <c r="CU1716" s="83"/>
      <c r="CV1716" s="83"/>
      <c r="CW1716" s="83"/>
      <c r="CX1716" s="86"/>
    </row>
    <row r="1717" spans="24:102" x14ac:dyDescent="0.2">
      <c r="X1717" s="83"/>
      <c r="Z1717" s="83"/>
      <c r="AB1717" s="83"/>
      <c r="AD1717" s="83"/>
      <c r="AF1717" s="83"/>
      <c r="AH1717" s="83"/>
      <c r="AJ1717" s="83"/>
      <c r="AL1717" s="83"/>
      <c r="AN1717" s="83"/>
      <c r="AP1717" s="83"/>
      <c r="AR1717" s="83"/>
      <c r="AT1717" s="83"/>
      <c r="AV1717" s="83"/>
      <c r="AX1717" s="83"/>
      <c r="AZ1717" s="83"/>
      <c r="BB1717" s="83"/>
      <c r="BD1717" s="83"/>
      <c r="BF1717" s="83"/>
      <c r="BH1717" s="83"/>
      <c r="BI1717" s="83"/>
      <c r="BJ1717" s="83"/>
      <c r="BK1717" s="83"/>
      <c r="BM1717" s="83"/>
      <c r="BN1717" s="83"/>
      <c r="BO1717" s="83"/>
      <c r="BP1717" s="83"/>
      <c r="BR1717" s="83"/>
      <c r="BS1717" s="83"/>
      <c r="BT1717" s="83"/>
      <c r="BU1717" s="83"/>
      <c r="BV1717" s="83"/>
      <c r="BX1717" s="83"/>
      <c r="BY1717" s="83"/>
      <c r="BZ1717" s="83"/>
      <c r="CA1717" s="83"/>
      <c r="CC1717" s="83"/>
      <c r="CD1717" s="83"/>
      <c r="CE1717" s="83"/>
      <c r="CF1717" s="83"/>
      <c r="CH1717" s="83"/>
      <c r="CI1717" s="83"/>
      <c r="CJ1717" s="83"/>
      <c r="CK1717" s="83"/>
      <c r="CM1717" s="84"/>
      <c r="CO1717" s="83"/>
      <c r="CP1717" s="84"/>
      <c r="CQ1717" s="85"/>
      <c r="CR1717" s="83"/>
      <c r="CS1717" s="84"/>
      <c r="CT1717" s="83"/>
      <c r="CU1717" s="83"/>
      <c r="CV1717" s="83"/>
      <c r="CW1717" s="83"/>
      <c r="CX1717" s="86"/>
    </row>
    <row r="1718" spans="24:102" x14ac:dyDescent="0.2">
      <c r="X1718" s="83"/>
      <c r="Z1718" s="83"/>
      <c r="AB1718" s="83"/>
      <c r="AD1718" s="83"/>
      <c r="AF1718" s="83"/>
      <c r="AH1718" s="83"/>
      <c r="AJ1718" s="83"/>
      <c r="AL1718" s="83"/>
      <c r="AN1718" s="83"/>
      <c r="AP1718" s="83"/>
      <c r="AR1718" s="83"/>
      <c r="AT1718" s="83"/>
      <c r="AV1718" s="83"/>
      <c r="AX1718" s="83"/>
      <c r="AZ1718" s="83"/>
      <c r="BB1718" s="83"/>
      <c r="BD1718" s="83"/>
      <c r="BF1718" s="83"/>
      <c r="BH1718" s="83"/>
      <c r="BI1718" s="83"/>
      <c r="BJ1718" s="83"/>
      <c r="BK1718" s="83"/>
      <c r="BM1718" s="83"/>
      <c r="BN1718" s="83"/>
      <c r="BO1718" s="83"/>
      <c r="BP1718" s="83"/>
      <c r="BR1718" s="83"/>
      <c r="BS1718" s="83"/>
      <c r="BT1718" s="83"/>
      <c r="BU1718" s="83"/>
      <c r="BV1718" s="83"/>
      <c r="BX1718" s="83"/>
      <c r="BY1718" s="83"/>
      <c r="BZ1718" s="83"/>
      <c r="CA1718" s="83"/>
      <c r="CC1718" s="83"/>
      <c r="CD1718" s="83"/>
      <c r="CE1718" s="83"/>
      <c r="CF1718" s="83"/>
      <c r="CH1718" s="83"/>
      <c r="CI1718" s="83"/>
      <c r="CJ1718" s="83"/>
      <c r="CK1718" s="83"/>
      <c r="CM1718" s="84"/>
      <c r="CO1718" s="83"/>
      <c r="CP1718" s="84"/>
      <c r="CQ1718" s="85"/>
      <c r="CR1718" s="83"/>
      <c r="CS1718" s="84"/>
      <c r="CT1718" s="83"/>
      <c r="CU1718" s="83"/>
      <c r="CV1718" s="83"/>
      <c r="CW1718" s="83"/>
      <c r="CX1718" s="86"/>
    </row>
    <row r="1719" spans="24:102" x14ac:dyDescent="0.2">
      <c r="X1719" s="83"/>
      <c r="Z1719" s="83"/>
      <c r="AB1719" s="83"/>
      <c r="AD1719" s="83"/>
      <c r="AF1719" s="83"/>
      <c r="AH1719" s="83"/>
      <c r="AJ1719" s="83"/>
      <c r="AL1719" s="83"/>
      <c r="AN1719" s="83"/>
      <c r="AP1719" s="83"/>
      <c r="AR1719" s="83"/>
      <c r="AT1719" s="83"/>
      <c r="AV1719" s="83"/>
      <c r="AX1719" s="83"/>
      <c r="AZ1719" s="83"/>
      <c r="BB1719" s="83"/>
      <c r="BD1719" s="83"/>
      <c r="BF1719" s="83"/>
      <c r="BH1719" s="83"/>
      <c r="BI1719" s="83"/>
      <c r="BJ1719" s="83"/>
      <c r="BK1719" s="83"/>
      <c r="BM1719" s="83"/>
      <c r="BN1719" s="83"/>
      <c r="BO1719" s="83"/>
      <c r="BP1719" s="83"/>
      <c r="BR1719" s="83"/>
      <c r="BS1719" s="83"/>
      <c r="BT1719" s="83"/>
      <c r="BU1719" s="83"/>
      <c r="BV1719" s="83"/>
      <c r="BX1719" s="83"/>
      <c r="BY1719" s="83"/>
      <c r="BZ1719" s="83"/>
      <c r="CA1719" s="83"/>
      <c r="CC1719" s="83"/>
      <c r="CD1719" s="83"/>
      <c r="CE1719" s="83"/>
      <c r="CF1719" s="83"/>
      <c r="CH1719" s="83"/>
      <c r="CI1719" s="83"/>
      <c r="CJ1719" s="83"/>
      <c r="CK1719" s="83"/>
      <c r="CM1719" s="84"/>
      <c r="CO1719" s="83"/>
      <c r="CP1719" s="84"/>
      <c r="CQ1719" s="85"/>
      <c r="CR1719" s="83"/>
      <c r="CS1719" s="84"/>
      <c r="CT1719" s="83"/>
      <c r="CU1719" s="83"/>
      <c r="CV1719" s="83"/>
      <c r="CW1719" s="83"/>
      <c r="CX1719" s="86"/>
    </row>
    <row r="1720" spans="24:102" x14ac:dyDescent="0.2">
      <c r="X1720" s="83"/>
      <c r="Z1720" s="83"/>
      <c r="AB1720" s="83"/>
      <c r="AD1720" s="83"/>
      <c r="AF1720" s="83"/>
      <c r="AH1720" s="83"/>
      <c r="AJ1720" s="83"/>
      <c r="AL1720" s="83"/>
      <c r="AN1720" s="83"/>
      <c r="AP1720" s="83"/>
      <c r="AR1720" s="83"/>
      <c r="AT1720" s="83"/>
      <c r="AV1720" s="83"/>
      <c r="AX1720" s="83"/>
      <c r="AZ1720" s="83"/>
      <c r="BB1720" s="83"/>
      <c r="BD1720" s="83"/>
      <c r="BF1720" s="83"/>
      <c r="BH1720" s="83"/>
      <c r="BI1720" s="83"/>
      <c r="BJ1720" s="83"/>
      <c r="BK1720" s="83"/>
      <c r="BM1720" s="83"/>
      <c r="BN1720" s="83"/>
      <c r="BO1720" s="83"/>
      <c r="BP1720" s="83"/>
      <c r="BR1720" s="83"/>
      <c r="BS1720" s="83"/>
      <c r="BT1720" s="83"/>
      <c r="BU1720" s="83"/>
      <c r="BV1720" s="83"/>
      <c r="BX1720" s="83"/>
      <c r="BY1720" s="83"/>
      <c r="BZ1720" s="83"/>
      <c r="CA1720" s="83"/>
      <c r="CC1720" s="83"/>
      <c r="CD1720" s="83"/>
      <c r="CE1720" s="83"/>
      <c r="CF1720" s="83"/>
      <c r="CH1720" s="83"/>
      <c r="CI1720" s="83"/>
      <c r="CJ1720" s="83"/>
      <c r="CK1720" s="83"/>
      <c r="CM1720" s="84"/>
      <c r="CO1720" s="83"/>
      <c r="CP1720" s="84"/>
      <c r="CQ1720" s="85"/>
      <c r="CR1720" s="83"/>
      <c r="CS1720" s="84"/>
      <c r="CT1720" s="83"/>
      <c r="CU1720" s="83"/>
      <c r="CV1720" s="83"/>
      <c r="CW1720" s="83"/>
      <c r="CX1720" s="86"/>
    </row>
    <row r="1721" spans="24:102" x14ac:dyDescent="0.2">
      <c r="X1721" s="83"/>
      <c r="Z1721" s="83"/>
      <c r="AB1721" s="83"/>
      <c r="AD1721" s="83"/>
      <c r="AF1721" s="83"/>
      <c r="AH1721" s="83"/>
      <c r="AJ1721" s="83"/>
      <c r="AL1721" s="83"/>
      <c r="AN1721" s="83"/>
      <c r="AP1721" s="83"/>
      <c r="AR1721" s="83"/>
      <c r="AT1721" s="83"/>
      <c r="AV1721" s="83"/>
      <c r="AX1721" s="83"/>
      <c r="AZ1721" s="83"/>
      <c r="BB1721" s="83"/>
      <c r="BD1721" s="83"/>
      <c r="BF1721" s="83"/>
      <c r="BH1721" s="83"/>
      <c r="BI1721" s="83"/>
      <c r="BJ1721" s="83"/>
      <c r="BK1721" s="83"/>
      <c r="BM1721" s="83"/>
      <c r="BN1721" s="83"/>
      <c r="BO1721" s="83"/>
      <c r="BP1721" s="83"/>
      <c r="BR1721" s="83"/>
      <c r="BS1721" s="83"/>
      <c r="BT1721" s="83"/>
      <c r="BU1721" s="83"/>
      <c r="BV1721" s="83"/>
      <c r="BX1721" s="83"/>
      <c r="BY1721" s="83"/>
      <c r="BZ1721" s="83"/>
      <c r="CA1721" s="83"/>
      <c r="CC1721" s="83"/>
      <c r="CD1721" s="83"/>
      <c r="CE1721" s="83"/>
      <c r="CF1721" s="83"/>
      <c r="CH1721" s="83"/>
      <c r="CI1721" s="83"/>
      <c r="CJ1721" s="83"/>
      <c r="CK1721" s="83"/>
      <c r="CM1721" s="84"/>
      <c r="CO1721" s="83"/>
      <c r="CP1721" s="84"/>
      <c r="CQ1721" s="85"/>
      <c r="CR1721" s="83"/>
      <c r="CS1721" s="84"/>
      <c r="CT1721" s="83"/>
      <c r="CU1721" s="83"/>
      <c r="CV1721" s="83"/>
      <c r="CW1721" s="83"/>
      <c r="CX1721" s="86"/>
    </row>
    <row r="1722" spans="24:102" x14ac:dyDescent="0.2">
      <c r="X1722" s="83"/>
      <c r="Z1722" s="83"/>
      <c r="AB1722" s="83"/>
      <c r="AD1722" s="83"/>
      <c r="AF1722" s="83"/>
      <c r="AH1722" s="83"/>
      <c r="AJ1722" s="83"/>
      <c r="AL1722" s="83"/>
      <c r="AN1722" s="83"/>
      <c r="AP1722" s="83"/>
      <c r="AR1722" s="83"/>
      <c r="AT1722" s="83"/>
      <c r="AV1722" s="83"/>
      <c r="AX1722" s="83"/>
      <c r="AZ1722" s="83"/>
      <c r="BB1722" s="83"/>
      <c r="BD1722" s="83"/>
      <c r="BF1722" s="83"/>
      <c r="BH1722" s="83"/>
      <c r="BI1722" s="83"/>
      <c r="BJ1722" s="83"/>
      <c r="BK1722" s="83"/>
      <c r="BM1722" s="83"/>
      <c r="BN1722" s="83"/>
      <c r="BO1722" s="83"/>
      <c r="BP1722" s="83"/>
      <c r="BR1722" s="83"/>
      <c r="BS1722" s="83"/>
      <c r="BT1722" s="83"/>
      <c r="BU1722" s="83"/>
      <c r="BV1722" s="83"/>
      <c r="BX1722" s="83"/>
      <c r="BY1722" s="83"/>
      <c r="BZ1722" s="83"/>
      <c r="CA1722" s="83"/>
      <c r="CC1722" s="83"/>
      <c r="CD1722" s="83"/>
      <c r="CE1722" s="83"/>
      <c r="CF1722" s="83"/>
      <c r="CH1722" s="83"/>
      <c r="CI1722" s="83"/>
      <c r="CJ1722" s="83"/>
      <c r="CK1722" s="83"/>
      <c r="CM1722" s="84"/>
      <c r="CO1722" s="83"/>
      <c r="CP1722" s="84"/>
      <c r="CQ1722" s="85"/>
      <c r="CR1722" s="83"/>
      <c r="CS1722" s="84"/>
      <c r="CT1722" s="83"/>
      <c r="CU1722" s="83"/>
      <c r="CV1722" s="83"/>
      <c r="CW1722" s="83"/>
      <c r="CX1722" s="86"/>
    </row>
    <row r="1723" spans="24:102" x14ac:dyDescent="0.2">
      <c r="X1723" s="83"/>
      <c r="Z1723" s="83"/>
      <c r="AB1723" s="83"/>
      <c r="AD1723" s="83"/>
      <c r="AF1723" s="83"/>
      <c r="AH1723" s="83"/>
      <c r="AJ1723" s="83"/>
      <c r="AL1723" s="83"/>
      <c r="AN1723" s="83"/>
      <c r="AP1723" s="83"/>
      <c r="AR1723" s="83"/>
      <c r="AT1723" s="83"/>
      <c r="AV1723" s="83"/>
      <c r="AX1723" s="83"/>
      <c r="AZ1723" s="83"/>
      <c r="BB1723" s="83"/>
      <c r="BD1723" s="83"/>
      <c r="BF1723" s="83"/>
      <c r="BH1723" s="83"/>
      <c r="BI1723" s="83"/>
      <c r="BJ1723" s="83"/>
      <c r="BK1723" s="83"/>
      <c r="BM1723" s="83"/>
      <c r="BN1723" s="83"/>
      <c r="BO1723" s="83"/>
      <c r="BP1723" s="83"/>
      <c r="BR1723" s="83"/>
      <c r="BS1723" s="83"/>
      <c r="BT1723" s="83"/>
      <c r="BU1723" s="83"/>
      <c r="BV1723" s="83"/>
      <c r="BX1723" s="83"/>
      <c r="BY1723" s="83"/>
      <c r="BZ1723" s="83"/>
      <c r="CA1723" s="83"/>
      <c r="CC1723" s="83"/>
      <c r="CD1723" s="83"/>
      <c r="CE1723" s="83"/>
      <c r="CF1723" s="83"/>
      <c r="CH1723" s="83"/>
      <c r="CI1723" s="83"/>
      <c r="CJ1723" s="83"/>
      <c r="CK1723" s="83"/>
      <c r="CM1723" s="84"/>
      <c r="CO1723" s="83"/>
      <c r="CP1723" s="84"/>
      <c r="CQ1723" s="85"/>
      <c r="CR1723" s="83"/>
      <c r="CS1723" s="84"/>
      <c r="CT1723" s="83"/>
      <c r="CU1723" s="83"/>
      <c r="CV1723" s="83"/>
      <c r="CW1723" s="83"/>
      <c r="CX1723" s="86"/>
    </row>
    <row r="1724" spans="24:102" x14ac:dyDescent="0.2">
      <c r="X1724" s="83"/>
      <c r="Z1724" s="83"/>
      <c r="AB1724" s="83"/>
      <c r="AD1724" s="83"/>
      <c r="AF1724" s="83"/>
      <c r="AH1724" s="83"/>
      <c r="AJ1724" s="83"/>
      <c r="AL1724" s="83"/>
      <c r="AN1724" s="83"/>
      <c r="AP1724" s="83"/>
      <c r="AR1724" s="83"/>
      <c r="AT1724" s="83"/>
      <c r="AV1724" s="83"/>
      <c r="AX1724" s="83"/>
      <c r="AZ1724" s="83"/>
      <c r="BB1724" s="83"/>
      <c r="BD1724" s="83"/>
      <c r="BF1724" s="83"/>
      <c r="BH1724" s="83"/>
      <c r="BI1724" s="83"/>
      <c r="BJ1724" s="83"/>
      <c r="BK1724" s="83"/>
      <c r="BM1724" s="83"/>
      <c r="BN1724" s="83"/>
      <c r="BO1724" s="83"/>
      <c r="BP1724" s="83"/>
      <c r="BR1724" s="83"/>
      <c r="BS1724" s="83"/>
      <c r="BT1724" s="83"/>
      <c r="BU1724" s="83"/>
      <c r="BV1724" s="83"/>
      <c r="BX1724" s="83"/>
      <c r="BY1724" s="83"/>
      <c r="BZ1724" s="83"/>
      <c r="CA1724" s="83"/>
      <c r="CC1724" s="83"/>
      <c r="CD1724" s="83"/>
      <c r="CE1724" s="83"/>
      <c r="CF1724" s="83"/>
      <c r="CH1724" s="83"/>
      <c r="CI1724" s="83"/>
      <c r="CJ1724" s="83"/>
      <c r="CK1724" s="83"/>
      <c r="CM1724" s="84"/>
      <c r="CO1724" s="83"/>
      <c r="CP1724" s="84"/>
      <c r="CQ1724" s="85"/>
      <c r="CR1724" s="83"/>
      <c r="CS1724" s="84"/>
      <c r="CT1724" s="83"/>
      <c r="CU1724" s="83"/>
      <c r="CV1724" s="83"/>
      <c r="CW1724" s="83"/>
      <c r="CX1724" s="86"/>
    </row>
    <row r="1725" spans="24:102" x14ac:dyDescent="0.2">
      <c r="X1725" s="83"/>
      <c r="Z1725" s="83"/>
      <c r="AB1725" s="83"/>
      <c r="AD1725" s="83"/>
      <c r="AF1725" s="83"/>
      <c r="AH1725" s="83"/>
      <c r="AJ1725" s="83"/>
      <c r="AL1725" s="83"/>
      <c r="AN1725" s="83"/>
      <c r="AP1725" s="83"/>
      <c r="AR1725" s="83"/>
      <c r="AT1725" s="83"/>
      <c r="AV1725" s="83"/>
      <c r="AX1725" s="83"/>
      <c r="AZ1725" s="83"/>
      <c r="BB1725" s="83"/>
      <c r="BD1725" s="83"/>
      <c r="BF1725" s="83"/>
      <c r="BH1725" s="83"/>
      <c r="BI1725" s="83"/>
      <c r="BJ1725" s="83"/>
      <c r="BK1725" s="83"/>
      <c r="BM1725" s="83"/>
      <c r="BN1725" s="83"/>
      <c r="BO1725" s="83"/>
      <c r="BP1725" s="83"/>
      <c r="BR1725" s="83"/>
      <c r="BS1725" s="83"/>
      <c r="BT1725" s="83"/>
      <c r="BU1725" s="83"/>
      <c r="BV1725" s="83"/>
      <c r="BX1725" s="83"/>
      <c r="BY1725" s="83"/>
      <c r="BZ1725" s="83"/>
      <c r="CA1725" s="83"/>
      <c r="CC1725" s="83"/>
      <c r="CD1725" s="83"/>
      <c r="CE1725" s="83"/>
      <c r="CF1725" s="83"/>
      <c r="CH1725" s="83"/>
      <c r="CI1725" s="83"/>
      <c r="CJ1725" s="83"/>
      <c r="CK1725" s="83"/>
      <c r="CM1725" s="84"/>
      <c r="CO1725" s="83"/>
      <c r="CP1725" s="84"/>
      <c r="CQ1725" s="85"/>
      <c r="CR1725" s="83"/>
      <c r="CS1725" s="84"/>
      <c r="CT1725" s="83"/>
      <c r="CU1725" s="83"/>
      <c r="CV1725" s="83"/>
      <c r="CW1725" s="83"/>
      <c r="CX1725" s="86"/>
    </row>
    <row r="1726" spans="24:102" x14ac:dyDescent="0.2">
      <c r="X1726" s="83"/>
      <c r="Z1726" s="83"/>
      <c r="AB1726" s="83"/>
      <c r="AD1726" s="83"/>
      <c r="AF1726" s="83"/>
      <c r="AH1726" s="83"/>
      <c r="AJ1726" s="83"/>
      <c r="AL1726" s="83"/>
      <c r="AN1726" s="83"/>
      <c r="AP1726" s="83"/>
      <c r="AR1726" s="83"/>
      <c r="AT1726" s="83"/>
      <c r="AV1726" s="83"/>
      <c r="AX1726" s="83"/>
      <c r="AZ1726" s="83"/>
      <c r="BB1726" s="83"/>
      <c r="BD1726" s="83"/>
      <c r="BF1726" s="83"/>
      <c r="BH1726" s="83"/>
      <c r="BI1726" s="83"/>
      <c r="BJ1726" s="83"/>
      <c r="BK1726" s="83"/>
      <c r="BM1726" s="83"/>
      <c r="BN1726" s="83"/>
      <c r="BO1726" s="83"/>
      <c r="BP1726" s="83"/>
      <c r="BR1726" s="83"/>
      <c r="BS1726" s="83"/>
      <c r="BT1726" s="83"/>
      <c r="BU1726" s="83"/>
      <c r="BV1726" s="83"/>
      <c r="BX1726" s="83"/>
      <c r="BY1726" s="83"/>
      <c r="BZ1726" s="83"/>
      <c r="CA1726" s="83"/>
      <c r="CC1726" s="83"/>
      <c r="CD1726" s="83"/>
      <c r="CE1726" s="83"/>
      <c r="CF1726" s="83"/>
      <c r="CH1726" s="83"/>
      <c r="CI1726" s="83"/>
      <c r="CJ1726" s="83"/>
      <c r="CK1726" s="83"/>
      <c r="CM1726" s="84"/>
      <c r="CO1726" s="83"/>
      <c r="CP1726" s="84"/>
      <c r="CQ1726" s="85"/>
      <c r="CR1726" s="83"/>
      <c r="CS1726" s="84"/>
      <c r="CT1726" s="83"/>
      <c r="CU1726" s="83"/>
      <c r="CV1726" s="83"/>
      <c r="CW1726" s="83"/>
      <c r="CX1726" s="86"/>
    </row>
    <row r="1727" spans="24:102" x14ac:dyDescent="0.2">
      <c r="X1727" s="83"/>
      <c r="Z1727" s="83"/>
      <c r="AB1727" s="83"/>
      <c r="AD1727" s="83"/>
      <c r="AF1727" s="83"/>
      <c r="AH1727" s="83"/>
      <c r="AJ1727" s="83"/>
      <c r="AL1727" s="83"/>
      <c r="AN1727" s="83"/>
      <c r="AP1727" s="83"/>
      <c r="AR1727" s="83"/>
      <c r="AT1727" s="83"/>
      <c r="AV1727" s="83"/>
      <c r="AX1727" s="83"/>
      <c r="AZ1727" s="83"/>
      <c r="BB1727" s="83"/>
      <c r="BD1727" s="83"/>
      <c r="BF1727" s="83"/>
      <c r="BH1727" s="83"/>
      <c r="BI1727" s="83"/>
      <c r="BJ1727" s="83"/>
      <c r="BK1727" s="83"/>
      <c r="BM1727" s="83"/>
      <c r="BN1727" s="83"/>
      <c r="BO1727" s="83"/>
      <c r="BP1727" s="83"/>
      <c r="BR1727" s="83"/>
      <c r="BS1727" s="83"/>
      <c r="BT1727" s="83"/>
      <c r="BU1727" s="83"/>
      <c r="BV1727" s="83"/>
      <c r="BX1727" s="83"/>
      <c r="BY1727" s="83"/>
      <c r="BZ1727" s="83"/>
      <c r="CA1727" s="83"/>
      <c r="CC1727" s="83"/>
      <c r="CD1727" s="83"/>
      <c r="CE1727" s="83"/>
      <c r="CF1727" s="83"/>
      <c r="CH1727" s="83"/>
      <c r="CI1727" s="83"/>
      <c r="CJ1727" s="83"/>
      <c r="CK1727" s="83"/>
      <c r="CM1727" s="84"/>
      <c r="CO1727" s="83"/>
      <c r="CP1727" s="84"/>
      <c r="CQ1727" s="85"/>
      <c r="CR1727" s="83"/>
      <c r="CS1727" s="84"/>
      <c r="CT1727" s="83"/>
      <c r="CU1727" s="83"/>
      <c r="CV1727" s="83"/>
      <c r="CW1727" s="83"/>
      <c r="CX1727" s="86"/>
    </row>
    <row r="1728" spans="24:102" x14ac:dyDescent="0.2">
      <c r="X1728" s="83"/>
      <c r="Z1728" s="83"/>
      <c r="AB1728" s="83"/>
      <c r="AD1728" s="83"/>
      <c r="AF1728" s="83"/>
      <c r="AH1728" s="83"/>
      <c r="AJ1728" s="83"/>
      <c r="AL1728" s="83"/>
      <c r="AN1728" s="83"/>
      <c r="AP1728" s="83"/>
      <c r="AR1728" s="83"/>
      <c r="AT1728" s="83"/>
      <c r="AV1728" s="83"/>
      <c r="AX1728" s="83"/>
      <c r="AZ1728" s="83"/>
      <c r="BB1728" s="83"/>
      <c r="BD1728" s="83"/>
      <c r="BF1728" s="83"/>
      <c r="BH1728" s="83"/>
      <c r="BI1728" s="83"/>
      <c r="BJ1728" s="83"/>
      <c r="BK1728" s="83"/>
      <c r="BM1728" s="83"/>
      <c r="BN1728" s="83"/>
      <c r="BO1728" s="83"/>
      <c r="BP1728" s="83"/>
      <c r="BR1728" s="83"/>
      <c r="BS1728" s="83"/>
      <c r="BT1728" s="83"/>
      <c r="BU1728" s="83"/>
      <c r="BV1728" s="83"/>
      <c r="BX1728" s="83"/>
      <c r="BY1728" s="83"/>
      <c r="BZ1728" s="83"/>
      <c r="CA1728" s="83"/>
      <c r="CC1728" s="83"/>
      <c r="CD1728" s="83"/>
      <c r="CE1728" s="83"/>
      <c r="CF1728" s="83"/>
      <c r="CH1728" s="83"/>
      <c r="CI1728" s="83"/>
      <c r="CJ1728" s="83"/>
      <c r="CK1728" s="83"/>
      <c r="CM1728" s="84"/>
      <c r="CO1728" s="83"/>
      <c r="CP1728" s="84"/>
      <c r="CQ1728" s="85"/>
      <c r="CR1728" s="83"/>
      <c r="CS1728" s="84"/>
      <c r="CT1728" s="83"/>
      <c r="CU1728" s="83"/>
      <c r="CV1728" s="83"/>
      <c r="CW1728" s="83"/>
      <c r="CX1728" s="86"/>
    </row>
    <row r="1729" spans="24:102" x14ac:dyDescent="0.2">
      <c r="X1729" s="83"/>
      <c r="Z1729" s="83"/>
      <c r="AB1729" s="83"/>
      <c r="AD1729" s="83"/>
      <c r="AF1729" s="83"/>
      <c r="AH1729" s="83"/>
      <c r="AJ1729" s="83"/>
      <c r="AL1729" s="83"/>
      <c r="AN1729" s="83"/>
      <c r="AP1729" s="83"/>
      <c r="AR1729" s="83"/>
      <c r="AT1729" s="83"/>
      <c r="AV1729" s="83"/>
      <c r="AX1729" s="83"/>
      <c r="AZ1729" s="83"/>
      <c r="BB1729" s="83"/>
      <c r="BD1729" s="83"/>
      <c r="BF1729" s="83"/>
      <c r="BH1729" s="83"/>
      <c r="BI1729" s="83"/>
      <c r="BJ1729" s="83"/>
      <c r="BK1729" s="83"/>
      <c r="BM1729" s="83"/>
      <c r="BN1729" s="83"/>
      <c r="BO1729" s="83"/>
      <c r="BP1729" s="83"/>
      <c r="BR1729" s="83"/>
      <c r="BS1729" s="83"/>
      <c r="BT1729" s="83"/>
      <c r="BU1729" s="83"/>
      <c r="BV1729" s="83"/>
      <c r="BX1729" s="83"/>
      <c r="BY1729" s="83"/>
      <c r="BZ1729" s="83"/>
      <c r="CA1729" s="83"/>
      <c r="CC1729" s="83"/>
      <c r="CD1729" s="83"/>
      <c r="CE1729" s="83"/>
      <c r="CF1729" s="83"/>
      <c r="CH1729" s="83"/>
      <c r="CI1729" s="83"/>
      <c r="CJ1729" s="83"/>
      <c r="CK1729" s="83"/>
      <c r="CM1729" s="84"/>
      <c r="CO1729" s="83"/>
      <c r="CP1729" s="84"/>
      <c r="CQ1729" s="85"/>
      <c r="CR1729" s="83"/>
      <c r="CS1729" s="84"/>
      <c r="CT1729" s="83"/>
      <c r="CU1729" s="83"/>
      <c r="CV1729" s="83"/>
      <c r="CW1729" s="83"/>
      <c r="CX1729" s="86"/>
    </row>
    <row r="1730" spans="24:102" x14ac:dyDescent="0.2">
      <c r="X1730" s="83"/>
      <c r="Z1730" s="83"/>
      <c r="AB1730" s="83"/>
      <c r="AD1730" s="83"/>
      <c r="AF1730" s="83"/>
      <c r="AH1730" s="83"/>
      <c r="AJ1730" s="83"/>
      <c r="AL1730" s="83"/>
      <c r="AN1730" s="83"/>
      <c r="AP1730" s="83"/>
      <c r="AR1730" s="83"/>
      <c r="AT1730" s="83"/>
      <c r="AV1730" s="83"/>
      <c r="AX1730" s="83"/>
      <c r="AZ1730" s="83"/>
      <c r="BB1730" s="83"/>
      <c r="BD1730" s="83"/>
      <c r="BF1730" s="83"/>
      <c r="BH1730" s="83"/>
      <c r="BI1730" s="83"/>
      <c r="BJ1730" s="83"/>
      <c r="BK1730" s="83"/>
      <c r="BM1730" s="83"/>
      <c r="BN1730" s="83"/>
      <c r="BO1730" s="83"/>
      <c r="BP1730" s="83"/>
      <c r="BR1730" s="83"/>
      <c r="BS1730" s="83"/>
      <c r="BT1730" s="83"/>
      <c r="BU1730" s="83"/>
      <c r="BV1730" s="83"/>
      <c r="BX1730" s="83"/>
      <c r="BY1730" s="83"/>
      <c r="BZ1730" s="83"/>
      <c r="CA1730" s="83"/>
      <c r="CC1730" s="83"/>
      <c r="CD1730" s="83"/>
      <c r="CE1730" s="83"/>
      <c r="CF1730" s="83"/>
      <c r="CH1730" s="83"/>
      <c r="CI1730" s="83"/>
      <c r="CJ1730" s="83"/>
      <c r="CK1730" s="83"/>
      <c r="CM1730" s="84"/>
      <c r="CO1730" s="83"/>
      <c r="CP1730" s="84"/>
      <c r="CQ1730" s="85"/>
      <c r="CR1730" s="83"/>
      <c r="CS1730" s="84"/>
      <c r="CT1730" s="83"/>
      <c r="CU1730" s="83"/>
      <c r="CV1730" s="83"/>
      <c r="CW1730" s="83"/>
      <c r="CX1730" s="86"/>
    </row>
    <row r="1731" spans="24:102" x14ac:dyDescent="0.2">
      <c r="X1731" s="83"/>
      <c r="Z1731" s="83"/>
      <c r="AB1731" s="83"/>
      <c r="AD1731" s="83"/>
      <c r="AF1731" s="83"/>
      <c r="AH1731" s="83"/>
      <c r="AJ1731" s="83"/>
      <c r="AL1731" s="83"/>
      <c r="AN1731" s="83"/>
      <c r="AP1731" s="83"/>
      <c r="AR1731" s="83"/>
      <c r="AT1731" s="83"/>
      <c r="AV1731" s="83"/>
      <c r="AX1731" s="83"/>
      <c r="AZ1731" s="83"/>
      <c r="BB1731" s="83"/>
      <c r="BD1731" s="83"/>
      <c r="BF1731" s="83"/>
      <c r="BH1731" s="83"/>
      <c r="BI1731" s="83"/>
      <c r="BJ1731" s="83"/>
      <c r="BK1731" s="83"/>
      <c r="BM1731" s="83"/>
      <c r="BN1731" s="83"/>
      <c r="BO1731" s="83"/>
      <c r="BP1731" s="83"/>
      <c r="BR1731" s="83"/>
      <c r="BS1731" s="83"/>
      <c r="BT1731" s="83"/>
      <c r="BU1731" s="83"/>
      <c r="BV1731" s="83"/>
      <c r="BX1731" s="83"/>
      <c r="BY1731" s="83"/>
      <c r="BZ1731" s="83"/>
      <c r="CA1731" s="83"/>
      <c r="CC1731" s="83"/>
      <c r="CD1731" s="83"/>
      <c r="CE1731" s="83"/>
      <c r="CF1731" s="83"/>
      <c r="CH1731" s="83"/>
      <c r="CI1731" s="83"/>
      <c r="CJ1731" s="83"/>
      <c r="CK1731" s="83"/>
      <c r="CM1731" s="84"/>
      <c r="CO1731" s="83"/>
      <c r="CP1731" s="84"/>
      <c r="CQ1731" s="85"/>
      <c r="CR1731" s="83"/>
      <c r="CS1731" s="84"/>
      <c r="CT1731" s="83"/>
      <c r="CU1731" s="83"/>
      <c r="CV1731" s="83"/>
      <c r="CW1731" s="83"/>
      <c r="CX1731" s="86"/>
    </row>
    <row r="1732" spans="24:102" x14ac:dyDescent="0.2">
      <c r="X1732" s="83"/>
      <c r="Z1732" s="83"/>
      <c r="AB1732" s="83"/>
      <c r="AD1732" s="83"/>
      <c r="AF1732" s="83"/>
      <c r="AH1732" s="83"/>
      <c r="AJ1732" s="83"/>
      <c r="AL1732" s="83"/>
      <c r="AN1732" s="83"/>
      <c r="AP1732" s="83"/>
      <c r="AR1732" s="83"/>
      <c r="AT1732" s="83"/>
      <c r="AV1732" s="83"/>
      <c r="AX1732" s="83"/>
      <c r="AZ1732" s="83"/>
      <c r="BB1732" s="83"/>
      <c r="BD1732" s="83"/>
      <c r="BF1732" s="83"/>
      <c r="BH1732" s="83"/>
      <c r="BI1732" s="83"/>
      <c r="BJ1732" s="83"/>
      <c r="BK1732" s="83"/>
      <c r="BM1732" s="83"/>
      <c r="BN1732" s="83"/>
      <c r="BO1732" s="83"/>
      <c r="BP1732" s="83"/>
      <c r="BR1732" s="83"/>
      <c r="BS1732" s="83"/>
      <c r="BT1732" s="83"/>
      <c r="BU1732" s="83"/>
      <c r="BV1732" s="83"/>
      <c r="BX1732" s="83"/>
      <c r="BY1732" s="83"/>
      <c r="BZ1732" s="83"/>
      <c r="CA1732" s="83"/>
      <c r="CC1732" s="83"/>
      <c r="CD1732" s="83"/>
      <c r="CE1732" s="83"/>
      <c r="CF1732" s="83"/>
      <c r="CH1732" s="83"/>
      <c r="CI1732" s="83"/>
      <c r="CJ1732" s="83"/>
      <c r="CK1732" s="83"/>
      <c r="CM1732" s="84"/>
      <c r="CO1732" s="83"/>
      <c r="CP1732" s="84"/>
      <c r="CQ1732" s="85"/>
      <c r="CR1732" s="83"/>
      <c r="CS1732" s="84"/>
      <c r="CT1732" s="83"/>
      <c r="CU1732" s="83"/>
      <c r="CV1732" s="83"/>
      <c r="CW1732" s="83"/>
      <c r="CX1732" s="86"/>
    </row>
    <row r="1733" spans="24:102" x14ac:dyDescent="0.2">
      <c r="X1733" s="83"/>
      <c r="Z1733" s="83"/>
      <c r="AB1733" s="83"/>
      <c r="AD1733" s="83"/>
      <c r="AF1733" s="83"/>
      <c r="AH1733" s="83"/>
      <c r="AJ1733" s="83"/>
      <c r="AL1733" s="83"/>
      <c r="AN1733" s="83"/>
      <c r="AP1733" s="83"/>
      <c r="AR1733" s="83"/>
      <c r="AT1733" s="83"/>
      <c r="AV1733" s="83"/>
      <c r="AX1733" s="83"/>
      <c r="AZ1733" s="83"/>
      <c r="BB1733" s="83"/>
      <c r="BD1733" s="83"/>
      <c r="BF1733" s="83"/>
      <c r="BH1733" s="83"/>
      <c r="BI1733" s="83"/>
      <c r="BJ1733" s="83"/>
      <c r="BK1733" s="83"/>
      <c r="BM1733" s="83"/>
      <c r="BN1733" s="83"/>
      <c r="BO1733" s="83"/>
      <c r="BP1733" s="83"/>
      <c r="BR1733" s="83"/>
      <c r="BS1733" s="83"/>
      <c r="BT1733" s="83"/>
      <c r="BU1733" s="83"/>
      <c r="BV1733" s="83"/>
      <c r="BX1733" s="83"/>
      <c r="BY1733" s="83"/>
      <c r="BZ1733" s="83"/>
      <c r="CA1733" s="83"/>
      <c r="CC1733" s="83"/>
      <c r="CD1733" s="83"/>
      <c r="CE1733" s="83"/>
      <c r="CF1733" s="83"/>
      <c r="CH1733" s="83"/>
      <c r="CI1733" s="83"/>
      <c r="CJ1733" s="83"/>
      <c r="CK1733" s="83"/>
      <c r="CM1733" s="84"/>
      <c r="CO1733" s="83"/>
      <c r="CP1733" s="84"/>
      <c r="CQ1733" s="85"/>
      <c r="CR1733" s="83"/>
      <c r="CS1733" s="84"/>
      <c r="CT1733" s="83"/>
      <c r="CU1733" s="83"/>
      <c r="CV1733" s="83"/>
      <c r="CW1733" s="83"/>
      <c r="CX1733" s="86"/>
    </row>
    <row r="1734" spans="24:102" x14ac:dyDescent="0.2">
      <c r="X1734" s="83"/>
      <c r="Z1734" s="83"/>
      <c r="AB1734" s="83"/>
      <c r="AD1734" s="83"/>
      <c r="AF1734" s="83"/>
      <c r="AH1734" s="83"/>
      <c r="AJ1734" s="83"/>
      <c r="AL1734" s="83"/>
      <c r="AN1734" s="83"/>
      <c r="AP1734" s="83"/>
      <c r="AR1734" s="83"/>
      <c r="AT1734" s="83"/>
      <c r="AV1734" s="83"/>
      <c r="AX1734" s="83"/>
      <c r="AZ1734" s="83"/>
      <c r="BB1734" s="83"/>
      <c r="BD1734" s="83"/>
      <c r="BF1734" s="83"/>
      <c r="BH1734" s="83"/>
      <c r="BI1734" s="83"/>
      <c r="BJ1734" s="83"/>
      <c r="BK1734" s="83"/>
      <c r="BM1734" s="83"/>
      <c r="BN1734" s="83"/>
      <c r="BO1734" s="83"/>
      <c r="BP1734" s="83"/>
      <c r="BR1734" s="83"/>
      <c r="BS1734" s="83"/>
      <c r="BT1734" s="83"/>
      <c r="BU1734" s="83"/>
      <c r="BV1734" s="83"/>
      <c r="BX1734" s="83"/>
      <c r="BY1734" s="83"/>
      <c r="BZ1734" s="83"/>
      <c r="CA1734" s="83"/>
      <c r="CC1734" s="83"/>
      <c r="CD1734" s="83"/>
      <c r="CE1734" s="83"/>
      <c r="CF1734" s="83"/>
      <c r="CH1734" s="83"/>
      <c r="CI1734" s="83"/>
      <c r="CJ1734" s="83"/>
      <c r="CK1734" s="83"/>
      <c r="CM1734" s="84"/>
      <c r="CO1734" s="83"/>
      <c r="CP1734" s="84"/>
      <c r="CQ1734" s="85"/>
      <c r="CR1734" s="83"/>
      <c r="CS1734" s="84"/>
      <c r="CT1734" s="83"/>
      <c r="CU1734" s="83"/>
      <c r="CV1734" s="83"/>
      <c r="CW1734" s="83"/>
      <c r="CX1734" s="86"/>
    </row>
    <row r="1735" spans="24:102" x14ac:dyDescent="0.2">
      <c r="X1735" s="83"/>
      <c r="Z1735" s="83"/>
      <c r="AB1735" s="83"/>
      <c r="AD1735" s="83"/>
      <c r="AF1735" s="83"/>
      <c r="AH1735" s="83"/>
      <c r="AJ1735" s="83"/>
      <c r="AL1735" s="83"/>
      <c r="AN1735" s="83"/>
      <c r="AP1735" s="83"/>
      <c r="AR1735" s="83"/>
      <c r="AT1735" s="83"/>
      <c r="AV1735" s="83"/>
      <c r="AX1735" s="83"/>
      <c r="AZ1735" s="83"/>
      <c r="BB1735" s="83"/>
      <c r="BD1735" s="83"/>
      <c r="BF1735" s="83"/>
      <c r="BH1735" s="83"/>
      <c r="BI1735" s="83"/>
      <c r="BJ1735" s="83"/>
      <c r="BK1735" s="83"/>
      <c r="BM1735" s="83"/>
      <c r="BN1735" s="83"/>
      <c r="BO1735" s="83"/>
      <c r="BP1735" s="83"/>
      <c r="BR1735" s="83"/>
      <c r="BS1735" s="83"/>
      <c r="BT1735" s="83"/>
      <c r="BU1735" s="83"/>
      <c r="BV1735" s="83"/>
      <c r="BX1735" s="83"/>
      <c r="BY1735" s="83"/>
      <c r="BZ1735" s="83"/>
      <c r="CA1735" s="83"/>
      <c r="CC1735" s="83"/>
      <c r="CD1735" s="83"/>
      <c r="CE1735" s="83"/>
      <c r="CF1735" s="83"/>
      <c r="CH1735" s="83"/>
      <c r="CI1735" s="83"/>
      <c r="CJ1735" s="83"/>
      <c r="CK1735" s="83"/>
      <c r="CM1735" s="84"/>
      <c r="CO1735" s="83"/>
      <c r="CP1735" s="84"/>
      <c r="CQ1735" s="85"/>
      <c r="CR1735" s="83"/>
      <c r="CS1735" s="84"/>
      <c r="CT1735" s="83"/>
      <c r="CU1735" s="83"/>
      <c r="CV1735" s="83"/>
      <c r="CW1735" s="83"/>
      <c r="CX1735" s="86"/>
    </row>
    <row r="1736" spans="24:102" x14ac:dyDescent="0.2">
      <c r="X1736" s="83"/>
      <c r="Z1736" s="83"/>
      <c r="AB1736" s="83"/>
      <c r="AD1736" s="83"/>
      <c r="AF1736" s="83"/>
      <c r="AH1736" s="83"/>
      <c r="AJ1736" s="83"/>
      <c r="AL1736" s="83"/>
      <c r="AN1736" s="83"/>
      <c r="AP1736" s="83"/>
      <c r="AR1736" s="83"/>
      <c r="AT1736" s="83"/>
      <c r="AV1736" s="83"/>
      <c r="AX1736" s="83"/>
      <c r="AZ1736" s="83"/>
      <c r="BB1736" s="83"/>
      <c r="BD1736" s="83"/>
      <c r="BF1736" s="83"/>
      <c r="BH1736" s="83"/>
      <c r="BI1736" s="83"/>
      <c r="BJ1736" s="83"/>
      <c r="BK1736" s="83"/>
      <c r="BM1736" s="83"/>
      <c r="BN1736" s="83"/>
      <c r="BO1736" s="83"/>
      <c r="BP1736" s="83"/>
      <c r="BR1736" s="83"/>
      <c r="BS1736" s="83"/>
      <c r="BT1736" s="83"/>
      <c r="BU1736" s="83"/>
      <c r="BV1736" s="83"/>
      <c r="BX1736" s="83"/>
      <c r="BY1736" s="83"/>
      <c r="BZ1736" s="83"/>
      <c r="CA1736" s="83"/>
      <c r="CC1736" s="83"/>
      <c r="CD1736" s="83"/>
      <c r="CE1736" s="83"/>
      <c r="CF1736" s="83"/>
      <c r="CH1736" s="83"/>
      <c r="CI1736" s="83"/>
      <c r="CJ1736" s="83"/>
      <c r="CK1736" s="83"/>
      <c r="CM1736" s="84"/>
      <c r="CO1736" s="83"/>
      <c r="CP1736" s="84"/>
      <c r="CQ1736" s="85"/>
      <c r="CR1736" s="83"/>
      <c r="CS1736" s="84"/>
      <c r="CT1736" s="83"/>
      <c r="CU1736" s="83"/>
      <c r="CV1736" s="83"/>
      <c r="CW1736" s="83"/>
      <c r="CX1736" s="86"/>
    </row>
    <row r="1737" spans="24:102" x14ac:dyDescent="0.2">
      <c r="X1737" s="83"/>
      <c r="Z1737" s="83"/>
      <c r="AB1737" s="83"/>
      <c r="AD1737" s="83"/>
      <c r="AF1737" s="83"/>
      <c r="AH1737" s="83"/>
      <c r="AJ1737" s="83"/>
      <c r="AL1737" s="83"/>
      <c r="AN1737" s="83"/>
      <c r="AP1737" s="83"/>
      <c r="AR1737" s="83"/>
      <c r="AT1737" s="83"/>
      <c r="AV1737" s="83"/>
      <c r="AX1737" s="83"/>
      <c r="AZ1737" s="83"/>
      <c r="BB1737" s="83"/>
      <c r="BD1737" s="83"/>
      <c r="BF1737" s="83"/>
      <c r="BH1737" s="83"/>
      <c r="BI1737" s="83"/>
      <c r="BJ1737" s="83"/>
      <c r="BK1737" s="83"/>
      <c r="BM1737" s="83"/>
      <c r="BN1737" s="83"/>
      <c r="BO1737" s="83"/>
      <c r="BP1737" s="83"/>
      <c r="BR1737" s="83"/>
      <c r="BS1737" s="83"/>
      <c r="BT1737" s="83"/>
      <c r="BU1737" s="83"/>
      <c r="BV1737" s="83"/>
      <c r="BX1737" s="83"/>
      <c r="BY1737" s="83"/>
      <c r="BZ1737" s="83"/>
      <c r="CA1737" s="83"/>
      <c r="CC1737" s="83"/>
      <c r="CD1737" s="83"/>
      <c r="CE1737" s="83"/>
      <c r="CF1737" s="83"/>
      <c r="CH1737" s="83"/>
      <c r="CI1737" s="83"/>
      <c r="CJ1737" s="83"/>
      <c r="CK1737" s="83"/>
      <c r="CM1737" s="84"/>
      <c r="CO1737" s="83"/>
      <c r="CP1737" s="84"/>
      <c r="CQ1737" s="85"/>
      <c r="CR1737" s="83"/>
      <c r="CS1737" s="84"/>
      <c r="CT1737" s="83"/>
      <c r="CU1737" s="83"/>
      <c r="CV1737" s="83"/>
      <c r="CW1737" s="83"/>
      <c r="CX1737" s="86"/>
    </row>
    <row r="1738" spans="24:102" x14ac:dyDescent="0.2">
      <c r="X1738" s="83"/>
      <c r="Z1738" s="83"/>
      <c r="AB1738" s="83"/>
      <c r="AD1738" s="83"/>
      <c r="AF1738" s="83"/>
      <c r="AH1738" s="83"/>
      <c r="AJ1738" s="83"/>
      <c r="AL1738" s="83"/>
      <c r="AN1738" s="83"/>
      <c r="AP1738" s="83"/>
      <c r="AR1738" s="83"/>
      <c r="AT1738" s="83"/>
      <c r="AV1738" s="83"/>
      <c r="AX1738" s="83"/>
      <c r="AZ1738" s="83"/>
      <c r="BB1738" s="83"/>
      <c r="BD1738" s="83"/>
      <c r="BF1738" s="83"/>
      <c r="BH1738" s="83"/>
      <c r="BI1738" s="83"/>
      <c r="BJ1738" s="83"/>
      <c r="BK1738" s="83"/>
      <c r="BM1738" s="83"/>
      <c r="BN1738" s="83"/>
      <c r="BO1738" s="83"/>
      <c r="BP1738" s="83"/>
      <c r="BR1738" s="83"/>
      <c r="BS1738" s="83"/>
      <c r="BT1738" s="83"/>
      <c r="BU1738" s="83"/>
      <c r="BV1738" s="83"/>
      <c r="BX1738" s="83"/>
      <c r="BY1738" s="83"/>
      <c r="BZ1738" s="83"/>
      <c r="CA1738" s="83"/>
      <c r="CC1738" s="83"/>
      <c r="CD1738" s="83"/>
      <c r="CE1738" s="83"/>
      <c r="CF1738" s="83"/>
      <c r="CH1738" s="83"/>
      <c r="CI1738" s="83"/>
      <c r="CJ1738" s="83"/>
      <c r="CK1738" s="83"/>
      <c r="CM1738" s="84"/>
      <c r="CO1738" s="83"/>
      <c r="CP1738" s="84"/>
      <c r="CQ1738" s="85"/>
      <c r="CR1738" s="83"/>
      <c r="CS1738" s="84"/>
      <c r="CT1738" s="83"/>
      <c r="CU1738" s="83"/>
      <c r="CV1738" s="83"/>
      <c r="CW1738" s="83"/>
      <c r="CX1738" s="86"/>
    </row>
    <row r="1739" spans="24:102" x14ac:dyDescent="0.2">
      <c r="X1739" s="83"/>
      <c r="Z1739" s="83"/>
      <c r="AB1739" s="83"/>
      <c r="AD1739" s="83"/>
      <c r="AF1739" s="83"/>
      <c r="AH1739" s="83"/>
      <c r="AJ1739" s="83"/>
      <c r="AL1739" s="83"/>
      <c r="AN1739" s="83"/>
      <c r="AP1739" s="83"/>
      <c r="AR1739" s="83"/>
      <c r="AT1739" s="83"/>
      <c r="AV1739" s="83"/>
      <c r="AX1739" s="83"/>
      <c r="AZ1739" s="83"/>
      <c r="BB1739" s="83"/>
      <c r="BD1739" s="83"/>
      <c r="BF1739" s="83"/>
      <c r="BH1739" s="83"/>
      <c r="BI1739" s="83"/>
      <c r="BJ1739" s="83"/>
      <c r="BK1739" s="83"/>
      <c r="BM1739" s="83"/>
      <c r="BN1739" s="83"/>
      <c r="BO1739" s="83"/>
      <c r="BP1739" s="83"/>
      <c r="BR1739" s="83"/>
      <c r="BS1739" s="83"/>
      <c r="BT1739" s="83"/>
      <c r="BU1739" s="83"/>
      <c r="BV1739" s="83"/>
      <c r="BX1739" s="83"/>
      <c r="BY1739" s="83"/>
      <c r="BZ1739" s="83"/>
      <c r="CA1739" s="83"/>
      <c r="CC1739" s="83"/>
      <c r="CD1739" s="83"/>
      <c r="CE1739" s="83"/>
      <c r="CF1739" s="83"/>
      <c r="CH1739" s="83"/>
      <c r="CI1739" s="83"/>
      <c r="CJ1739" s="83"/>
      <c r="CK1739" s="83"/>
      <c r="CM1739" s="84"/>
      <c r="CO1739" s="83"/>
      <c r="CP1739" s="84"/>
      <c r="CQ1739" s="85"/>
      <c r="CR1739" s="83"/>
      <c r="CS1739" s="84"/>
      <c r="CT1739" s="83"/>
      <c r="CU1739" s="83"/>
      <c r="CV1739" s="83"/>
      <c r="CW1739" s="83"/>
      <c r="CX1739" s="86"/>
    </row>
    <row r="1740" spans="24:102" x14ac:dyDescent="0.2">
      <c r="X1740" s="83"/>
      <c r="Z1740" s="83"/>
      <c r="AB1740" s="83"/>
      <c r="AD1740" s="83"/>
      <c r="AF1740" s="83"/>
      <c r="AH1740" s="83"/>
      <c r="AJ1740" s="83"/>
      <c r="AL1740" s="83"/>
      <c r="AN1740" s="83"/>
      <c r="AP1740" s="83"/>
      <c r="AR1740" s="83"/>
      <c r="AT1740" s="83"/>
      <c r="AV1740" s="83"/>
      <c r="AX1740" s="83"/>
      <c r="AZ1740" s="83"/>
      <c r="BB1740" s="83"/>
      <c r="BD1740" s="83"/>
      <c r="BF1740" s="83"/>
      <c r="BH1740" s="83"/>
      <c r="BI1740" s="83"/>
      <c r="BJ1740" s="83"/>
      <c r="BK1740" s="83"/>
      <c r="BM1740" s="83"/>
      <c r="BN1740" s="83"/>
      <c r="BO1740" s="83"/>
      <c r="BP1740" s="83"/>
      <c r="BR1740" s="83"/>
      <c r="BS1740" s="83"/>
      <c r="BT1740" s="83"/>
      <c r="BU1740" s="83"/>
      <c r="BV1740" s="83"/>
      <c r="BX1740" s="83"/>
      <c r="BY1740" s="83"/>
      <c r="BZ1740" s="83"/>
      <c r="CA1740" s="83"/>
      <c r="CC1740" s="83"/>
      <c r="CD1740" s="83"/>
      <c r="CE1740" s="83"/>
      <c r="CF1740" s="83"/>
      <c r="CH1740" s="83"/>
      <c r="CI1740" s="83"/>
      <c r="CJ1740" s="83"/>
      <c r="CK1740" s="83"/>
      <c r="CM1740" s="84"/>
      <c r="CO1740" s="83"/>
      <c r="CP1740" s="84"/>
      <c r="CQ1740" s="85"/>
      <c r="CR1740" s="83"/>
      <c r="CS1740" s="84"/>
      <c r="CT1740" s="83"/>
      <c r="CU1740" s="83"/>
      <c r="CV1740" s="83"/>
      <c r="CW1740" s="83"/>
      <c r="CX1740" s="86"/>
    </row>
    <row r="1741" spans="24:102" x14ac:dyDescent="0.2">
      <c r="X1741" s="83"/>
      <c r="Z1741" s="83"/>
      <c r="AB1741" s="83"/>
      <c r="AD1741" s="83"/>
      <c r="AF1741" s="83"/>
      <c r="AH1741" s="83"/>
      <c r="AJ1741" s="83"/>
      <c r="AL1741" s="83"/>
      <c r="AN1741" s="83"/>
      <c r="AP1741" s="83"/>
      <c r="AR1741" s="83"/>
      <c r="AT1741" s="83"/>
      <c r="AV1741" s="83"/>
      <c r="AX1741" s="83"/>
      <c r="AZ1741" s="83"/>
      <c r="BB1741" s="83"/>
      <c r="BD1741" s="83"/>
      <c r="BF1741" s="83"/>
      <c r="BH1741" s="83"/>
      <c r="BI1741" s="83"/>
      <c r="BJ1741" s="83"/>
      <c r="BK1741" s="83"/>
      <c r="BM1741" s="83"/>
      <c r="BN1741" s="83"/>
      <c r="BO1741" s="83"/>
      <c r="BP1741" s="83"/>
      <c r="BR1741" s="83"/>
      <c r="BS1741" s="83"/>
      <c r="BT1741" s="83"/>
      <c r="BU1741" s="83"/>
      <c r="BV1741" s="83"/>
      <c r="BX1741" s="83"/>
      <c r="BY1741" s="83"/>
      <c r="BZ1741" s="83"/>
      <c r="CA1741" s="83"/>
      <c r="CC1741" s="83"/>
      <c r="CD1741" s="83"/>
      <c r="CE1741" s="83"/>
      <c r="CF1741" s="83"/>
      <c r="CH1741" s="83"/>
      <c r="CI1741" s="83"/>
      <c r="CJ1741" s="83"/>
      <c r="CK1741" s="83"/>
      <c r="CM1741" s="84"/>
      <c r="CO1741" s="83"/>
      <c r="CP1741" s="84"/>
      <c r="CQ1741" s="85"/>
      <c r="CR1741" s="83"/>
      <c r="CS1741" s="84"/>
      <c r="CT1741" s="83"/>
      <c r="CU1741" s="83"/>
      <c r="CV1741" s="83"/>
      <c r="CW1741" s="83"/>
      <c r="CX1741" s="86"/>
    </row>
    <row r="1742" spans="24:102" x14ac:dyDescent="0.2">
      <c r="X1742" s="83"/>
      <c r="Z1742" s="83"/>
      <c r="AB1742" s="83"/>
      <c r="AD1742" s="83"/>
      <c r="AF1742" s="83"/>
      <c r="AH1742" s="83"/>
      <c r="AJ1742" s="83"/>
      <c r="AL1742" s="83"/>
      <c r="AN1742" s="83"/>
      <c r="AP1742" s="83"/>
      <c r="AR1742" s="83"/>
      <c r="AT1742" s="83"/>
      <c r="AV1742" s="83"/>
      <c r="AX1742" s="83"/>
      <c r="AZ1742" s="83"/>
      <c r="BB1742" s="83"/>
      <c r="BD1742" s="83"/>
      <c r="BF1742" s="83"/>
      <c r="BH1742" s="83"/>
      <c r="BI1742" s="83"/>
      <c r="BJ1742" s="83"/>
      <c r="BK1742" s="83"/>
      <c r="BM1742" s="83"/>
      <c r="BN1742" s="83"/>
      <c r="BO1742" s="83"/>
      <c r="BP1742" s="83"/>
      <c r="BR1742" s="83"/>
      <c r="BS1742" s="83"/>
      <c r="BT1742" s="83"/>
      <c r="BU1742" s="83"/>
      <c r="BV1742" s="83"/>
      <c r="BX1742" s="83"/>
      <c r="BY1742" s="83"/>
      <c r="BZ1742" s="83"/>
      <c r="CA1742" s="83"/>
      <c r="CC1742" s="83"/>
      <c r="CD1742" s="83"/>
      <c r="CE1742" s="83"/>
      <c r="CF1742" s="83"/>
      <c r="CH1742" s="83"/>
      <c r="CI1742" s="83"/>
      <c r="CJ1742" s="83"/>
      <c r="CK1742" s="83"/>
      <c r="CM1742" s="84"/>
      <c r="CO1742" s="83"/>
      <c r="CP1742" s="84"/>
      <c r="CQ1742" s="85"/>
      <c r="CR1742" s="83"/>
      <c r="CS1742" s="84"/>
      <c r="CT1742" s="83"/>
      <c r="CU1742" s="83"/>
      <c r="CV1742" s="83"/>
      <c r="CW1742" s="83"/>
      <c r="CX1742" s="86"/>
    </row>
    <row r="1743" spans="24:102" x14ac:dyDescent="0.2">
      <c r="X1743" s="83"/>
      <c r="Z1743" s="83"/>
      <c r="AB1743" s="83"/>
      <c r="AD1743" s="83"/>
      <c r="AF1743" s="83"/>
      <c r="AH1743" s="83"/>
      <c r="AJ1743" s="83"/>
      <c r="AL1743" s="83"/>
      <c r="AN1743" s="83"/>
      <c r="AP1743" s="83"/>
      <c r="AR1743" s="83"/>
      <c r="AT1743" s="83"/>
      <c r="AV1743" s="83"/>
      <c r="AX1743" s="83"/>
      <c r="AZ1743" s="83"/>
      <c r="BB1743" s="83"/>
      <c r="BD1743" s="83"/>
      <c r="BF1743" s="83"/>
      <c r="BH1743" s="83"/>
      <c r="BI1743" s="83"/>
      <c r="BJ1743" s="83"/>
      <c r="BK1743" s="83"/>
      <c r="BM1743" s="83"/>
      <c r="BN1743" s="83"/>
      <c r="BO1743" s="83"/>
      <c r="BP1743" s="83"/>
      <c r="BR1743" s="83"/>
      <c r="BS1743" s="83"/>
      <c r="BT1743" s="83"/>
      <c r="BU1743" s="83"/>
      <c r="BV1743" s="83"/>
      <c r="BX1743" s="83"/>
      <c r="BY1743" s="83"/>
      <c r="BZ1743" s="83"/>
      <c r="CA1743" s="83"/>
      <c r="CC1743" s="83"/>
      <c r="CD1743" s="83"/>
      <c r="CE1743" s="83"/>
      <c r="CF1743" s="83"/>
      <c r="CH1743" s="83"/>
      <c r="CI1743" s="83"/>
      <c r="CJ1743" s="83"/>
      <c r="CK1743" s="83"/>
      <c r="CM1743" s="84"/>
      <c r="CO1743" s="83"/>
      <c r="CP1743" s="84"/>
      <c r="CQ1743" s="85"/>
      <c r="CR1743" s="83"/>
      <c r="CS1743" s="84"/>
      <c r="CT1743" s="83"/>
      <c r="CU1743" s="83"/>
      <c r="CV1743" s="83"/>
      <c r="CW1743" s="83"/>
      <c r="CX1743" s="86"/>
    </row>
    <row r="1744" spans="24:102" x14ac:dyDescent="0.2">
      <c r="X1744" s="83"/>
      <c r="Z1744" s="83"/>
      <c r="AB1744" s="83"/>
      <c r="AD1744" s="83"/>
      <c r="AF1744" s="83"/>
      <c r="AH1744" s="83"/>
      <c r="AJ1744" s="83"/>
      <c r="AL1744" s="83"/>
      <c r="AN1744" s="83"/>
      <c r="AP1744" s="83"/>
      <c r="AR1744" s="83"/>
      <c r="AT1744" s="83"/>
      <c r="AV1744" s="83"/>
      <c r="AX1744" s="83"/>
      <c r="AZ1744" s="83"/>
      <c r="BB1744" s="83"/>
      <c r="BD1744" s="83"/>
      <c r="BF1744" s="83"/>
      <c r="BH1744" s="83"/>
      <c r="BI1744" s="83"/>
      <c r="BJ1744" s="83"/>
      <c r="BK1744" s="83"/>
      <c r="BM1744" s="83"/>
      <c r="BN1744" s="83"/>
      <c r="BO1744" s="83"/>
      <c r="BP1744" s="83"/>
      <c r="BR1744" s="83"/>
      <c r="BS1744" s="83"/>
      <c r="BT1744" s="83"/>
      <c r="BU1744" s="83"/>
      <c r="BV1744" s="83"/>
      <c r="BX1744" s="83"/>
      <c r="BY1744" s="83"/>
      <c r="BZ1744" s="83"/>
      <c r="CA1744" s="83"/>
      <c r="CC1744" s="83"/>
      <c r="CD1744" s="83"/>
      <c r="CE1744" s="83"/>
      <c r="CF1744" s="83"/>
      <c r="CH1744" s="83"/>
      <c r="CI1744" s="83"/>
      <c r="CJ1744" s="83"/>
      <c r="CK1744" s="83"/>
      <c r="CM1744" s="84"/>
      <c r="CO1744" s="83"/>
      <c r="CP1744" s="84"/>
      <c r="CQ1744" s="85"/>
      <c r="CR1744" s="83"/>
      <c r="CS1744" s="84"/>
      <c r="CT1744" s="83"/>
      <c r="CU1744" s="83"/>
      <c r="CV1744" s="83"/>
      <c r="CW1744" s="83"/>
      <c r="CX1744" s="86"/>
    </row>
    <row r="1745" spans="24:102" x14ac:dyDescent="0.2">
      <c r="X1745" s="83"/>
      <c r="Z1745" s="83"/>
      <c r="AB1745" s="83"/>
      <c r="AD1745" s="83"/>
      <c r="AF1745" s="83"/>
      <c r="AH1745" s="83"/>
      <c r="AJ1745" s="83"/>
      <c r="AL1745" s="83"/>
      <c r="AN1745" s="83"/>
      <c r="AP1745" s="83"/>
      <c r="AR1745" s="83"/>
      <c r="AT1745" s="83"/>
      <c r="AV1745" s="83"/>
      <c r="AX1745" s="83"/>
      <c r="AZ1745" s="83"/>
      <c r="BB1745" s="83"/>
      <c r="BD1745" s="83"/>
      <c r="BF1745" s="83"/>
      <c r="BH1745" s="83"/>
      <c r="BI1745" s="83"/>
      <c r="BJ1745" s="83"/>
      <c r="BK1745" s="83"/>
      <c r="BM1745" s="83"/>
      <c r="BN1745" s="83"/>
      <c r="BO1745" s="83"/>
      <c r="BP1745" s="83"/>
      <c r="BR1745" s="83"/>
      <c r="BS1745" s="83"/>
      <c r="BT1745" s="83"/>
      <c r="BU1745" s="83"/>
      <c r="BV1745" s="83"/>
      <c r="BX1745" s="83"/>
      <c r="BY1745" s="83"/>
      <c r="BZ1745" s="83"/>
      <c r="CA1745" s="83"/>
      <c r="CC1745" s="83"/>
      <c r="CD1745" s="83"/>
      <c r="CE1745" s="83"/>
      <c r="CF1745" s="83"/>
      <c r="CH1745" s="83"/>
      <c r="CI1745" s="83"/>
      <c r="CJ1745" s="83"/>
      <c r="CK1745" s="83"/>
      <c r="CM1745" s="84"/>
      <c r="CO1745" s="83"/>
      <c r="CP1745" s="84"/>
      <c r="CQ1745" s="85"/>
      <c r="CR1745" s="83"/>
      <c r="CS1745" s="84"/>
      <c r="CT1745" s="83"/>
      <c r="CU1745" s="83"/>
      <c r="CV1745" s="83"/>
      <c r="CW1745" s="83"/>
      <c r="CX1745" s="86"/>
    </row>
    <row r="1746" spans="24:102" x14ac:dyDescent="0.2">
      <c r="X1746" s="83"/>
      <c r="Z1746" s="83"/>
      <c r="AB1746" s="83"/>
      <c r="AD1746" s="83"/>
      <c r="AF1746" s="83"/>
      <c r="AH1746" s="83"/>
      <c r="AJ1746" s="83"/>
      <c r="AL1746" s="83"/>
      <c r="AN1746" s="83"/>
      <c r="AP1746" s="83"/>
      <c r="AR1746" s="83"/>
      <c r="AT1746" s="83"/>
      <c r="AV1746" s="83"/>
      <c r="AX1746" s="83"/>
      <c r="AZ1746" s="83"/>
      <c r="BB1746" s="83"/>
      <c r="BD1746" s="83"/>
      <c r="BF1746" s="83"/>
      <c r="BH1746" s="83"/>
      <c r="BI1746" s="83"/>
      <c r="BJ1746" s="83"/>
      <c r="BK1746" s="83"/>
      <c r="BM1746" s="83"/>
      <c r="BN1746" s="83"/>
      <c r="BO1746" s="83"/>
      <c r="BP1746" s="83"/>
      <c r="BR1746" s="83"/>
      <c r="BS1746" s="83"/>
      <c r="BT1746" s="83"/>
      <c r="BU1746" s="83"/>
      <c r="BV1746" s="83"/>
      <c r="BX1746" s="83"/>
      <c r="BY1746" s="83"/>
      <c r="BZ1746" s="83"/>
      <c r="CA1746" s="83"/>
      <c r="CC1746" s="83"/>
      <c r="CD1746" s="83"/>
      <c r="CE1746" s="83"/>
      <c r="CF1746" s="83"/>
      <c r="CH1746" s="83"/>
      <c r="CI1746" s="83"/>
      <c r="CJ1746" s="83"/>
      <c r="CK1746" s="83"/>
      <c r="CM1746" s="84"/>
      <c r="CO1746" s="83"/>
      <c r="CP1746" s="84"/>
      <c r="CQ1746" s="85"/>
      <c r="CR1746" s="83"/>
      <c r="CS1746" s="84"/>
      <c r="CT1746" s="83"/>
      <c r="CU1746" s="83"/>
      <c r="CV1746" s="83"/>
      <c r="CW1746" s="83"/>
      <c r="CX1746" s="86"/>
    </row>
    <row r="1747" spans="24:102" x14ac:dyDescent="0.2">
      <c r="X1747" s="83"/>
      <c r="Z1747" s="83"/>
      <c r="AB1747" s="83"/>
      <c r="AD1747" s="83"/>
      <c r="AF1747" s="83"/>
      <c r="AH1747" s="83"/>
      <c r="AJ1747" s="83"/>
      <c r="AL1747" s="83"/>
      <c r="AN1747" s="83"/>
      <c r="AP1747" s="83"/>
      <c r="AR1747" s="83"/>
      <c r="AT1747" s="83"/>
      <c r="AV1747" s="83"/>
      <c r="AX1747" s="83"/>
      <c r="AZ1747" s="83"/>
      <c r="BB1747" s="83"/>
      <c r="BD1747" s="83"/>
      <c r="BF1747" s="83"/>
      <c r="BH1747" s="83"/>
      <c r="BI1747" s="83"/>
      <c r="BJ1747" s="83"/>
      <c r="BK1747" s="83"/>
      <c r="BM1747" s="83"/>
      <c r="BN1747" s="83"/>
      <c r="BO1747" s="83"/>
      <c r="BP1747" s="83"/>
      <c r="BR1747" s="83"/>
      <c r="BS1747" s="83"/>
      <c r="BT1747" s="83"/>
      <c r="BU1747" s="83"/>
      <c r="BV1747" s="83"/>
      <c r="BX1747" s="83"/>
      <c r="BY1747" s="83"/>
      <c r="BZ1747" s="83"/>
      <c r="CA1747" s="83"/>
      <c r="CC1747" s="83"/>
      <c r="CD1747" s="83"/>
      <c r="CE1747" s="83"/>
      <c r="CF1747" s="83"/>
      <c r="CH1747" s="83"/>
      <c r="CI1747" s="83"/>
      <c r="CJ1747" s="83"/>
      <c r="CK1747" s="83"/>
      <c r="CM1747" s="84"/>
      <c r="CO1747" s="83"/>
      <c r="CP1747" s="84"/>
      <c r="CQ1747" s="85"/>
      <c r="CR1747" s="83"/>
      <c r="CS1747" s="84"/>
      <c r="CT1747" s="83"/>
      <c r="CU1747" s="83"/>
      <c r="CV1747" s="83"/>
      <c r="CW1747" s="83"/>
      <c r="CX1747" s="86"/>
    </row>
    <row r="1748" spans="24:102" x14ac:dyDescent="0.2">
      <c r="X1748" s="83"/>
      <c r="Z1748" s="83"/>
      <c r="AB1748" s="83"/>
      <c r="AD1748" s="83"/>
      <c r="AF1748" s="83"/>
      <c r="AH1748" s="83"/>
      <c r="AJ1748" s="83"/>
      <c r="AL1748" s="83"/>
      <c r="AN1748" s="83"/>
      <c r="AP1748" s="83"/>
      <c r="AR1748" s="83"/>
      <c r="AT1748" s="83"/>
      <c r="AV1748" s="83"/>
      <c r="AX1748" s="83"/>
      <c r="AZ1748" s="83"/>
      <c r="BB1748" s="83"/>
      <c r="BD1748" s="83"/>
      <c r="BF1748" s="83"/>
      <c r="BH1748" s="83"/>
      <c r="BI1748" s="83"/>
      <c r="BJ1748" s="83"/>
      <c r="BK1748" s="83"/>
      <c r="BM1748" s="83"/>
      <c r="BN1748" s="83"/>
      <c r="BO1748" s="83"/>
      <c r="BP1748" s="83"/>
      <c r="BR1748" s="83"/>
      <c r="BS1748" s="83"/>
      <c r="BT1748" s="83"/>
      <c r="BU1748" s="83"/>
      <c r="BV1748" s="83"/>
      <c r="BX1748" s="83"/>
      <c r="BY1748" s="83"/>
      <c r="BZ1748" s="83"/>
      <c r="CA1748" s="83"/>
      <c r="CC1748" s="83"/>
      <c r="CD1748" s="83"/>
      <c r="CE1748" s="83"/>
      <c r="CF1748" s="83"/>
      <c r="CH1748" s="83"/>
      <c r="CI1748" s="83"/>
      <c r="CJ1748" s="83"/>
      <c r="CK1748" s="83"/>
      <c r="CM1748" s="84"/>
      <c r="CO1748" s="83"/>
      <c r="CP1748" s="84"/>
      <c r="CQ1748" s="85"/>
      <c r="CR1748" s="83"/>
      <c r="CS1748" s="84"/>
      <c r="CT1748" s="83"/>
      <c r="CU1748" s="83"/>
      <c r="CV1748" s="83"/>
      <c r="CW1748" s="83"/>
      <c r="CX1748" s="86"/>
    </row>
    <row r="1749" spans="24:102" x14ac:dyDescent="0.2">
      <c r="X1749" s="83"/>
      <c r="Z1749" s="83"/>
      <c r="AB1749" s="83"/>
      <c r="AD1749" s="83"/>
      <c r="AF1749" s="83"/>
      <c r="AH1749" s="83"/>
      <c r="AJ1749" s="83"/>
      <c r="AL1749" s="83"/>
      <c r="AN1749" s="83"/>
      <c r="AP1749" s="83"/>
      <c r="AR1749" s="83"/>
      <c r="AT1749" s="83"/>
      <c r="AV1749" s="83"/>
      <c r="AX1749" s="83"/>
      <c r="AZ1749" s="83"/>
      <c r="BB1749" s="83"/>
      <c r="BD1749" s="83"/>
      <c r="BF1749" s="83"/>
      <c r="BH1749" s="83"/>
      <c r="BI1749" s="83"/>
      <c r="BJ1749" s="83"/>
      <c r="BK1749" s="83"/>
      <c r="BM1749" s="83"/>
      <c r="BN1749" s="83"/>
      <c r="BO1749" s="83"/>
      <c r="BP1749" s="83"/>
      <c r="BR1749" s="83"/>
      <c r="BS1749" s="83"/>
      <c r="BT1749" s="83"/>
      <c r="BU1749" s="83"/>
      <c r="BV1749" s="83"/>
      <c r="BX1749" s="83"/>
      <c r="BY1749" s="83"/>
      <c r="BZ1749" s="83"/>
      <c r="CA1749" s="83"/>
      <c r="CC1749" s="83"/>
      <c r="CD1749" s="83"/>
      <c r="CE1749" s="83"/>
      <c r="CF1749" s="83"/>
      <c r="CH1749" s="83"/>
      <c r="CI1749" s="83"/>
      <c r="CJ1749" s="83"/>
      <c r="CK1749" s="83"/>
      <c r="CM1749" s="84"/>
      <c r="CO1749" s="83"/>
      <c r="CP1749" s="84"/>
      <c r="CQ1749" s="85"/>
      <c r="CR1749" s="83"/>
      <c r="CS1749" s="84"/>
      <c r="CT1749" s="83"/>
      <c r="CU1749" s="83"/>
      <c r="CV1749" s="83"/>
      <c r="CW1749" s="83"/>
      <c r="CX1749" s="86"/>
    </row>
    <row r="1750" spans="24:102" x14ac:dyDescent="0.2">
      <c r="X1750" s="83"/>
      <c r="Z1750" s="83"/>
      <c r="AB1750" s="83"/>
      <c r="AD1750" s="83"/>
      <c r="AF1750" s="83"/>
      <c r="AH1750" s="83"/>
      <c r="AJ1750" s="83"/>
      <c r="AL1750" s="83"/>
      <c r="AN1750" s="83"/>
      <c r="AP1750" s="83"/>
      <c r="AR1750" s="83"/>
      <c r="AT1750" s="83"/>
      <c r="AV1750" s="83"/>
      <c r="AX1750" s="83"/>
      <c r="AZ1750" s="83"/>
      <c r="BB1750" s="83"/>
      <c r="BD1750" s="83"/>
      <c r="BF1750" s="83"/>
      <c r="BH1750" s="83"/>
      <c r="BI1750" s="83"/>
      <c r="BJ1750" s="83"/>
      <c r="BK1750" s="83"/>
      <c r="BM1750" s="83"/>
      <c r="BN1750" s="83"/>
      <c r="BO1750" s="83"/>
      <c r="BP1750" s="83"/>
      <c r="BR1750" s="83"/>
      <c r="BS1750" s="83"/>
      <c r="BT1750" s="83"/>
      <c r="BU1750" s="83"/>
      <c r="BV1750" s="83"/>
      <c r="BX1750" s="83"/>
      <c r="BY1750" s="83"/>
      <c r="BZ1750" s="83"/>
      <c r="CA1750" s="83"/>
      <c r="CC1750" s="83"/>
      <c r="CD1750" s="83"/>
      <c r="CE1750" s="83"/>
      <c r="CF1750" s="83"/>
      <c r="CH1750" s="83"/>
      <c r="CI1750" s="83"/>
      <c r="CJ1750" s="83"/>
      <c r="CK1750" s="83"/>
      <c r="CM1750" s="84"/>
      <c r="CO1750" s="83"/>
      <c r="CP1750" s="84"/>
      <c r="CQ1750" s="85"/>
      <c r="CR1750" s="83"/>
      <c r="CS1750" s="84"/>
      <c r="CT1750" s="83"/>
      <c r="CU1750" s="83"/>
      <c r="CV1750" s="83"/>
      <c r="CW1750" s="83"/>
      <c r="CX1750" s="86"/>
    </row>
    <row r="1751" spans="24:102" x14ac:dyDescent="0.2">
      <c r="X1751" s="83"/>
      <c r="Z1751" s="83"/>
      <c r="AB1751" s="83"/>
      <c r="AD1751" s="83"/>
      <c r="AF1751" s="83"/>
      <c r="AH1751" s="83"/>
      <c r="AJ1751" s="83"/>
      <c r="AL1751" s="83"/>
      <c r="AN1751" s="83"/>
      <c r="AP1751" s="83"/>
      <c r="AR1751" s="83"/>
      <c r="AT1751" s="83"/>
      <c r="AV1751" s="83"/>
      <c r="AX1751" s="83"/>
      <c r="AZ1751" s="83"/>
      <c r="BB1751" s="83"/>
      <c r="BD1751" s="83"/>
      <c r="BF1751" s="83"/>
      <c r="BH1751" s="83"/>
      <c r="BI1751" s="83"/>
      <c r="BJ1751" s="83"/>
      <c r="BK1751" s="83"/>
      <c r="BM1751" s="83"/>
      <c r="BN1751" s="83"/>
      <c r="BO1751" s="83"/>
      <c r="BP1751" s="83"/>
      <c r="BR1751" s="83"/>
      <c r="BS1751" s="83"/>
      <c r="BT1751" s="83"/>
      <c r="BU1751" s="83"/>
      <c r="BV1751" s="83"/>
      <c r="BX1751" s="83"/>
      <c r="BY1751" s="83"/>
      <c r="BZ1751" s="83"/>
      <c r="CA1751" s="83"/>
      <c r="CC1751" s="83"/>
      <c r="CD1751" s="83"/>
      <c r="CE1751" s="83"/>
      <c r="CF1751" s="83"/>
      <c r="CH1751" s="83"/>
      <c r="CI1751" s="83"/>
      <c r="CJ1751" s="83"/>
      <c r="CK1751" s="83"/>
      <c r="CM1751" s="84"/>
      <c r="CO1751" s="83"/>
      <c r="CP1751" s="84"/>
      <c r="CQ1751" s="85"/>
      <c r="CR1751" s="83"/>
      <c r="CS1751" s="84"/>
      <c r="CT1751" s="83"/>
      <c r="CU1751" s="83"/>
      <c r="CV1751" s="83"/>
      <c r="CW1751" s="83"/>
      <c r="CX1751" s="86"/>
    </row>
    <row r="1752" spans="24:102" x14ac:dyDescent="0.2">
      <c r="X1752" s="83"/>
      <c r="Z1752" s="83"/>
      <c r="AB1752" s="83"/>
      <c r="AD1752" s="83"/>
      <c r="AF1752" s="83"/>
      <c r="AH1752" s="83"/>
      <c r="AJ1752" s="83"/>
      <c r="AL1752" s="83"/>
      <c r="AN1752" s="83"/>
      <c r="AP1752" s="83"/>
      <c r="AR1752" s="83"/>
      <c r="AT1752" s="83"/>
      <c r="AV1752" s="83"/>
      <c r="AX1752" s="83"/>
      <c r="AZ1752" s="83"/>
      <c r="BB1752" s="83"/>
      <c r="BD1752" s="83"/>
      <c r="BF1752" s="83"/>
      <c r="BH1752" s="83"/>
      <c r="BI1752" s="83"/>
      <c r="BJ1752" s="83"/>
      <c r="BK1752" s="83"/>
      <c r="BM1752" s="83"/>
      <c r="BN1752" s="83"/>
      <c r="BO1752" s="83"/>
      <c r="BP1752" s="83"/>
      <c r="BR1752" s="83"/>
      <c r="BS1752" s="83"/>
      <c r="BT1752" s="83"/>
      <c r="BU1752" s="83"/>
      <c r="BV1752" s="83"/>
      <c r="BX1752" s="83"/>
      <c r="BY1752" s="83"/>
      <c r="BZ1752" s="83"/>
      <c r="CA1752" s="83"/>
      <c r="CC1752" s="83"/>
      <c r="CD1752" s="83"/>
      <c r="CE1752" s="83"/>
      <c r="CF1752" s="83"/>
      <c r="CH1752" s="83"/>
      <c r="CI1752" s="83"/>
      <c r="CJ1752" s="83"/>
      <c r="CK1752" s="83"/>
      <c r="CM1752" s="84"/>
      <c r="CO1752" s="83"/>
      <c r="CP1752" s="84"/>
      <c r="CQ1752" s="85"/>
      <c r="CR1752" s="83"/>
      <c r="CS1752" s="84"/>
      <c r="CT1752" s="83"/>
      <c r="CU1752" s="83"/>
      <c r="CV1752" s="83"/>
      <c r="CW1752" s="83"/>
      <c r="CX1752" s="86"/>
    </row>
    <row r="1753" spans="24:102" x14ac:dyDescent="0.2">
      <c r="X1753" s="83"/>
      <c r="Z1753" s="83"/>
      <c r="AB1753" s="83"/>
      <c r="AD1753" s="83"/>
      <c r="AF1753" s="83"/>
      <c r="AH1753" s="83"/>
      <c r="AJ1753" s="83"/>
      <c r="AL1753" s="83"/>
      <c r="AN1753" s="83"/>
      <c r="AP1753" s="83"/>
      <c r="AR1753" s="83"/>
      <c r="AT1753" s="83"/>
      <c r="AV1753" s="83"/>
      <c r="AX1753" s="83"/>
      <c r="AZ1753" s="83"/>
      <c r="BB1753" s="83"/>
      <c r="BD1753" s="83"/>
      <c r="BF1753" s="83"/>
      <c r="BH1753" s="83"/>
      <c r="BI1753" s="83"/>
      <c r="BJ1753" s="83"/>
      <c r="BK1753" s="83"/>
      <c r="BM1753" s="83"/>
      <c r="BN1753" s="83"/>
      <c r="BO1753" s="83"/>
      <c r="BP1753" s="83"/>
      <c r="BR1753" s="83"/>
      <c r="BS1753" s="83"/>
      <c r="BT1753" s="83"/>
      <c r="BU1753" s="83"/>
      <c r="BV1753" s="83"/>
      <c r="BX1753" s="83"/>
      <c r="BY1753" s="83"/>
      <c r="BZ1753" s="83"/>
      <c r="CA1753" s="83"/>
      <c r="CC1753" s="83"/>
      <c r="CD1753" s="83"/>
      <c r="CE1753" s="83"/>
      <c r="CF1753" s="83"/>
      <c r="CH1753" s="83"/>
      <c r="CI1753" s="83"/>
      <c r="CJ1753" s="83"/>
      <c r="CK1753" s="83"/>
      <c r="CM1753" s="84"/>
      <c r="CO1753" s="83"/>
      <c r="CP1753" s="84"/>
      <c r="CQ1753" s="85"/>
      <c r="CR1753" s="83"/>
      <c r="CS1753" s="84"/>
      <c r="CT1753" s="83"/>
      <c r="CU1753" s="83"/>
      <c r="CV1753" s="83"/>
      <c r="CW1753" s="83"/>
      <c r="CX1753" s="86"/>
    </row>
    <row r="1754" spans="24:102" x14ac:dyDescent="0.2">
      <c r="X1754" s="83"/>
      <c r="Z1754" s="83"/>
      <c r="AB1754" s="83"/>
      <c r="AD1754" s="83"/>
      <c r="AF1754" s="83"/>
      <c r="AH1754" s="83"/>
      <c r="AJ1754" s="83"/>
      <c r="AL1754" s="83"/>
      <c r="AN1754" s="83"/>
      <c r="AP1754" s="83"/>
      <c r="AR1754" s="83"/>
      <c r="AT1754" s="83"/>
      <c r="AV1754" s="83"/>
      <c r="AX1754" s="83"/>
      <c r="AZ1754" s="83"/>
      <c r="BB1754" s="83"/>
      <c r="BD1754" s="83"/>
      <c r="BF1754" s="83"/>
      <c r="BH1754" s="83"/>
      <c r="BI1754" s="83"/>
      <c r="BJ1754" s="83"/>
      <c r="BK1754" s="83"/>
      <c r="BM1754" s="83"/>
      <c r="BN1754" s="83"/>
      <c r="BO1754" s="83"/>
      <c r="BP1754" s="83"/>
      <c r="BR1754" s="83"/>
      <c r="BS1754" s="83"/>
      <c r="BT1754" s="83"/>
      <c r="BU1754" s="83"/>
      <c r="BV1754" s="83"/>
      <c r="BX1754" s="83"/>
      <c r="BY1754" s="83"/>
      <c r="BZ1754" s="83"/>
      <c r="CA1754" s="83"/>
      <c r="CC1754" s="83"/>
      <c r="CD1754" s="83"/>
      <c r="CE1754" s="83"/>
      <c r="CF1754" s="83"/>
      <c r="CH1754" s="83"/>
      <c r="CI1754" s="83"/>
      <c r="CJ1754" s="83"/>
      <c r="CK1754" s="83"/>
      <c r="CM1754" s="84"/>
      <c r="CO1754" s="83"/>
      <c r="CP1754" s="84"/>
      <c r="CQ1754" s="85"/>
      <c r="CR1754" s="83"/>
      <c r="CS1754" s="84"/>
      <c r="CT1754" s="83"/>
      <c r="CU1754" s="83"/>
      <c r="CV1754" s="83"/>
      <c r="CW1754" s="83"/>
      <c r="CX1754" s="86"/>
    </row>
    <row r="1755" spans="24:102" x14ac:dyDescent="0.2">
      <c r="X1755" s="83"/>
      <c r="Z1755" s="83"/>
      <c r="AB1755" s="83"/>
      <c r="AD1755" s="83"/>
      <c r="AF1755" s="83"/>
      <c r="AH1755" s="83"/>
      <c r="AJ1755" s="83"/>
      <c r="AL1755" s="83"/>
      <c r="AN1755" s="83"/>
      <c r="AP1755" s="83"/>
      <c r="AR1755" s="83"/>
      <c r="AT1755" s="83"/>
      <c r="AV1755" s="83"/>
      <c r="AX1755" s="83"/>
      <c r="AZ1755" s="83"/>
      <c r="BB1755" s="83"/>
      <c r="BD1755" s="83"/>
      <c r="BF1755" s="83"/>
      <c r="BH1755" s="83"/>
      <c r="BI1755" s="83"/>
      <c r="BJ1755" s="83"/>
      <c r="BK1755" s="83"/>
      <c r="BM1755" s="83"/>
      <c r="BN1755" s="83"/>
      <c r="BO1755" s="83"/>
      <c r="BP1755" s="83"/>
      <c r="BR1755" s="83"/>
      <c r="BS1755" s="83"/>
      <c r="BT1755" s="83"/>
      <c r="BU1755" s="83"/>
      <c r="BV1755" s="83"/>
      <c r="BX1755" s="83"/>
      <c r="BY1755" s="83"/>
      <c r="BZ1755" s="83"/>
      <c r="CA1755" s="83"/>
      <c r="CC1755" s="83"/>
      <c r="CD1755" s="83"/>
      <c r="CE1755" s="83"/>
      <c r="CF1755" s="83"/>
      <c r="CH1755" s="83"/>
      <c r="CI1755" s="83"/>
      <c r="CJ1755" s="83"/>
      <c r="CK1755" s="83"/>
      <c r="CM1755" s="84"/>
      <c r="CO1755" s="83"/>
      <c r="CP1755" s="84"/>
      <c r="CQ1755" s="85"/>
      <c r="CR1755" s="83"/>
      <c r="CS1755" s="84"/>
      <c r="CT1755" s="83"/>
      <c r="CU1755" s="83"/>
      <c r="CV1755" s="83"/>
      <c r="CW1755" s="83"/>
      <c r="CX1755" s="86"/>
    </row>
    <row r="1756" spans="24:102" x14ac:dyDescent="0.2">
      <c r="X1756" s="83"/>
      <c r="Z1756" s="83"/>
      <c r="AB1756" s="83"/>
      <c r="AD1756" s="83"/>
      <c r="AF1756" s="83"/>
      <c r="AH1756" s="83"/>
      <c r="AJ1756" s="83"/>
      <c r="AL1756" s="83"/>
      <c r="AN1756" s="83"/>
      <c r="AP1756" s="83"/>
      <c r="AR1756" s="83"/>
      <c r="AT1756" s="83"/>
      <c r="AV1756" s="83"/>
      <c r="AX1756" s="83"/>
      <c r="AZ1756" s="83"/>
      <c r="BB1756" s="83"/>
      <c r="BD1756" s="83"/>
      <c r="BF1756" s="83"/>
      <c r="BH1756" s="83"/>
      <c r="BI1756" s="83"/>
      <c r="BJ1756" s="83"/>
      <c r="BK1756" s="83"/>
      <c r="BM1756" s="83"/>
      <c r="BN1756" s="83"/>
      <c r="BO1756" s="83"/>
      <c r="BP1756" s="83"/>
      <c r="BR1756" s="83"/>
      <c r="BS1756" s="83"/>
      <c r="BT1756" s="83"/>
      <c r="BU1756" s="83"/>
      <c r="BV1756" s="83"/>
      <c r="BX1756" s="83"/>
      <c r="BY1756" s="83"/>
      <c r="BZ1756" s="83"/>
      <c r="CA1756" s="83"/>
      <c r="CC1756" s="83"/>
      <c r="CD1756" s="83"/>
      <c r="CE1756" s="83"/>
      <c r="CF1756" s="83"/>
      <c r="CH1756" s="83"/>
      <c r="CI1756" s="83"/>
      <c r="CJ1756" s="83"/>
      <c r="CK1756" s="83"/>
      <c r="CM1756" s="84"/>
      <c r="CO1756" s="83"/>
      <c r="CP1756" s="84"/>
      <c r="CQ1756" s="85"/>
      <c r="CR1756" s="83"/>
      <c r="CS1756" s="84"/>
      <c r="CT1756" s="83"/>
      <c r="CU1756" s="83"/>
      <c r="CV1756" s="83"/>
      <c r="CW1756" s="83"/>
      <c r="CX1756" s="86"/>
    </row>
    <row r="1757" spans="24:102" x14ac:dyDescent="0.2">
      <c r="X1757" s="83"/>
      <c r="Z1757" s="83"/>
      <c r="AB1757" s="83"/>
      <c r="AD1757" s="83"/>
      <c r="AF1757" s="83"/>
      <c r="AH1757" s="83"/>
      <c r="AJ1757" s="83"/>
      <c r="AL1757" s="83"/>
      <c r="AN1757" s="83"/>
      <c r="AP1757" s="83"/>
      <c r="AR1757" s="83"/>
      <c r="AT1757" s="83"/>
      <c r="AV1757" s="83"/>
      <c r="AX1757" s="83"/>
      <c r="AZ1757" s="83"/>
      <c r="BB1757" s="83"/>
      <c r="BD1757" s="83"/>
      <c r="BF1757" s="83"/>
      <c r="BH1757" s="83"/>
      <c r="BI1757" s="83"/>
      <c r="BJ1757" s="83"/>
      <c r="BK1757" s="83"/>
      <c r="BM1757" s="83"/>
      <c r="BN1757" s="83"/>
      <c r="BO1757" s="83"/>
      <c r="BP1757" s="83"/>
      <c r="BR1757" s="83"/>
      <c r="BS1757" s="83"/>
      <c r="BT1757" s="83"/>
      <c r="BU1757" s="83"/>
      <c r="BV1757" s="83"/>
      <c r="BX1757" s="83"/>
      <c r="BY1757" s="83"/>
      <c r="BZ1757" s="83"/>
      <c r="CA1757" s="83"/>
      <c r="CC1757" s="83"/>
      <c r="CD1757" s="83"/>
      <c r="CE1757" s="83"/>
      <c r="CF1757" s="83"/>
      <c r="CH1757" s="83"/>
      <c r="CI1757" s="83"/>
      <c r="CJ1757" s="83"/>
      <c r="CK1757" s="83"/>
      <c r="CM1757" s="84"/>
      <c r="CO1757" s="83"/>
      <c r="CP1757" s="84"/>
      <c r="CQ1757" s="85"/>
      <c r="CR1757" s="83"/>
      <c r="CS1757" s="84"/>
      <c r="CT1757" s="83"/>
      <c r="CU1757" s="83"/>
      <c r="CV1757" s="83"/>
      <c r="CW1757" s="83"/>
      <c r="CX1757" s="86"/>
    </row>
    <row r="1758" spans="24:102" x14ac:dyDescent="0.2">
      <c r="X1758" s="83"/>
      <c r="Z1758" s="83"/>
      <c r="AB1758" s="83"/>
      <c r="AD1758" s="83"/>
      <c r="AF1758" s="83"/>
      <c r="AH1758" s="83"/>
      <c r="AJ1758" s="83"/>
      <c r="AL1758" s="83"/>
      <c r="AN1758" s="83"/>
      <c r="AP1758" s="83"/>
      <c r="AR1758" s="83"/>
      <c r="AT1758" s="83"/>
      <c r="AV1758" s="83"/>
      <c r="AX1758" s="83"/>
      <c r="AZ1758" s="83"/>
      <c r="BB1758" s="83"/>
      <c r="BD1758" s="83"/>
      <c r="BF1758" s="83"/>
      <c r="BH1758" s="83"/>
      <c r="BI1758" s="83"/>
      <c r="BJ1758" s="83"/>
      <c r="BK1758" s="83"/>
      <c r="BM1758" s="83"/>
      <c r="BN1758" s="83"/>
      <c r="BO1758" s="83"/>
      <c r="BP1758" s="83"/>
      <c r="BR1758" s="83"/>
      <c r="BS1758" s="83"/>
      <c r="BT1758" s="83"/>
      <c r="BU1758" s="83"/>
      <c r="BV1758" s="83"/>
      <c r="BX1758" s="83"/>
      <c r="BY1758" s="83"/>
      <c r="BZ1758" s="83"/>
      <c r="CA1758" s="83"/>
      <c r="CC1758" s="83"/>
      <c r="CD1758" s="83"/>
      <c r="CE1758" s="83"/>
      <c r="CF1758" s="83"/>
      <c r="CH1758" s="83"/>
      <c r="CI1758" s="83"/>
      <c r="CJ1758" s="83"/>
      <c r="CK1758" s="83"/>
      <c r="CM1758" s="84"/>
      <c r="CO1758" s="83"/>
      <c r="CP1758" s="84"/>
      <c r="CQ1758" s="85"/>
      <c r="CR1758" s="83"/>
      <c r="CS1758" s="84"/>
      <c r="CT1758" s="83"/>
      <c r="CU1758" s="83"/>
      <c r="CV1758" s="83"/>
      <c r="CW1758" s="83"/>
      <c r="CX1758" s="86"/>
    </row>
    <row r="1759" spans="24:102" x14ac:dyDescent="0.2">
      <c r="X1759" s="83"/>
      <c r="Z1759" s="83"/>
      <c r="AB1759" s="83"/>
      <c r="AD1759" s="83"/>
      <c r="AF1759" s="83"/>
      <c r="AH1759" s="83"/>
      <c r="AJ1759" s="83"/>
      <c r="AL1759" s="83"/>
      <c r="AN1759" s="83"/>
      <c r="AP1759" s="83"/>
      <c r="AR1759" s="83"/>
      <c r="AT1759" s="83"/>
      <c r="AV1759" s="83"/>
      <c r="AX1759" s="83"/>
      <c r="AZ1759" s="83"/>
      <c r="BB1759" s="83"/>
      <c r="BD1759" s="83"/>
      <c r="BF1759" s="83"/>
      <c r="BH1759" s="83"/>
      <c r="BI1759" s="83"/>
      <c r="BJ1759" s="83"/>
      <c r="BK1759" s="83"/>
      <c r="BM1759" s="83"/>
      <c r="BN1759" s="83"/>
      <c r="BO1759" s="83"/>
      <c r="BP1759" s="83"/>
      <c r="BR1759" s="83"/>
      <c r="BS1759" s="83"/>
      <c r="BT1759" s="83"/>
      <c r="BU1759" s="83"/>
      <c r="BV1759" s="83"/>
      <c r="BX1759" s="83"/>
      <c r="BY1759" s="83"/>
      <c r="BZ1759" s="83"/>
      <c r="CA1759" s="83"/>
      <c r="CC1759" s="83"/>
      <c r="CD1759" s="83"/>
      <c r="CE1759" s="83"/>
      <c r="CF1759" s="83"/>
      <c r="CH1759" s="83"/>
      <c r="CI1759" s="83"/>
      <c r="CJ1759" s="83"/>
      <c r="CK1759" s="83"/>
      <c r="CM1759" s="84"/>
      <c r="CO1759" s="83"/>
      <c r="CP1759" s="84"/>
      <c r="CQ1759" s="85"/>
      <c r="CR1759" s="83"/>
      <c r="CS1759" s="84"/>
      <c r="CT1759" s="83"/>
      <c r="CU1759" s="83"/>
      <c r="CV1759" s="83"/>
      <c r="CW1759" s="83"/>
      <c r="CX1759" s="86"/>
    </row>
    <row r="1760" spans="24:102" x14ac:dyDescent="0.2">
      <c r="X1760" s="83"/>
      <c r="Z1760" s="83"/>
      <c r="AB1760" s="83"/>
      <c r="AD1760" s="83"/>
      <c r="AF1760" s="83"/>
      <c r="AH1760" s="83"/>
      <c r="AJ1760" s="83"/>
      <c r="AL1760" s="83"/>
      <c r="AN1760" s="83"/>
      <c r="AP1760" s="83"/>
      <c r="AR1760" s="83"/>
      <c r="AT1760" s="83"/>
      <c r="AV1760" s="83"/>
      <c r="AX1760" s="83"/>
      <c r="AZ1760" s="83"/>
      <c r="BB1760" s="83"/>
      <c r="BD1760" s="83"/>
      <c r="BF1760" s="83"/>
      <c r="BH1760" s="83"/>
      <c r="BI1760" s="83"/>
      <c r="BJ1760" s="83"/>
      <c r="BK1760" s="83"/>
      <c r="BM1760" s="83"/>
      <c r="BN1760" s="83"/>
      <c r="BO1760" s="83"/>
      <c r="BP1760" s="83"/>
      <c r="BR1760" s="83"/>
      <c r="BS1760" s="83"/>
      <c r="BT1760" s="83"/>
      <c r="BU1760" s="83"/>
      <c r="BV1760" s="83"/>
      <c r="BX1760" s="83"/>
      <c r="BY1760" s="83"/>
      <c r="BZ1760" s="83"/>
      <c r="CA1760" s="83"/>
      <c r="CC1760" s="83"/>
      <c r="CD1760" s="83"/>
      <c r="CE1760" s="83"/>
      <c r="CF1760" s="83"/>
      <c r="CH1760" s="83"/>
      <c r="CI1760" s="83"/>
      <c r="CJ1760" s="83"/>
      <c r="CK1760" s="83"/>
      <c r="CM1760" s="84"/>
      <c r="CO1760" s="83"/>
      <c r="CP1760" s="84"/>
      <c r="CQ1760" s="85"/>
      <c r="CR1760" s="83"/>
      <c r="CS1760" s="84"/>
      <c r="CT1760" s="83"/>
      <c r="CU1760" s="83"/>
      <c r="CV1760" s="83"/>
      <c r="CW1760" s="83"/>
      <c r="CX1760" s="86"/>
    </row>
    <row r="1761" spans="24:102" x14ac:dyDescent="0.2">
      <c r="X1761" s="83"/>
      <c r="Z1761" s="83"/>
      <c r="AB1761" s="83"/>
      <c r="AD1761" s="83"/>
      <c r="AF1761" s="83"/>
      <c r="AH1761" s="83"/>
      <c r="AJ1761" s="83"/>
      <c r="AL1761" s="83"/>
      <c r="AN1761" s="83"/>
      <c r="AP1761" s="83"/>
      <c r="AR1761" s="83"/>
      <c r="AT1761" s="83"/>
      <c r="AV1761" s="83"/>
      <c r="AX1761" s="83"/>
      <c r="AZ1761" s="83"/>
      <c r="BB1761" s="83"/>
      <c r="BD1761" s="83"/>
      <c r="BF1761" s="83"/>
      <c r="BH1761" s="83"/>
      <c r="BI1761" s="83"/>
      <c r="BJ1761" s="83"/>
      <c r="BK1761" s="83"/>
      <c r="BM1761" s="83"/>
      <c r="BN1761" s="83"/>
      <c r="BO1761" s="83"/>
      <c r="BP1761" s="83"/>
      <c r="BR1761" s="83"/>
      <c r="BS1761" s="83"/>
      <c r="BT1761" s="83"/>
      <c r="BU1761" s="83"/>
      <c r="BV1761" s="83"/>
      <c r="BX1761" s="83"/>
      <c r="BY1761" s="83"/>
      <c r="BZ1761" s="83"/>
      <c r="CA1761" s="83"/>
      <c r="CC1761" s="83"/>
      <c r="CD1761" s="83"/>
      <c r="CE1761" s="83"/>
      <c r="CF1761" s="83"/>
      <c r="CH1761" s="83"/>
      <c r="CI1761" s="83"/>
      <c r="CJ1761" s="83"/>
      <c r="CK1761" s="83"/>
      <c r="CM1761" s="84"/>
      <c r="CO1761" s="83"/>
      <c r="CP1761" s="84"/>
      <c r="CQ1761" s="85"/>
      <c r="CR1761" s="83"/>
      <c r="CS1761" s="84"/>
      <c r="CT1761" s="83"/>
      <c r="CU1761" s="83"/>
      <c r="CV1761" s="83"/>
      <c r="CW1761" s="83"/>
      <c r="CX1761" s="86"/>
    </row>
    <row r="1762" spans="24:102" x14ac:dyDescent="0.2">
      <c r="X1762" s="83"/>
      <c r="Z1762" s="83"/>
      <c r="AB1762" s="83"/>
      <c r="AD1762" s="83"/>
      <c r="AF1762" s="83"/>
      <c r="AH1762" s="83"/>
      <c r="AJ1762" s="83"/>
      <c r="AL1762" s="83"/>
      <c r="AN1762" s="83"/>
      <c r="AP1762" s="83"/>
      <c r="AR1762" s="83"/>
      <c r="AT1762" s="83"/>
      <c r="AV1762" s="83"/>
      <c r="AX1762" s="83"/>
      <c r="AZ1762" s="83"/>
      <c r="BB1762" s="83"/>
      <c r="BD1762" s="83"/>
      <c r="BF1762" s="83"/>
      <c r="BH1762" s="83"/>
      <c r="BI1762" s="83"/>
      <c r="BJ1762" s="83"/>
      <c r="BK1762" s="83"/>
      <c r="BM1762" s="83"/>
      <c r="BN1762" s="83"/>
      <c r="BO1762" s="83"/>
      <c r="BP1762" s="83"/>
      <c r="BR1762" s="83"/>
      <c r="BS1762" s="83"/>
      <c r="BT1762" s="83"/>
      <c r="BU1762" s="83"/>
      <c r="BV1762" s="83"/>
      <c r="BX1762" s="83"/>
      <c r="BY1762" s="83"/>
      <c r="BZ1762" s="83"/>
      <c r="CA1762" s="83"/>
      <c r="CC1762" s="83"/>
      <c r="CD1762" s="83"/>
      <c r="CE1762" s="83"/>
      <c r="CF1762" s="83"/>
      <c r="CH1762" s="83"/>
      <c r="CI1762" s="83"/>
      <c r="CJ1762" s="83"/>
      <c r="CK1762" s="83"/>
      <c r="CM1762" s="84"/>
      <c r="CO1762" s="83"/>
      <c r="CP1762" s="84"/>
      <c r="CQ1762" s="85"/>
      <c r="CR1762" s="83"/>
      <c r="CS1762" s="84"/>
      <c r="CT1762" s="83"/>
      <c r="CU1762" s="83"/>
      <c r="CV1762" s="83"/>
      <c r="CW1762" s="83"/>
      <c r="CX1762" s="86"/>
    </row>
    <row r="1763" spans="24:102" x14ac:dyDescent="0.2">
      <c r="X1763" s="83"/>
      <c r="Z1763" s="83"/>
      <c r="AB1763" s="83"/>
      <c r="AD1763" s="83"/>
      <c r="AF1763" s="83"/>
      <c r="AH1763" s="83"/>
      <c r="AJ1763" s="83"/>
      <c r="AL1763" s="83"/>
      <c r="AN1763" s="83"/>
      <c r="AP1763" s="83"/>
      <c r="AR1763" s="83"/>
      <c r="AT1763" s="83"/>
      <c r="AV1763" s="83"/>
      <c r="AX1763" s="83"/>
      <c r="AZ1763" s="83"/>
      <c r="BB1763" s="83"/>
      <c r="BD1763" s="83"/>
      <c r="BF1763" s="83"/>
      <c r="BH1763" s="83"/>
      <c r="BI1763" s="83"/>
      <c r="BJ1763" s="83"/>
      <c r="BK1763" s="83"/>
      <c r="BM1763" s="83"/>
      <c r="BN1763" s="83"/>
      <c r="BO1763" s="83"/>
      <c r="BP1763" s="83"/>
      <c r="BR1763" s="83"/>
      <c r="BS1763" s="83"/>
      <c r="BT1763" s="83"/>
      <c r="BU1763" s="83"/>
      <c r="BV1763" s="83"/>
      <c r="BX1763" s="83"/>
      <c r="BY1763" s="83"/>
      <c r="BZ1763" s="83"/>
      <c r="CA1763" s="83"/>
      <c r="CC1763" s="83"/>
      <c r="CD1763" s="83"/>
      <c r="CE1763" s="83"/>
      <c r="CF1763" s="83"/>
      <c r="CH1763" s="83"/>
      <c r="CI1763" s="83"/>
      <c r="CJ1763" s="83"/>
      <c r="CK1763" s="83"/>
      <c r="CM1763" s="84"/>
      <c r="CO1763" s="83"/>
      <c r="CP1763" s="84"/>
      <c r="CQ1763" s="85"/>
      <c r="CR1763" s="83"/>
      <c r="CS1763" s="84"/>
      <c r="CT1763" s="83"/>
      <c r="CU1763" s="83"/>
      <c r="CV1763" s="83"/>
      <c r="CW1763" s="83"/>
      <c r="CX1763" s="86"/>
    </row>
    <row r="1764" spans="24:102" x14ac:dyDescent="0.2">
      <c r="X1764" s="83"/>
      <c r="Z1764" s="83"/>
      <c r="AB1764" s="83"/>
      <c r="AD1764" s="83"/>
      <c r="AF1764" s="83"/>
      <c r="AH1764" s="83"/>
      <c r="AJ1764" s="83"/>
      <c r="AL1764" s="83"/>
      <c r="AN1764" s="83"/>
      <c r="AP1764" s="83"/>
      <c r="AR1764" s="83"/>
      <c r="AT1764" s="83"/>
      <c r="AV1764" s="83"/>
      <c r="AX1764" s="83"/>
      <c r="AZ1764" s="83"/>
      <c r="BB1764" s="83"/>
      <c r="BD1764" s="83"/>
      <c r="BF1764" s="83"/>
      <c r="BH1764" s="83"/>
      <c r="BI1764" s="83"/>
      <c r="BJ1764" s="83"/>
      <c r="BK1764" s="83"/>
      <c r="BM1764" s="83"/>
      <c r="BN1764" s="83"/>
      <c r="BO1764" s="83"/>
      <c r="BP1764" s="83"/>
      <c r="BR1764" s="83"/>
      <c r="BS1764" s="83"/>
      <c r="BT1764" s="83"/>
      <c r="BU1764" s="83"/>
      <c r="BV1764" s="83"/>
      <c r="BX1764" s="83"/>
      <c r="BY1764" s="83"/>
      <c r="BZ1764" s="83"/>
      <c r="CA1764" s="83"/>
      <c r="CC1764" s="83"/>
      <c r="CD1764" s="83"/>
      <c r="CE1764" s="83"/>
      <c r="CF1764" s="83"/>
      <c r="CH1764" s="83"/>
      <c r="CI1764" s="83"/>
      <c r="CJ1764" s="83"/>
      <c r="CK1764" s="83"/>
      <c r="CM1764" s="84"/>
      <c r="CO1764" s="83"/>
      <c r="CP1764" s="84"/>
      <c r="CQ1764" s="85"/>
      <c r="CR1764" s="83"/>
      <c r="CS1764" s="84"/>
      <c r="CT1764" s="83"/>
      <c r="CU1764" s="83"/>
      <c r="CV1764" s="83"/>
      <c r="CW1764" s="83"/>
      <c r="CX1764" s="86"/>
    </row>
    <row r="1765" spans="24:102" x14ac:dyDescent="0.2">
      <c r="X1765" s="83"/>
      <c r="Z1765" s="83"/>
      <c r="AB1765" s="83"/>
      <c r="AD1765" s="83"/>
      <c r="AF1765" s="83"/>
      <c r="AH1765" s="83"/>
      <c r="AJ1765" s="83"/>
      <c r="AL1765" s="83"/>
      <c r="AN1765" s="83"/>
      <c r="AP1765" s="83"/>
      <c r="AR1765" s="83"/>
      <c r="AT1765" s="83"/>
      <c r="AV1765" s="83"/>
      <c r="AX1765" s="83"/>
      <c r="AZ1765" s="83"/>
      <c r="BB1765" s="83"/>
      <c r="BD1765" s="83"/>
      <c r="BF1765" s="83"/>
      <c r="BH1765" s="83"/>
      <c r="BI1765" s="83"/>
      <c r="BJ1765" s="83"/>
      <c r="BK1765" s="83"/>
      <c r="BM1765" s="83"/>
      <c r="BN1765" s="83"/>
      <c r="BO1765" s="83"/>
      <c r="BP1765" s="83"/>
      <c r="BR1765" s="83"/>
      <c r="BS1765" s="83"/>
      <c r="BT1765" s="83"/>
      <c r="BU1765" s="83"/>
      <c r="BV1765" s="83"/>
      <c r="BX1765" s="83"/>
      <c r="BY1765" s="83"/>
      <c r="BZ1765" s="83"/>
      <c r="CA1765" s="83"/>
      <c r="CC1765" s="83"/>
      <c r="CD1765" s="83"/>
      <c r="CE1765" s="83"/>
      <c r="CF1765" s="83"/>
      <c r="CH1765" s="83"/>
      <c r="CI1765" s="83"/>
      <c r="CJ1765" s="83"/>
      <c r="CK1765" s="83"/>
      <c r="CM1765" s="84"/>
      <c r="CO1765" s="83"/>
      <c r="CP1765" s="84"/>
      <c r="CQ1765" s="85"/>
      <c r="CR1765" s="83"/>
      <c r="CS1765" s="84"/>
      <c r="CT1765" s="83"/>
      <c r="CU1765" s="83"/>
      <c r="CV1765" s="83"/>
      <c r="CW1765" s="83"/>
      <c r="CX1765" s="86"/>
    </row>
    <row r="1766" spans="24:102" x14ac:dyDescent="0.2">
      <c r="X1766" s="83"/>
      <c r="Z1766" s="83"/>
      <c r="AB1766" s="83"/>
      <c r="AD1766" s="83"/>
      <c r="AF1766" s="83"/>
      <c r="AH1766" s="83"/>
      <c r="AJ1766" s="83"/>
      <c r="AL1766" s="83"/>
      <c r="AN1766" s="83"/>
      <c r="AP1766" s="83"/>
      <c r="AR1766" s="83"/>
      <c r="AT1766" s="83"/>
      <c r="AV1766" s="83"/>
      <c r="AX1766" s="83"/>
      <c r="AZ1766" s="83"/>
      <c r="BB1766" s="83"/>
      <c r="BD1766" s="83"/>
      <c r="BF1766" s="83"/>
      <c r="BH1766" s="83"/>
      <c r="BI1766" s="83"/>
      <c r="BJ1766" s="83"/>
      <c r="BK1766" s="83"/>
      <c r="BM1766" s="83"/>
      <c r="BN1766" s="83"/>
      <c r="BO1766" s="83"/>
      <c r="BP1766" s="83"/>
      <c r="BR1766" s="83"/>
      <c r="BS1766" s="83"/>
      <c r="BT1766" s="83"/>
      <c r="BU1766" s="83"/>
      <c r="BV1766" s="83"/>
      <c r="BX1766" s="83"/>
      <c r="BY1766" s="83"/>
      <c r="BZ1766" s="83"/>
      <c r="CA1766" s="83"/>
      <c r="CC1766" s="83"/>
      <c r="CD1766" s="83"/>
      <c r="CE1766" s="83"/>
      <c r="CF1766" s="83"/>
      <c r="CH1766" s="83"/>
      <c r="CI1766" s="83"/>
      <c r="CJ1766" s="83"/>
      <c r="CK1766" s="83"/>
      <c r="CM1766" s="84"/>
      <c r="CO1766" s="83"/>
      <c r="CP1766" s="84"/>
      <c r="CQ1766" s="85"/>
      <c r="CR1766" s="83"/>
      <c r="CS1766" s="84"/>
      <c r="CT1766" s="83"/>
      <c r="CU1766" s="83"/>
      <c r="CV1766" s="83"/>
      <c r="CW1766" s="83"/>
      <c r="CX1766" s="86"/>
    </row>
    <row r="1767" spans="24:102" x14ac:dyDescent="0.2">
      <c r="X1767" s="83"/>
      <c r="Z1767" s="83"/>
      <c r="AB1767" s="83"/>
      <c r="AD1767" s="83"/>
      <c r="AF1767" s="83"/>
      <c r="AH1767" s="83"/>
      <c r="AJ1767" s="83"/>
      <c r="AL1767" s="83"/>
      <c r="AN1767" s="83"/>
      <c r="AP1767" s="83"/>
      <c r="AR1767" s="83"/>
      <c r="AT1767" s="83"/>
      <c r="AV1767" s="83"/>
      <c r="AX1767" s="83"/>
      <c r="AZ1767" s="83"/>
      <c r="BB1767" s="83"/>
      <c r="BD1767" s="83"/>
      <c r="BF1767" s="83"/>
      <c r="BH1767" s="83"/>
      <c r="BI1767" s="83"/>
      <c r="BJ1767" s="83"/>
      <c r="BK1767" s="83"/>
      <c r="BM1767" s="83"/>
      <c r="BN1767" s="83"/>
      <c r="BO1767" s="83"/>
      <c r="BP1767" s="83"/>
      <c r="BR1767" s="83"/>
      <c r="BS1767" s="83"/>
      <c r="BT1767" s="83"/>
      <c r="BU1767" s="83"/>
      <c r="BV1767" s="83"/>
      <c r="BX1767" s="83"/>
      <c r="BY1767" s="83"/>
      <c r="BZ1767" s="83"/>
      <c r="CA1767" s="83"/>
      <c r="CC1767" s="83"/>
      <c r="CD1767" s="83"/>
      <c r="CE1767" s="83"/>
      <c r="CF1767" s="83"/>
      <c r="CH1767" s="83"/>
      <c r="CI1767" s="83"/>
      <c r="CJ1767" s="83"/>
      <c r="CK1767" s="83"/>
      <c r="CM1767" s="84"/>
      <c r="CO1767" s="83"/>
      <c r="CP1767" s="84"/>
      <c r="CQ1767" s="85"/>
      <c r="CR1767" s="83"/>
      <c r="CS1767" s="84"/>
      <c r="CT1767" s="83"/>
      <c r="CU1767" s="83"/>
      <c r="CV1767" s="83"/>
      <c r="CW1767" s="83"/>
      <c r="CX1767" s="86"/>
    </row>
    <row r="1768" spans="24:102" x14ac:dyDescent="0.2">
      <c r="X1768" s="83"/>
      <c r="Z1768" s="83"/>
      <c r="AB1768" s="83"/>
      <c r="AD1768" s="83"/>
      <c r="AF1768" s="83"/>
      <c r="AH1768" s="83"/>
      <c r="AJ1768" s="83"/>
      <c r="AL1768" s="83"/>
      <c r="AN1768" s="83"/>
      <c r="AP1768" s="83"/>
      <c r="AR1768" s="83"/>
      <c r="AT1768" s="83"/>
      <c r="AV1768" s="83"/>
      <c r="AX1768" s="83"/>
      <c r="AZ1768" s="83"/>
      <c r="BB1768" s="83"/>
      <c r="BD1768" s="83"/>
      <c r="BF1768" s="83"/>
      <c r="BH1768" s="83"/>
      <c r="BI1768" s="83"/>
      <c r="BJ1768" s="83"/>
      <c r="BK1768" s="83"/>
      <c r="BM1768" s="83"/>
      <c r="BN1768" s="83"/>
      <c r="BO1768" s="83"/>
      <c r="BP1768" s="83"/>
      <c r="BR1768" s="83"/>
      <c r="BS1768" s="83"/>
      <c r="BT1768" s="83"/>
      <c r="BU1768" s="83"/>
      <c r="BV1768" s="83"/>
      <c r="BX1768" s="83"/>
      <c r="BY1768" s="83"/>
      <c r="BZ1768" s="83"/>
      <c r="CA1768" s="83"/>
      <c r="CC1768" s="83"/>
      <c r="CD1768" s="83"/>
      <c r="CE1768" s="83"/>
      <c r="CF1768" s="83"/>
      <c r="CH1768" s="83"/>
      <c r="CI1768" s="83"/>
      <c r="CJ1768" s="83"/>
      <c r="CK1768" s="83"/>
      <c r="CM1768" s="84"/>
      <c r="CO1768" s="83"/>
      <c r="CP1768" s="84"/>
      <c r="CQ1768" s="85"/>
      <c r="CR1768" s="83"/>
      <c r="CS1768" s="84"/>
      <c r="CT1768" s="83"/>
      <c r="CU1768" s="83"/>
      <c r="CV1768" s="83"/>
      <c r="CW1768" s="83"/>
      <c r="CX1768" s="86"/>
    </row>
    <row r="1769" spans="24:102" x14ac:dyDescent="0.2">
      <c r="X1769" s="83"/>
      <c r="Z1769" s="83"/>
      <c r="AB1769" s="83"/>
      <c r="AD1769" s="83"/>
      <c r="AF1769" s="83"/>
      <c r="AH1769" s="83"/>
      <c r="AJ1769" s="83"/>
      <c r="AL1769" s="83"/>
      <c r="AN1769" s="83"/>
      <c r="AP1769" s="83"/>
      <c r="AR1769" s="83"/>
      <c r="AT1769" s="83"/>
      <c r="AV1769" s="83"/>
      <c r="AX1769" s="83"/>
      <c r="AZ1769" s="83"/>
      <c r="BB1769" s="83"/>
      <c r="BD1769" s="83"/>
      <c r="BF1769" s="83"/>
      <c r="BH1769" s="83"/>
      <c r="BI1769" s="83"/>
      <c r="BJ1769" s="83"/>
      <c r="BK1769" s="83"/>
      <c r="BM1769" s="83"/>
      <c r="BN1769" s="83"/>
      <c r="BO1769" s="83"/>
      <c r="BP1769" s="83"/>
      <c r="BR1769" s="83"/>
      <c r="BS1769" s="83"/>
      <c r="BT1769" s="83"/>
      <c r="BU1769" s="83"/>
      <c r="BV1769" s="83"/>
      <c r="BX1769" s="83"/>
      <c r="BY1769" s="83"/>
      <c r="BZ1769" s="83"/>
      <c r="CA1769" s="83"/>
      <c r="CC1769" s="83"/>
      <c r="CD1769" s="83"/>
      <c r="CE1769" s="83"/>
      <c r="CF1769" s="83"/>
      <c r="CH1769" s="83"/>
      <c r="CI1769" s="83"/>
      <c r="CJ1769" s="83"/>
      <c r="CK1769" s="83"/>
      <c r="CM1769" s="84"/>
      <c r="CO1769" s="83"/>
      <c r="CP1769" s="84"/>
      <c r="CQ1769" s="85"/>
      <c r="CR1769" s="83"/>
      <c r="CS1769" s="84"/>
      <c r="CT1769" s="83"/>
      <c r="CU1769" s="83"/>
      <c r="CV1769" s="83"/>
      <c r="CW1769" s="83"/>
      <c r="CX1769" s="86"/>
    </row>
    <row r="1770" spans="24:102" x14ac:dyDescent="0.2">
      <c r="X1770" s="83"/>
      <c r="Z1770" s="83"/>
      <c r="AB1770" s="83"/>
      <c r="AD1770" s="83"/>
      <c r="AF1770" s="83"/>
      <c r="AH1770" s="83"/>
      <c r="AJ1770" s="83"/>
      <c r="AL1770" s="83"/>
      <c r="AN1770" s="83"/>
      <c r="AP1770" s="83"/>
      <c r="AR1770" s="83"/>
      <c r="AT1770" s="83"/>
      <c r="AV1770" s="83"/>
      <c r="AX1770" s="83"/>
      <c r="AZ1770" s="83"/>
      <c r="BB1770" s="83"/>
      <c r="BD1770" s="83"/>
      <c r="BF1770" s="83"/>
      <c r="BH1770" s="83"/>
      <c r="BI1770" s="83"/>
      <c r="BJ1770" s="83"/>
      <c r="BK1770" s="83"/>
      <c r="BM1770" s="83"/>
      <c r="BN1770" s="83"/>
      <c r="BO1770" s="83"/>
      <c r="BP1770" s="83"/>
      <c r="BR1770" s="83"/>
      <c r="BS1770" s="83"/>
      <c r="BT1770" s="83"/>
      <c r="BU1770" s="83"/>
      <c r="BV1770" s="83"/>
      <c r="BX1770" s="83"/>
      <c r="BY1770" s="83"/>
      <c r="BZ1770" s="83"/>
      <c r="CA1770" s="83"/>
      <c r="CC1770" s="83"/>
      <c r="CD1770" s="83"/>
      <c r="CE1770" s="83"/>
      <c r="CF1770" s="83"/>
      <c r="CH1770" s="83"/>
      <c r="CI1770" s="83"/>
      <c r="CJ1770" s="83"/>
      <c r="CK1770" s="83"/>
      <c r="CM1770" s="84"/>
      <c r="CO1770" s="83"/>
      <c r="CP1770" s="84"/>
      <c r="CQ1770" s="85"/>
      <c r="CR1770" s="83"/>
      <c r="CS1770" s="84"/>
      <c r="CT1770" s="83"/>
      <c r="CU1770" s="83"/>
      <c r="CV1770" s="83"/>
      <c r="CW1770" s="83"/>
      <c r="CX1770" s="86"/>
    </row>
    <row r="1771" spans="24:102" x14ac:dyDescent="0.2">
      <c r="X1771" s="83"/>
      <c r="Z1771" s="83"/>
      <c r="AB1771" s="83"/>
      <c r="AD1771" s="83"/>
      <c r="AF1771" s="83"/>
      <c r="AH1771" s="83"/>
      <c r="AJ1771" s="83"/>
      <c r="AL1771" s="83"/>
      <c r="AN1771" s="83"/>
      <c r="AP1771" s="83"/>
      <c r="AR1771" s="83"/>
      <c r="AT1771" s="83"/>
      <c r="AV1771" s="83"/>
      <c r="AX1771" s="83"/>
      <c r="AZ1771" s="83"/>
      <c r="BB1771" s="83"/>
      <c r="BD1771" s="83"/>
      <c r="BF1771" s="83"/>
      <c r="BH1771" s="83"/>
      <c r="BI1771" s="83"/>
      <c r="BJ1771" s="83"/>
      <c r="BK1771" s="83"/>
      <c r="BM1771" s="83"/>
      <c r="BN1771" s="83"/>
      <c r="BO1771" s="83"/>
      <c r="BP1771" s="83"/>
      <c r="BR1771" s="83"/>
      <c r="BS1771" s="83"/>
      <c r="BT1771" s="83"/>
      <c r="BU1771" s="83"/>
      <c r="BV1771" s="83"/>
      <c r="BX1771" s="83"/>
      <c r="BY1771" s="83"/>
      <c r="BZ1771" s="83"/>
      <c r="CA1771" s="83"/>
      <c r="CC1771" s="83"/>
      <c r="CD1771" s="83"/>
      <c r="CE1771" s="83"/>
      <c r="CF1771" s="83"/>
      <c r="CH1771" s="83"/>
      <c r="CI1771" s="83"/>
      <c r="CJ1771" s="83"/>
      <c r="CK1771" s="83"/>
      <c r="CM1771" s="84"/>
      <c r="CO1771" s="83"/>
      <c r="CP1771" s="84"/>
      <c r="CQ1771" s="85"/>
      <c r="CR1771" s="83"/>
      <c r="CS1771" s="84"/>
      <c r="CT1771" s="83"/>
      <c r="CU1771" s="83"/>
      <c r="CV1771" s="83"/>
      <c r="CW1771" s="83"/>
      <c r="CX1771" s="86"/>
    </row>
    <row r="1772" spans="24:102" x14ac:dyDescent="0.2">
      <c r="X1772" s="83"/>
      <c r="Z1772" s="83"/>
      <c r="AB1772" s="83"/>
      <c r="AD1772" s="83"/>
      <c r="AF1772" s="83"/>
      <c r="AH1772" s="83"/>
      <c r="AJ1772" s="83"/>
      <c r="AL1772" s="83"/>
      <c r="AN1772" s="83"/>
      <c r="AP1772" s="83"/>
      <c r="AR1772" s="83"/>
      <c r="AT1772" s="83"/>
      <c r="AV1772" s="83"/>
      <c r="AX1772" s="83"/>
      <c r="AZ1772" s="83"/>
      <c r="BB1772" s="83"/>
      <c r="BD1772" s="83"/>
      <c r="BF1772" s="83"/>
      <c r="BH1772" s="83"/>
      <c r="BI1772" s="83"/>
      <c r="BJ1772" s="83"/>
      <c r="BK1772" s="83"/>
      <c r="BM1772" s="83"/>
      <c r="BN1772" s="83"/>
      <c r="BO1772" s="83"/>
      <c r="BP1772" s="83"/>
      <c r="BR1772" s="83"/>
      <c r="BS1772" s="83"/>
      <c r="BT1772" s="83"/>
      <c r="BU1772" s="83"/>
      <c r="BV1772" s="83"/>
      <c r="BX1772" s="83"/>
      <c r="BY1772" s="83"/>
      <c r="BZ1772" s="83"/>
      <c r="CA1772" s="83"/>
      <c r="CC1772" s="83"/>
      <c r="CD1772" s="83"/>
      <c r="CE1772" s="83"/>
      <c r="CF1772" s="83"/>
      <c r="CH1772" s="83"/>
      <c r="CI1772" s="83"/>
      <c r="CJ1772" s="83"/>
      <c r="CK1772" s="83"/>
      <c r="CM1772" s="84"/>
      <c r="CO1772" s="83"/>
      <c r="CP1772" s="84"/>
      <c r="CQ1772" s="85"/>
      <c r="CR1772" s="83"/>
      <c r="CS1772" s="84"/>
      <c r="CT1772" s="83"/>
      <c r="CU1772" s="83"/>
      <c r="CV1772" s="83"/>
      <c r="CW1772" s="83"/>
      <c r="CX1772" s="86"/>
    </row>
    <row r="1773" spans="24:102" x14ac:dyDescent="0.2">
      <c r="X1773" s="83"/>
      <c r="Z1773" s="83"/>
      <c r="AB1773" s="83"/>
      <c r="AD1773" s="83"/>
      <c r="AF1773" s="83"/>
      <c r="AH1773" s="83"/>
      <c r="AJ1773" s="83"/>
      <c r="AL1773" s="83"/>
      <c r="AN1773" s="83"/>
      <c r="AP1773" s="83"/>
      <c r="AR1773" s="83"/>
      <c r="AT1773" s="83"/>
      <c r="AV1773" s="83"/>
      <c r="AX1773" s="83"/>
      <c r="AZ1773" s="83"/>
      <c r="BB1773" s="83"/>
      <c r="BD1773" s="83"/>
      <c r="BF1773" s="83"/>
      <c r="BH1773" s="83"/>
      <c r="BI1773" s="83"/>
      <c r="BJ1773" s="83"/>
      <c r="BK1773" s="83"/>
      <c r="BM1773" s="83"/>
      <c r="BN1773" s="83"/>
      <c r="BO1773" s="83"/>
      <c r="BP1773" s="83"/>
      <c r="BR1773" s="83"/>
      <c r="BS1773" s="83"/>
      <c r="BT1773" s="83"/>
      <c r="BU1773" s="83"/>
      <c r="BV1773" s="83"/>
      <c r="BX1773" s="83"/>
      <c r="BY1773" s="83"/>
      <c r="BZ1773" s="83"/>
      <c r="CA1773" s="83"/>
      <c r="CC1773" s="83"/>
      <c r="CD1773" s="83"/>
      <c r="CE1773" s="83"/>
      <c r="CF1773" s="83"/>
      <c r="CH1773" s="83"/>
      <c r="CI1773" s="83"/>
      <c r="CJ1773" s="83"/>
      <c r="CK1773" s="83"/>
      <c r="CM1773" s="84"/>
      <c r="CO1773" s="83"/>
      <c r="CP1773" s="84"/>
      <c r="CQ1773" s="85"/>
      <c r="CR1773" s="83"/>
      <c r="CS1773" s="84"/>
      <c r="CT1773" s="83"/>
      <c r="CU1773" s="83"/>
      <c r="CV1773" s="83"/>
      <c r="CW1773" s="83"/>
      <c r="CX1773" s="86"/>
    </row>
    <row r="1774" spans="24:102" x14ac:dyDescent="0.2">
      <c r="X1774" s="83"/>
      <c r="Z1774" s="83"/>
      <c r="AB1774" s="83"/>
      <c r="AD1774" s="83"/>
      <c r="AF1774" s="83"/>
      <c r="AH1774" s="83"/>
      <c r="AJ1774" s="83"/>
      <c r="AL1774" s="83"/>
      <c r="AN1774" s="83"/>
      <c r="AP1774" s="83"/>
      <c r="AR1774" s="83"/>
      <c r="AT1774" s="83"/>
      <c r="AV1774" s="83"/>
      <c r="AX1774" s="83"/>
      <c r="AZ1774" s="83"/>
      <c r="BB1774" s="83"/>
      <c r="BD1774" s="83"/>
      <c r="BF1774" s="83"/>
      <c r="BH1774" s="83"/>
      <c r="BI1774" s="83"/>
      <c r="BJ1774" s="83"/>
      <c r="BK1774" s="83"/>
      <c r="BM1774" s="83"/>
      <c r="BN1774" s="83"/>
      <c r="BO1774" s="83"/>
      <c r="BP1774" s="83"/>
      <c r="BR1774" s="83"/>
      <c r="BS1774" s="83"/>
      <c r="BT1774" s="83"/>
      <c r="BU1774" s="83"/>
      <c r="BV1774" s="83"/>
      <c r="BX1774" s="83"/>
      <c r="BY1774" s="83"/>
      <c r="BZ1774" s="83"/>
      <c r="CA1774" s="83"/>
      <c r="CC1774" s="83"/>
      <c r="CD1774" s="83"/>
      <c r="CE1774" s="83"/>
      <c r="CF1774" s="83"/>
      <c r="CH1774" s="83"/>
      <c r="CI1774" s="83"/>
      <c r="CJ1774" s="83"/>
      <c r="CK1774" s="83"/>
      <c r="CM1774" s="84"/>
      <c r="CO1774" s="83"/>
      <c r="CP1774" s="84"/>
      <c r="CQ1774" s="85"/>
      <c r="CR1774" s="83"/>
      <c r="CS1774" s="84"/>
      <c r="CT1774" s="83"/>
      <c r="CU1774" s="83"/>
      <c r="CV1774" s="83"/>
      <c r="CW1774" s="83"/>
      <c r="CX1774" s="86"/>
    </row>
    <row r="1775" spans="24:102" x14ac:dyDescent="0.2">
      <c r="X1775" s="83"/>
      <c r="Z1775" s="83"/>
      <c r="AB1775" s="83"/>
      <c r="AD1775" s="83"/>
      <c r="AF1775" s="83"/>
      <c r="AH1775" s="83"/>
      <c r="AJ1775" s="83"/>
      <c r="AL1775" s="83"/>
      <c r="AN1775" s="83"/>
      <c r="AP1775" s="83"/>
      <c r="AR1775" s="83"/>
      <c r="AT1775" s="83"/>
      <c r="AV1775" s="83"/>
      <c r="AX1775" s="83"/>
      <c r="AZ1775" s="83"/>
      <c r="BB1775" s="83"/>
      <c r="BD1775" s="83"/>
      <c r="BF1775" s="83"/>
      <c r="BH1775" s="83"/>
      <c r="BI1775" s="83"/>
      <c r="BJ1775" s="83"/>
      <c r="BK1775" s="83"/>
      <c r="BM1775" s="83"/>
      <c r="BN1775" s="83"/>
      <c r="BO1775" s="83"/>
      <c r="BP1775" s="83"/>
      <c r="BR1775" s="83"/>
      <c r="BS1775" s="83"/>
      <c r="BT1775" s="83"/>
      <c r="BU1775" s="83"/>
      <c r="BV1775" s="83"/>
      <c r="BX1775" s="83"/>
      <c r="BY1775" s="83"/>
      <c r="BZ1775" s="83"/>
      <c r="CA1775" s="83"/>
      <c r="CC1775" s="83"/>
      <c r="CD1775" s="83"/>
      <c r="CE1775" s="83"/>
      <c r="CF1775" s="83"/>
      <c r="CH1775" s="83"/>
      <c r="CI1775" s="83"/>
      <c r="CJ1775" s="83"/>
      <c r="CK1775" s="83"/>
      <c r="CM1775" s="84"/>
      <c r="CO1775" s="83"/>
      <c r="CP1775" s="84"/>
      <c r="CQ1775" s="85"/>
      <c r="CR1775" s="83"/>
      <c r="CS1775" s="84"/>
      <c r="CT1775" s="83"/>
      <c r="CU1775" s="83"/>
      <c r="CV1775" s="83"/>
      <c r="CW1775" s="83"/>
      <c r="CX1775" s="86"/>
    </row>
    <row r="1776" spans="24:102" x14ac:dyDescent="0.2">
      <c r="X1776" s="83"/>
      <c r="Z1776" s="83"/>
      <c r="AB1776" s="83"/>
      <c r="AD1776" s="83"/>
      <c r="AF1776" s="83"/>
      <c r="AH1776" s="83"/>
      <c r="AJ1776" s="83"/>
      <c r="AL1776" s="83"/>
      <c r="AN1776" s="83"/>
      <c r="AP1776" s="83"/>
      <c r="AR1776" s="83"/>
      <c r="AT1776" s="83"/>
      <c r="AV1776" s="83"/>
      <c r="AX1776" s="83"/>
      <c r="AZ1776" s="83"/>
      <c r="BB1776" s="83"/>
      <c r="BD1776" s="83"/>
      <c r="BF1776" s="83"/>
      <c r="BH1776" s="83"/>
      <c r="BI1776" s="83"/>
      <c r="BJ1776" s="83"/>
      <c r="BK1776" s="83"/>
      <c r="BM1776" s="83"/>
      <c r="BN1776" s="83"/>
      <c r="BO1776" s="83"/>
      <c r="BP1776" s="83"/>
      <c r="BR1776" s="83"/>
      <c r="BS1776" s="83"/>
      <c r="BT1776" s="83"/>
      <c r="BU1776" s="83"/>
      <c r="BV1776" s="83"/>
      <c r="BX1776" s="83"/>
      <c r="BY1776" s="83"/>
      <c r="BZ1776" s="83"/>
      <c r="CA1776" s="83"/>
      <c r="CC1776" s="83"/>
      <c r="CD1776" s="83"/>
      <c r="CE1776" s="83"/>
      <c r="CF1776" s="83"/>
      <c r="CH1776" s="83"/>
      <c r="CI1776" s="83"/>
      <c r="CJ1776" s="83"/>
      <c r="CK1776" s="83"/>
      <c r="CM1776" s="84"/>
      <c r="CO1776" s="83"/>
      <c r="CP1776" s="84"/>
      <c r="CQ1776" s="85"/>
      <c r="CR1776" s="83"/>
      <c r="CS1776" s="84"/>
      <c r="CT1776" s="83"/>
      <c r="CU1776" s="83"/>
      <c r="CV1776" s="83"/>
      <c r="CW1776" s="83"/>
      <c r="CX1776" s="86"/>
    </row>
    <row r="1777" spans="24:102" x14ac:dyDescent="0.2">
      <c r="X1777" s="83"/>
      <c r="Z1777" s="83"/>
      <c r="AB1777" s="83"/>
      <c r="AD1777" s="83"/>
      <c r="AF1777" s="83"/>
      <c r="AH1777" s="83"/>
      <c r="AJ1777" s="83"/>
      <c r="AL1777" s="83"/>
      <c r="AN1777" s="83"/>
      <c r="AP1777" s="83"/>
      <c r="AR1777" s="83"/>
      <c r="AT1777" s="83"/>
      <c r="AV1777" s="83"/>
      <c r="AX1777" s="83"/>
      <c r="AZ1777" s="83"/>
      <c r="BB1777" s="83"/>
      <c r="BD1777" s="83"/>
      <c r="BF1777" s="83"/>
      <c r="BH1777" s="83"/>
      <c r="BI1777" s="83"/>
      <c r="BJ1777" s="83"/>
      <c r="BK1777" s="83"/>
      <c r="BM1777" s="83"/>
      <c r="BN1777" s="83"/>
      <c r="BO1777" s="83"/>
      <c r="BP1777" s="83"/>
      <c r="BR1777" s="83"/>
      <c r="BS1777" s="83"/>
      <c r="BT1777" s="83"/>
      <c r="BU1777" s="83"/>
      <c r="BV1777" s="83"/>
      <c r="BX1777" s="83"/>
      <c r="BY1777" s="83"/>
      <c r="BZ1777" s="83"/>
      <c r="CA1777" s="83"/>
      <c r="CC1777" s="83"/>
      <c r="CD1777" s="83"/>
      <c r="CE1777" s="83"/>
      <c r="CF1777" s="83"/>
      <c r="CH1777" s="83"/>
      <c r="CI1777" s="83"/>
      <c r="CJ1777" s="83"/>
      <c r="CK1777" s="83"/>
      <c r="CM1777" s="84"/>
      <c r="CO1777" s="83"/>
      <c r="CP1777" s="84"/>
      <c r="CQ1777" s="85"/>
      <c r="CR1777" s="83"/>
      <c r="CS1777" s="84"/>
      <c r="CT1777" s="83"/>
      <c r="CU1777" s="83"/>
      <c r="CV1777" s="83"/>
      <c r="CW1777" s="83"/>
      <c r="CX1777" s="86"/>
    </row>
    <row r="1778" spans="24:102" x14ac:dyDescent="0.2">
      <c r="X1778" s="83"/>
      <c r="Z1778" s="83"/>
      <c r="AB1778" s="83"/>
      <c r="AD1778" s="83"/>
      <c r="AF1778" s="83"/>
      <c r="AH1778" s="83"/>
      <c r="AJ1778" s="83"/>
      <c r="AL1778" s="83"/>
      <c r="AN1778" s="83"/>
      <c r="AP1778" s="83"/>
      <c r="AR1778" s="83"/>
      <c r="AT1778" s="83"/>
      <c r="AV1778" s="83"/>
      <c r="AX1778" s="83"/>
      <c r="AZ1778" s="83"/>
      <c r="BB1778" s="83"/>
      <c r="BD1778" s="83"/>
      <c r="BF1778" s="83"/>
      <c r="BH1778" s="83"/>
      <c r="BI1778" s="83"/>
      <c r="BJ1778" s="83"/>
      <c r="BK1778" s="83"/>
      <c r="BM1778" s="83"/>
      <c r="BN1778" s="83"/>
      <c r="BO1778" s="83"/>
      <c r="BP1778" s="83"/>
      <c r="BR1778" s="83"/>
      <c r="BS1778" s="83"/>
      <c r="BT1778" s="83"/>
      <c r="BU1778" s="83"/>
      <c r="BV1778" s="83"/>
      <c r="BX1778" s="83"/>
      <c r="BY1778" s="83"/>
      <c r="BZ1778" s="83"/>
      <c r="CA1778" s="83"/>
      <c r="CC1778" s="83"/>
      <c r="CD1778" s="83"/>
      <c r="CE1778" s="83"/>
      <c r="CF1778" s="83"/>
      <c r="CH1778" s="83"/>
      <c r="CI1778" s="83"/>
      <c r="CJ1778" s="83"/>
      <c r="CK1778" s="83"/>
      <c r="CM1778" s="84"/>
      <c r="CO1778" s="83"/>
      <c r="CP1778" s="84"/>
      <c r="CQ1778" s="85"/>
      <c r="CR1778" s="83"/>
      <c r="CS1778" s="84"/>
      <c r="CT1778" s="83"/>
      <c r="CU1778" s="83"/>
      <c r="CV1778" s="83"/>
      <c r="CW1778" s="83"/>
      <c r="CX1778" s="86"/>
    </row>
    <row r="1779" spans="24:102" x14ac:dyDescent="0.2">
      <c r="X1779" s="83"/>
      <c r="Z1779" s="83"/>
      <c r="AB1779" s="83"/>
      <c r="AD1779" s="83"/>
      <c r="AF1779" s="83"/>
      <c r="AH1779" s="83"/>
      <c r="AJ1779" s="83"/>
      <c r="AL1779" s="83"/>
      <c r="AN1779" s="83"/>
      <c r="AP1779" s="83"/>
      <c r="AR1779" s="83"/>
      <c r="AT1779" s="83"/>
      <c r="AV1779" s="83"/>
      <c r="AX1779" s="83"/>
      <c r="AZ1779" s="83"/>
      <c r="BB1779" s="83"/>
      <c r="BD1779" s="83"/>
      <c r="BF1779" s="83"/>
      <c r="BH1779" s="83"/>
      <c r="BI1779" s="83"/>
      <c r="BJ1779" s="83"/>
      <c r="BK1779" s="83"/>
      <c r="BM1779" s="83"/>
      <c r="BN1779" s="83"/>
      <c r="BO1779" s="83"/>
      <c r="BP1779" s="83"/>
      <c r="BR1779" s="83"/>
      <c r="BS1779" s="83"/>
      <c r="BT1779" s="83"/>
      <c r="BU1779" s="83"/>
      <c r="BV1779" s="83"/>
      <c r="BX1779" s="83"/>
      <c r="BY1779" s="83"/>
      <c r="BZ1779" s="83"/>
      <c r="CA1779" s="83"/>
      <c r="CC1779" s="83"/>
      <c r="CD1779" s="83"/>
      <c r="CE1779" s="83"/>
      <c r="CF1779" s="83"/>
      <c r="CH1779" s="83"/>
      <c r="CI1779" s="83"/>
      <c r="CJ1779" s="83"/>
      <c r="CK1779" s="83"/>
      <c r="CM1779" s="84"/>
      <c r="CO1779" s="83"/>
      <c r="CP1779" s="84"/>
      <c r="CQ1779" s="85"/>
      <c r="CR1779" s="83"/>
      <c r="CS1779" s="84"/>
      <c r="CT1779" s="83"/>
      <c r="CU1779" s="83"/>
      <c r="CV1779" s="83"/>
      <c r="CW1779" s="83"/>
      <c r="CX1779" s="86"/>
    </row>
    <row r="1780" spans="24:102" x14ac:dyDescent="0.2">
      <c r="X1780" s="83"/>
      <c r="Z1780" s="83"/>
      <c r="AB1780" s="83"/>
      <c r="AD1780" s="83"/>
      <c r="AF1780" s="83"/>
      <c r="AH1780" s="83"/>
      <c r="AJ1780" s="83"/>
      <c r="AL1780" s="83"/>
      <c r="AN1780" s="83"/>
      <c r="AP1780" s="83"/>
      <c r="AR1780" s="83"/>
      <c r="AT1780" s="83"/>
      <c r="AV1780" s="83"/>
      <c r="AX1780" s="83"/>
      <c r="AZ1780" s="83"/>
      <c r="BB1780" s="83"/>
      <c r="BD1780" s="83"/>
      <c r="BF1780" s="83"/>
      <c r="BH1780" s="83"/>
      <c r="BI1780" s="83"/>
      <c r="BJ1780" s="83"/>
      <c r="BK1780" s="83"/>
      <c r="BM1780" s="83"/>
      <c r="BN1780" s="83"/>
      <c r="BO1780" s="83"/>
      <c r="BP1780" s="83"/>
      <c r="BR1780" s="83"/>
      <c r="BS1780" s="83"/>
      <c r="BT1780" s="83"/>
      <c r="BU1780" s="83"/>
      <c r="BV1780" s="83"/>
      <c r="BX1780" s="83"/>
      <c r="BY1780" s="83"/>
      <c r="BZ1780" s="83"/>
      <c r="CA1780" s="83"/>
      <c r="CC1780" s="83"/>
      <c r="CD1780" s="83"/>
      <c r="CE1780" s="83"/>
      <c r="CF1780" s="83"/>
      <c r="CH1780" s="83"/>
      <c r="CI1780" s="83"/>
      <c r="CJ1780" s="83"/>
      <c r="CK1780" s="83"/>
      <c r="CM1780" s="84"/>
      <c r="CO1780" s="83"/>
      <c r="CP1780" s="84"/>
      <c r="CQ1780" s="85"/>
      <c r="CR1780" s="83"/>
      <c r="CS1780" s="84"/>
      <c r="CT1780" s="83"/>
      <c r="CU1780" s="83"/>
      <c r="CV1780" s="83"/>
      <c r="CW1780" s="83"/>
      <c r="CX1780" s="86"/>
    </row>
    <row r="1781" spans="24:102" x14ac:dyDescent="0.2">
      <c r="X1781" s="83"/>
      <c r="Z1781" s="83"/>
      <c r="AB1781" s="83"/>
      <c r="AD1781" s="83"/>
      <c r="AF1781" s="83"/>
      <c r="AH1781" s="83"/>
      <c r="AJ1781" s="83"/>
      <c r="AL1781" s="83"/>
      <c r="AN1781" s="83"/>
      <c r="AP1781" s="83"/>
      <c r="AR1781" s="83"/>
      <c r="AT1781" s="83"/>
      <c r="AV1781" s="83"/>
      <c r="AX1781" s="83"/>
      <c r="AZ1781" s="83"/>
      <c r="BB1781" s="83"/>
      <c r="BD1781" s="83"/>
      <c r="BF1781" s="83"/>
      <c r="BH1781" s="83"/>
      <c r="BI1781" s="83"/>
      <c r="BJ1781" s="83"/>
      <c r="BK1781" s="83"/>
      <c r="BM1781" s="83"/>
      <c r="BN1781" s="83"/>
      <c r="BO1781" s="83"/>
      <c r="BP1781" s="83"/>
      <c r="BR1781" s="83"/>
      <c r="BS1781" s="83"/>
      <c r="BT1781" s="83"/>
      <c r="BU1781" s="83"/>
      <c r="BV1781" s="83"/>
      <c r="BX1781" s="83"/>
      <c r="BY1781" s="83"/>
      <c r="BZ1781" s="83"/>
      <c r="CA1781" s="83"/>
      <c r="CC1781" s="83"/>
      <c r="CD1781" s="83"/>
      <c r="CE1781" s="83"/>
      <c r="CF1781" s="83"/>
      <c r="CH1781" s="83"/>
      <c r="CI1781" s="83"/>
      <c r="CJ1781" s="83"/>
      <c r="CK1781" s="83"/>
      <c r="CM1781" s="84"/>
      <c r="CO1781" s="83"/>
      <c r="CP1781" s="84"/>
      <c r="CQ1781" s="85"/>
      <c r="CR1781" s="83"/>
      <c r="CS1781" s="84"/>
      <c r="CT1781" s="83"/>
      <c r="CU1781" s="83"/>
      <c r="CV1781" s="83"/>
      <c r="CW1781" s="83"/>
      <c r="CX1781" s="86"/>
    </row>
    <row r="1782" spans="24:102" x14ac:dyDescent="0.2">
      <c r="X1782" s="83"/>
      <c r="Z1782" s="83"/>
      <c r="AB1782" s="83"/>
      <c r="AD1782" s="83"/>
      <c r="AF1782" s="83"/>
      <c r="AH1782" s="83"/>
      <c r="AJ1782" s="83"/>
      <c r="AL1782" s="83"/>
      <c r="AN1782" s="83"/>
      <c r="AP1782" s="83"/>
      <c r="AR1782" s="83"/>
      <c r="AT1782" s="83"/>
      <c r="AV1782" s="83"/>
      <c r="AX1782" s="83"/>
      <c r="AZ1782" s="83"/>
      <c r="BB1782" s="83"/>
      <c r="BD1782" s="83"/>
      <c r="BF1782" s="83"/>
      <c r="BH1782" s="83"/>
      <c r="BI1782" s="83"/>
      <c r="BJ1782" s="83"/>
      <c r="BK1782" s="83"/>
      <c r="BM1782" s="83"/>
      <c r="BN1782" s="83"/>
      <c r="BO1782" s="83"/>
      <c r="BP1782" s="83"/>
      <c r="BR1782" s="83"/>
      <c r="BS1782" s="83"/>
      <c r="BT1782" s="83"/>
      <c r="BU1782" s="83"/>
      <c r="BV1782" s="83"/>
      <c r="BX1782" s="83"/>
      <c r="BY1782" s="83"/>
      <c r="BZ1782" s="83"/>
      <c r="CA1782" s="83"/>
      <c r="CC1782" s="83"/>
      <c r="CD1782" s="83"/>
      <c r="CE1782" s="83"/>
      <c r="CF1782" s="83"/>
      <c r="CH1782" s="83"/>
      <c r="CI1782" s="83"/>
      <c r="CJ1782" s="83"/>
      <c r="CK1782" s="83"/>
      <c r="CM1782" s="84"/>
      <c r="CO1782" s="83"/>
      <c r="CP1782" s="84"/>
      <c r="CQ1782" s="85"/>
      <c r="CR1782" s="83"/>
      <c r="CS1782" s="84"/>
      <c r="CT1782" s="83"/>
      <c r="CU1782" s="83"/>
      <c r="CV1782" s="83"/>
      <c r="CW1782" s="83"/>
      <c r="CX1782" s="86"/>
    </row>
    <row r="1783" spans="24:102" x14ac:dyDescent="0.2">
      <c r="X1783" s="83"/>
      <c r="Z1783" s="83"/>
      <c r="AB1783" s="83"/>
      <c r="AD1783" s="83"/>
      <c r="AF1783" s="83"/>
      <c r="AH1783" s="83"/>
      <c r="AJ1783" s="83"/>
      <c r="AL1783" s="83"/>
      <c r="AN1783" s="83"/>
      <c r="AP1783" s="83"/>
      <c r="AR1783" s="83"/>
      <c r="AT1783" s="83"/>
      <c r="AV1783" s="83"/>
      <c r="AX1783" s="83"/>
      <c r="AZ1783" s="83"/>
      <c r="BB1783" s="83"/>
      <c r="BD1783" s="83"/>
      <c r="BF1783" s="83"/>
      <c r="BH1783" s="83"/>
      <c r="BI1783" s="83"/>
      <c r="BJ1783" s="83"/>
      <c r="BK1783" s="83"/>
      <c r="BM1783" s="83"/>
      <c r="BN1783" s="83"/>
      <c r="BO1783" s="83"/>
      <c r="BP1783" s="83"/>
      <c r="BR1783" s="83"/>
      <c r="BS1783" s="83"/>
      <c r="BT1783" s="83"/>
      <c r="BU1783" s="83"/>
      <c r="BV1783" s="83"/>
      <c r="BX1783" s="83"/>
      <c r="BY1783" s="83"/>
      <c r="BZ1783" s="83"/>
      <c r="CA1783" s="83"/>
      <c r="CC1783" s="83"/>
      <c r="CD1783" s="83"/>
      <c r="CE1783" s="83"/>
      <c r="CF1783" s="83"/>
      <c r="CH1783" s="83"/>
      <c r="CI1783" s="83"/>
      <c r="CJ1783" s="83"/>
      <c r="CK1783" s="83"/>
      <c r="CM1783" s="84"/>
      <c r="CO1783" s="83"/>
      <c r="CP1783" s="84"/>
      <c r="CQ1783" s="85"/>
      <c r="CR1783" s="83"/>
      <c r="CS1783" s="84"/>
      <c r="CT1783" s="83"/>
      <c r="CU1783" s="83"/>
      <c r="CV1783" s="83"/>
      <c r="CW1783" s="83"/>
      <c r="CX1783" s="86"/>
    </row>
    <row r="1784" spans="24:102" x14ac:dyDescent="0.2">
      <c r="X1784" s="83"/>
      <c r="Z1784" s="83"/>
      <c r="AB1784" s="83"/>
      <c r="AD1784" s="83"/>
      <c r="AF1784" s="83"/>
      <c r="AH1784" s="83"/>
      <c r="AJ1784" s="83"/>
      <c r="AL1784" s="83"/>
      <c r="AN1784" s="83"/>
      <c r="AP1784" s="83"/>
      <c r="AR1784" s="83"/>
      <c r="AT1784" s="83"/>
      <c r="AV1784" s="83"/>
      <c r="AX1784" s="83"/>
      <c r="AZ1784" s="83"/>
      <c r="BB1784" s="83"/>
      <c r="BD1784" s="83"/>
      <c r="BF1784" s="83"/>
      <c r="BH1784" s="83"/>
      <c r="BI1784" s="83"/>
      <c r="BJ1784" s="83"/>
      <c r="BK1784" s="83"/>
      <c r="BM1784" s="83"/>
      <c r="BN1784" s="83"/>
      <c r="BO1784" s="83"/>
      <c r="BP1784" s="83"/>
      <c r="BR1784" s="83"/>
      <c r="BS1784" s="83"/>
      <c r="BT1784" s="83"/>
      <c r="BU1784" s="83"/>
      <c r="BV1784" s="83"/>
      <c r="BX1784" s="83"/>
      <c r="BY1784" s="83"/>
      <c r="BZ1784" s="83"/>
      <c r="CA1784" s="83"/>
      <c r="CC1784" s="83"/>
      <c r="CD1784" s="83"/>
      <c r="CE1784" s="83"/>
      <c r="CF1784" s="83"/>
      <c r="CH1784" s="83"/>
      <c r="CI1784" s="83"/>
      <c r="CJ1784" s="83"/>
      <c r="CK1784" s="83"/>
      <c r="CM1784" s="84"/>
      <c r="CO1784" s="83"/>
      <c r="CP1784" s="84"/>
      <c r="CQ1784" s="85"/>
      <c r="CR1784" s="83"/>
      <c r="CS1784" s="84"/>
      <c r="CT1784" s="83"/>
      <c r="CU1784" s="83"/>
      <c r="CV1784" s="83"/>
      <c r="CW1784" s="83"/>
      <c r="CX1784" s="86"/>
    </row>
    <row r="1785" spans="24:102" x14ac:dyDescent="0.2">
      <c r="X1785" s="83"/>
      <c r="Z1785" s="83"/>
      <c r="AB1785" s="83"/>
      <c r="AD1785" s="83"/>
      <c r="AF1785" s="83"/>
      <c r="AH1785" s="83"/>
      <c r="AJ1785" s="83"/>
      <c r="AL1785" s="83"/>
      <c r="AN1785" s="83"/>
      <c r="AP1785" s="83"/>
      <c r="AR1785" s="83"/>
      <c r="AT1785" s="83"/>
      <c r="AV1785" s="83"/>
      <c r="AX1785" s="83"/>
      <c r="AZ1785" s="83"/>
      <c r="BB1785" s="83"/>
      <c r="BD1785" s="83"/>
      <c r="BF1785" s="83"/>
      <c r="BH1785" s="83"/>
      <c r="BI1785" s="83"/>
      <c r="BJ1785" s="83"/>
      <c r="BK1785" s="83"/>
      <c r="BM1785" s="83"/>
      <c r="BN1785" s="83"/>
      <c r="BO1785" s="83"/>
      <c r="BP1785" s="83"/>
      <c r="BR1785" s="83"/>
      <c r="BS1785" s="83"/>
      <c r="BT1785" s="83"/>
      <c r="BU1785" s="83"/>
      <c r="BV1785" s="83"/>
      <c r="BX1785" s="83"/>
      <c r="BY1785" s="83"/>
      <c r="BZ1785" s="83"/>
      <c r="CA1785" s="83"/>
      <c r="CC1785" s="83"/>
      <c r="CD1785" s="83"/>
      <c r="CE1785" s="83"/>
      <c r="CF1785" s="83"/>
      <c r="CH1785" s="83"/>
      <c r="CI1785" s="83"/>
      <c r="CJ1785" s="83"/>
      <c r="CK1785" s="83"/>
      <c r="CM1785" s="84"/>
      <c r="CO1785" s="83"/>
      <c r="CP1785" s="84"/>
      <c r="CQ1785" s="85"/>
      <c r="CR1785" s="83"/>
      <c r="CS1785" s="84"/>
      <c r="CT1785" s="83"/>
      <c r="CU1785" s="83"/>
      <c r="CV1785" s="83"/>
      <c r="CW1785" s="83"/>
      <c r="CX1785" s="86"/>
    </row>
    <row r="1786" spans="24:102" x14ac:dyDescent="0.2">
      <c r="X1786" s="83"/>
      <c r="Z1786" s="83"/>
      <c r="AB1786" s="83"/>
      <c r="AD1786" s="83"/>
      <c r="AF1786" s="83"/>
      <c r="AH1786" s="83"/>
      <c r="AJ1786" s="83"/>
      <c r="AL1786" s="83"/>
      <c r="AN1786" s="83"/>
      <c r="AP1786" s="83"/>
      <c r="AR1786" s="83"/>
      <c r="AT1786" s="83"/>
      <c r="AV1786" s="83"/>
      <c r="AX1786" s="83"/>
      <c r="AZ1786" s="83"/>
      <c r="BB1786" s="83"/>
      <c r="BD1786" s="83"/>
      <c r="BF1786" s="83"/>
      <c r="BH1786" s="83"/>
      <c r="BI1786" s="83"/>
      <c r="BJ1786" s="83"/>
      <c r="BK1786" s="83"/>
      <c r="BM1786" s="83"/>
      <c r="BN1786" s="83"/>
      <c r="BO1786" s="83"/>
      <c r="BP1786" s="83"/>
      <c r="BR1786" s="83"/>
      <c r="BS1786" s="83"/>
      <c r="BT1786" s="83"/>
      <c r="BU1786" s="83"/>
      <c r="BV1786" s="83"/>
      <c r="BX1786" s="83"/>
      <c r="BY1786" s="83"/>
      <c r="BZ1786" s="83"/>
      <c r="CA1786" s="83"/>
      <c r="CC1786" s="83"/>
      <c r="CD1786" s="83"/>
      <c r="CE1786" s="83"/>
      <c r="CF1786" s="83"/>
      <c r="CH1786" s="83"/>
      <c r="CI1786" s="83"/>
      <c r="CJ1786" s="83"/>
      <c r="CK1786" s="83"/>
      <c r="CM1786" s="84"/>
      <c r="CO1786" s="83"/>
      <c r="CP1786" s="84"/>
      <c r="CQ1786" s="85"/>
      <c r="CR1786" s="83"/>
      <c r="CS1786" s="84"/>
      <c r="CT1786" s="83"/>
      <c r="CU1786" s="83"/>
      <c r="CV1786" s="83"/>
      <c r="CW1786" s="83"/>
      <c r="CX1786" s="86"/>
    </row>
    <row r="1787" spans="24:102" x14ac:dyDescent="0.2">
      <c r="X1787" s="83"/>
      <c r="Z1787" s="83"/>
      <c r="AB1787" s="83"/>
      <c r="AD1787" s="83"/>
      <c r="AF1787" s="83"/>
      <c r="AH1787" s="83"/>
      <c r="AJ1787" s="83"/>
      <c r="AL1787" s="83"/>
      <c r="AN1787" s="83"/>
      <c r="AP1787" s="83"/>
      <c r="AR1787" s="83"/>
      <c r="AT1787" s="83"/>
      <c r="AV1787" s="83"/>
      <c r="AX1787" s="83"/>
      <c r="AZ1787" s="83"/>
      <c r="BB1787" s="83"/>
      <c r="BD1787" s="83"/>
      <c r="BF1787" s="83"/>
      <c r="BH1787" s="83"/>
      <c r="BI1787" s="83"/>
      <c r="BJ1787" s="83"/>
      <c r="BK1787" s="83"/>
      <c r="BM1787" s="83"/>
      <c r="BN1787" s="83"/>
      <c r="BO1787" s="83"/>
      <c r="BP1787" s="83"/>
      <c r="BR1787" s="83"/>
      <c r="BS1787" s="83"/>
      <c r="BT1787" s="83"/>
      <c r="BU1787" s="83"/>
      <c r="BV1787" s="83"/>
      <c r="BX1787" s="83"/>
      <c r="BY1787" s="83"/>
      <c r="BZ1787" s="83"/>
      <c r="CA1787" s="83"/>
      <c r="CC1787" s="83"/>
      <c r="CD1787" s="83"/>
      <c r="CE1787" s="83"/>
      <c r="CF1787" s="83"/>
      <c r="CH1787" s="83"/>
      <c r="CI1787" s="83"/>
      <c r="CJ1787" s="83"/>
      <c r="CK1787" s="83"/>
      <c r="CM1787" s="84"/>
      <c r="CO1787" s="83"/>
      <c r="CP1787" s="84"/>
      <c r="CQ1787" s="85"/>
      <c r="CR1787" s="83"/>
      <c r="CS1787" s="84"/>
      <c r="CT1787" s="83"/>
      <c r="CU1787" s="83"/>
      <c r="CV1787" s="83"/>
      <c r="CW1787" s="83"/>
      <c r="CX1787" s="86"/>
    </row>
    <row r="1788" spans="24:102" x14ac:dyDescent="0.2">
      <c r="X1788" s="83"/>
      <c r="Z1788" s="83"/>
      <c r="AB1788" s="83"/>
      <c r="AD1788" s="83"/>
      <c r="AF1788" s="83"/>
      <c r="AH1788" s="83"/>
      <c r="AJ1788" s="83"/>
      <c r="AL1788" s="83"/>
      <c r="AN1788" s="83"/>
      <c r="AP1788" s="83"/>
      <c r="AR1788" s="83"/>
      <c r="AT1788" s="83"/>
      <c r="AV1788" s="83"/>
      <c r="AX1788" s="83"/>
      <c r="AZ1788" s="83"/>
      <c r="BB1788" s="83"/>
      <c r="BD1788" s="83"/>
      <c r="BF1788" s="83"/>
      <c r="BH1788" s="83"/>
      <c r="BI1788" s="83"/>
      <c r="BJ1788" s="83"/>
      <c r="BK1788" s="83"/>
      <c r="BM1788" s="83"/>
      <c r="BN1788" s="83"/>
      <c r="BO1788" s="83"/>
      <c r="BP1788" s="83"/>
      <c r="BR1788" s="83"/>
      <c r="BS1788" s="83"/>
      <c r="BT1788" s="83"/>
      <c r="BU1788" s="83"/>
      <c r="BV1788" s="83"/>
      <c r="BX1788" s="83"/>
      <c r="BY1788" s="83"/>
      <c r="BZ1788" s="83"/>
      <c r="CA1788" s="83"/>
      <c r="CC1788" s="83"/>
      <c r="CD1788" s="83"/>
      <c r="CE1788" s="83"/>
      <c r="CF1788" s="83"/>
      <c r="CH1788" s="83"/>
      <c r="CI1788" s="83"/>
      <c r="CJ1788" s="83"/>
      <c r="CK1788" s="83"/>
      <c r="CM1788" s="84"/>
      <c r="CO1788" s="83"/>
      <c r="CP1788" s="84"/>
      <c r="CQ1788" s="85"/>
      <c r="CR1788" s="83"/>
      <c r="CS1788" s="84"/>
      <c r="CT1788" s="83"/>
      <c r="CU1788" s="83"/>
      <c r="CV1788" s="83"/>
      <c r="CW1788" s="83"/>
      <c r="CX1788" s="86"/>
    </row>
    <row r="1789" spans="24:102" x14ac:dyDescent="0.2">
      <c r="X1789" s="83"/>
      <c r="Z1789" s="83"/>
      <c r="AB1789" s="83"/>
      <c r="AD1789" s="83"/>
      <c r="AF1789" s="83"/>
      <c r="AH1789" s="83"/>
      <c r="AJ1789" s="83"/>
      <c r="AL1789" s="83"/>
      <c r="AN1789" s="83"/>
      <c r="AP1789" s="83"/>
      <c r="AR1789" s="83"/>
      <c r="AT1789" s="83"/>
      <c r="AV1789" s="83"/>
      <c r="AX1789" s="83"/>
      <c r="AZ1789" s="83"/>
      <c r="BB1789" s="83"/>
      <c r="BD1789" s="83"/>
      <c r="BF1789" s="83"/>
      <c r="BH1789" s="83"/>
      <c r="BI1789" s="83"/>
      <c r="BJ1789" s="83"/>
      <c r="BK1789" s="83"/>
      <c r="BM1789" s="83"/>
      <c r="BN1789" s="83"/>
      <c r="BO1789" s="83"/>
      <c r="BP1789" s="83"/>
      <c r="BR1789" s="83"/>
      <c r="BS1789" s="83"/>
      <c r="BT1789" s="83"/>
      <c r="BU1789" s="83"/>
      <c r="BV1789" s="83"/>
      <c r="BX1789" s="83"/>
      <c r="BY1789" s="83"/>
      <c r="BZ1789" s="83"/>
      <c r="CA1789" s="83"/>
      <c r="CC1789" s="83"/>
      <c r="CD1789" s="83"/>
      <c r="CE1789" s="83"/>
      <c r="CF1789" s="83"/>
      <c r="CH1789" s="83"/>
      <c r="CI1789" s="83"/>
      <c r="CJ1789" s="83"/>
      <c r="CK1789" s="83"/>
      <c r="CM1789" s="84"/>
      <c r="CO1789" s="83"/>
      <c r="CP1789" s="84"/>
      <c r="CQ1789" s="85"/>
      <c r="CR1789" s="83"/>
      <c r="CS1789" s="84"/>
      <c r="CT1789" s="83"/>
      <c r="CU1789" s="83"/>
      <c r="CV1789" s="83"/>
      <c r="CW1789" s="83"/>
      <c r="CX1789" s="86"/>
    </row>
    <row r="1790" spans="24:102" x14ac:dyDescent="0.2">
      <c r="X1790" s="83"/>
      <c r="Z1790" s="83"/>
      <c r="AB1790" s="83"/>
      <c r="AD1790" s="83"/>
      <c r="AF1790" s="83"/>
      <c r="AH1790" s="83"/>
      <c r="AJ1790" s="83"/>
      <c r="AL1790" s="83"/>
      <c r="AN1790" s="83"/>
      <c r="AP1790" s="83"/>
      <c r="AR1790" s="83"/>
      <c r="AT1790" s="83"/>
      <c r="AV1790" s="83"/>
      <c r="AX1790" s="83"/>
      <c r="AZ1790" s="83"/>
      <c r="BB1790" s="83"/>
      <c r="BD1790" s="83"/>
      <c r="BF1790" s="83"/>
      <c r="BH1790" s="83"/>
      <c r="BI1790" s="83"/>
      <c r="BJ1790" s="83"/>
      <c r="BK1790" s="83"/>
      <c r="BM1790" s="83"/>
      <c r="BN1790" s="83"/>
      <c r="BO1790" s="83"/>
      <c r="BP1790" s="83"/>
      <c r="BR1790" s="83"/>
      <c r="BS1790" s="83"/>
      <c r="BT1790" s="83"/>
      <c r="BU1790" s="83"/>
      <c r="BV1790" s="83"/>
      <c r="BX1790" s="83"/>
      <c r="BY1790" s="83"/>
      <c r="BZ1790" s="83"/>
      <c r="CA1790" s="83"/>
      <c r="CC1790" s="83"/>
      <c r="CD1790" s="83"/>
      <c r="CE1790" s="83"/>
      <c r="CF1790" s="83"/>
      <c r="CH1790" s="83"/>
      <c r="CI1790" s="83"/>
      <c r="CJ1790" s="83"/>
      <c r="CK1790" s="83"/>
      <c r="CM1790" s="84"/>
      <c r="CO1790" s="83"/>
      <c r="CP1790" s="84"/>
      <c r="CQ1790" s="85"/>
      <c r="CR1790" s="83"/>
      <c r="CS1790" s="84"/>
      <c r="CT1790" s="83"/>
      <c r="CU1790" s="83"/>
      <c r="CV1790" s="83"/>
      <c r="CW1790" s="83"/>
      <c r="CX1790" s="86"/>
    </row>
    <row r="1791" spans="24:102" x14ac:dyDescent="0.2">
      <c r="X1791" s="83"/>
      <c r="Z1791" s="83"/>
      <c r="AB1791" s="83"/>
      <c r="AD1791" s="83"/>
      <c r="AF1791" s="83"/>
      <c r="AH1791" s="83"/>
      <c r="AJ1791" s="83"/>
      <c r="AL1791" s="83"/>
      <c r="AN1791" s="83"/>
      <c r="AP1791" s="83"/>
      <c r="AR1791" s="83"/>
      <c r="AT1791" s="83"/>
      <c r="AV1791" s="83"/>
      <c r="AX1791" s="83"/>
      <c r="AZ1791" s="83"/>
      <c r="BB1791" s="83"/>
      <c r="BD1791" s="83"/>
      <c r="BF1791" s="83"/>
      <c r="BH1791" s="83"/>
      <c r="BI1791" s="83"/>
      <c r="BJ1791" s="83"/>
      <c r="BK1791" s="83"/>
      <c r="BM1791" s="83"/>
      <c r="BN1791" s="83"/>
      <c r="BO1791" s="83"/>
      <c r="BP1791" s="83"/>
      <c r="BR1791" s="83"/>
      <c r="BS1791" s="83"/>
      <c r="BT1791" s="83"/>
      <c r="BU1791" s="83"/>
      <c r="BV1791" s="83"/>
      <c r="BX1791" s="83"/>
      <c r="BY1791" s="83"/>
      <c r="BZ1791" s="83"/>
      <c r="CA1791" s="83"/>
      <c r="CC1791" s="83"/>
      <c r="CD1791" s="83"/>
      <c r="CE1791" s="83"/>
      <c r="CF1791" s="83"/>
      <c r="CH1791" s="83"/>
      <c r="CI1791" s="83"/>
      <c r="CJ1791" s="83"/>
      <c r="CK1791" s="83"/>
      <c r="CM1791" s="84"/>
      <c r="CO1791" s="83"/>
      <c r="CP1791" s="84"/>
      <c r="CQ1791" s="85"/>
      <c r="CR1791" s="83"/>
      <c r="CS1791" s="84"/>
      <c r="CT1791" s="83"/>
      <c r="CU1791" s="83"/>
      <c r="CV1791" s="83"/>
      <c r="CW1791" s="83"/>
      <c r="CX1791" s="86"/>
    </row>
    <row r="1792" spans="24:102" x14ac:dyDescent="0.2">
      <c r="X1792" s="83"/>
      <c r="Z1792" s="83"/>
      <c r="AB1792" s="83"/>
      <c r="AD1792" s="83"/>
      <c r="AF1792" s="83"/>
      <c r="AH1792" s="83"/>
      <c r="AJ1792" s="83"/>
      <c r="AL1792" s="83"/>
      <c r="AN1792" s="83"/>
      <c r="AP1792" s="83"/>
      <c r="AR1792" s="83"/>
      <c r="AT1792" s="83"/>
      <c r="AV1792" s="83"/>
      <c r="AX1792" s="83"/>
      <c r="AZ1792" s="83"/>
      <c r="BB1792" s="83"/>
      <c r="BD1792" s="83"/>
      <c r="BF1792" s="83"/>
      <c r="BH1792" s="83"/>
      <c r="BI1792" s="83"/>
      <c r="BJ1792" s="83"/>
      <c r="BK1792" s="83"/>
      <c r="BM1792" s="83"/>
      <c r="BN1792" s="83"/>
      <c r="BO1792" s="83"/>
      <c r="BP1792" s="83"/>
      <c r="BR1792" s="83"/>
      <c r="BS1792" s="83"/>
      <c r="BT1792" s="83"/>
      <c r="BU1792" s="83"/>
      <c r="BV1792" s="83"/>
      <c r="BX1792" s="83"/>
      <c r="BY1792" s="83"/>
      <c r="BZ1792" s="83"/>
      <c r="CA1792" s="83"/>
      <c r="CC1792" s="83"/>
      <c r="CD1792" s="83"/>
      <c r="CE1792" s="83"/>
      <c r="CF1792" s="83"/>
      <c r="CH1792" s="83"/>
      <c r="CI1792" s="83"/>
      <c r="CJ1792" s="83"/>
      <c r="CK1792" s="83"/>
      <c r="CM1792" s="84"/>
      <c r="CO1792" s="83"/>
      <c r="CP1792" s="84"/>
      <c r="CQ1792" s="85"/>
      <c r="CR1792" s="83"/>
      <c r="CS1792" s="84"/>
      <c r="CT1792" s="83"/>
      <c r="CU1792" s="83"/>
      <c r="CV1792" s="83"/>
      <c r="CW1792" s="83"/>
      <c r="CX1792" s="86"/>
    </row>
    <row r="1793" spans="24:102" x14ac:dyDescent="0.2">
      <c r="X1793" s="83"/>
      <c r="Z1793" s="83"/>
      <c r="AB1793" s="83"/>
      <c r="AD1793" s="83"/>
      <c r="AF1793" s="83"/>
      <c r="AH1793" s="83"/>
      <c r="AJ1793" s="83"/>
      <c r="AL1793" s="83"/>
      <c r="AN1793" s="83"/>
      <c r="AP1793" s="83"/>
      <c r="AR1793" s="83"/>
      <c r="AT1793" s="83"/>
      <c r="AV1793" s="83"/>
      <c r="AX1793" s="83"/>
      <c r="AZ1793" s="83"/>
      <c r="BB1793" s="83"/>
      <c r="BD1793" s="83"/>
      <c r="BF1793" s="83"/>
      <c r="BH1793" s="83"/>
      <c r="BI1793" s="83"/>
      <c r="BJ1793" s="83"/>
      <c r="BK1793" s="83"/>
      <c r="BM1793" s="83"/>
      <c r="BN1793" s="83"/>
      <c r="BO1793" s="83"/>
      <c r="BP1793" s="83"/>
      <c r="BR1793" s="83"/>
      <c r="BS1793" s="83"/>
      <c r="BT1793" s="83"/>
      <c r="BU1793" s="83"/>
      <c r="BV1793" s="83"/>
      <c r="BX1793" s="83"/>
      <c r="BY1793" s="83"/>
      <c r="BZ1793" s="83"/>
      <c r="CA1793" s="83"/>
      <c r="CC1793" s="83"/>
      <c r="CD1793" s="83"/>
      <c r="CE1793" s="83"/>
      <c r="CF1793" s="83"/>
      <c r="CH1793" s="83"/>
      <c r="CI1793" s="83"/>
      <c r="CJ1793" s="83"/>
      <c r="CK1793" s="83"/>
      <c r="CM1793" s="84"/>
      <c r="CO1793" s="83"/>
      <c r="CP1793" s="84"/>
      <c r="CQ1793" s="85"/>
      <c r="CR1793" s="83"/>
      <c r="CS1793" s="84"/>
      <c r="CT1793" s="83"/>
      <c r="CU1793" s="83"/>
      <c r="CV1793" s="83"/>
      <c r="CW1793" s="83"/>
      <c r="CX1793" s="86"/>
    </row>
    <row r="1794" spans="24:102" x14ac:dyDescent="0.2">
      <c r="X1794" s="83"/>
      <c r="Z1794" s="83"/>
      <c r="AB1794" s="83"/>
      <c r="AD1794" s="83"/>
      <c r="AF1794" s="83"/>
      <c r="AH1794" s="83"/>
      <c r="AJ1794" s="83"/>
      <c r="AL1794" s="83"/>
      <c r="AN1794" s="83"/>
      <c r="AP1794" s="83"/>
      <c r="AR1794" s="83"/>
      <c r="AT1794" s="83"/>
      <c r="AV1794" s="83"/>
      <c r="AX1794" s="83"/>
      <c r="AZ1794" s="83"/>
      <c r="BB1794" s="83"/>
      <c r="BD1794" s="83"/>
      <c r="BF1794" s="83"/>
      <c r="BH1794" s="83"/>
      <c r="BI1794" s="83"/>
      <c r="BJ1794" s="83"/>
      <c r="BK1794" s="83"/>
      <c r="BM1794" s="83"/>
      <c r="BN1794" s="83"/>
      <c r="BO1794" s="83"/>
      <c r="BP1794" s="83"/>
      <c r="BR1794" s="83"/>
      <c r="BS1794" s="83"/>
      <c r="BT1794" s="83"/>
      <c r="BU1794" s="83"/>
      <c r="BV1794" s="83"/>
      <c r="BX1794" s="83"/>
      <c r="BY1794" s="83"/>
      <c r="BZ1794" s="83"/>
      <c r="CA1794" s="83"/>
      <c r="CC1794" s="83"/>
      <c r="CD1794" s="83"/>
      <c r="CE1794" s="83"/>
      <c r="CF1794" s="83"/>
      <c r="CH1794" s="83"/>
      <c r="CI1794" s="83"/>
      <c r="CJ1794" s="83"/>
      <c r="CK1794" s="83"/>
      <c r="CM1794" s="84"/>
      <c r="CO1794" s="83"/>
      <c r="CP1794" s="84"/>
      <c r="CQ1794" s="85"/>
      <c r="CR1794" s="83"/>
      <c r="CS1794" s="84"/>
      <c r="CT1794" s="83"/>
      <c r="CU1794" s="83"/>
      <c r="CV1794" s="83"/>
      <c r="CW1794" s="83"/>
      <c r="CX1794" s="86"/>
    </row>
    <row r="1795" spans="24:102" x14ac:dyDescent="0.2">
      <c r="X1795" s="83"/>
      <c r="Z1795" s="83"/>
      <c r="AB1795" s="83"/>
      <c r="AD1795" s="83"/>
      <c r="AF1795" s="83"/>
      <c r="AH1795" s="83"/>
      <c r="AJ1795" s="83"/>
      <c r="AL1795" s="83"/>
      <c r="AN1795" s="83"/>
      <c r="AP1795" s="83"/>
      <c r="AR1795" s="83"/>
      <c r="AT1795" s="83"/>
      <c r="AV1795" s="83"/>
      <c r="AX1795" s="83"/>
      <c r="AZ1795" s="83"/>
      <c r="BB1795" s="83"/>
      <c r="BD1795" s="83"/>
      <c r="BF1795" s="83"/>
      <c r="BH1795" s="83"/>
      <c r="BI1795" s="83"/>
      <c r="BJ1795" s="83"/>
      <c r="BK1795" s="83"/>
      <c r="BM1795" s="83"/>
      <c r="BN1795" s="83"/>
      <c r="BO1795" s="83"/>
      <c r="BP1795" s="83"/>
      <c r="BR1795" s="83"/>
      <c r="BS1795" s="83"/>
      <c r="BT1795" s="83"/>
      <c r="BU1795" s="83"/>
      <c r="BV1795" s="83"/>
      <c r="BX1795" s="83"/>
      <c r="BY1795" s="83"/>
      <c r="BZ1795" s="83"/>
      <c r="CA1795" s="83"/>
      <c r="CC1795" s="83"/>
      <c r="CD1795" s="83"/>
      <c r="CE1795" s="83"/>
      <c r="CF1795" s="83"/>
      <c r="CH1795" s="83"/>
      <c r="CI1795" s="83"/>
      <c r="CJ1795" s="83"/>
      <c r="CK1795" s="83"/>
      <c r="CM1795" s="84"/>
      <c r="CO1795" s="83"/>
      <c r="CP1795" s="84"/>
      <c r="CQ1795" s="85"/>
      <c r="CR1795" s="83"/>
      <c r="CS1795" s="84"/>
      <c r="CT1795" s="83"/>
      <c r="CU1795" s="83"/>
      <c r="CV1795" s="83"/>
      <c r="CW1795" s="83"/>
      <c r="CX1795" s="86"/>
    </row>
    <row r="1796" spans="24:102" x14ac:dyDescent="0.2">
      <c r="X1796" s="83"/>
      <c r="Z1796" s="83"/>
      <c r="AB1796" s="83"/>
      <c r="AD1796" s="83"/>
      <c r="AF1796" s="83"/>
      <c r="AH1796" s="83"/>
      <c r="AJ1796" s="83"/>
      <c r="AL1796" s="83"/>
      <c r="AN1796" s="83"/>
      <c r="AP1796" s="83"/>
      <c r="AR1796" s="83"/>
      <c r="AT1796" s="83"/>
      <c r="AV1796" s="83"/>
      <c r="AX1796" s="83"/>
      <c r="AZ1796" s="83"/>
      <c r="BB1796" s="83"/>
      <c r="BD1796" s="83"/>
      <c r="BF1796" s="83"/>
      <c r="BH1796" s="83"/>
      <c r="BI1796" s="83"/>
      <c r="BJ1796" s="83"/>
      <c r="BK1796" s="83"/>
      <c r="BM1796" s="83"/>
      <c r="BN1796" s="83"/>
      <c r="BO1796" s="83"/>
      <c r="BP1796" s="83"/>
      <c r="BR1796" s="83"/>
      <c r="BS1796" s="83"/>
      <c r="BT1796" s="83"/>
      <c r="BU1796" s="83"/>
      <c r="BV1796" s="83"/>
      <c r="BX1796" s="83"/>
      <c r="BY1796" s="83"/>
      <c r="BZ1796" s="83"/>
      <c r="CA1796" s="83"/>
      <c r="CC1796" s="83"/>
      <c r="CD1796" s="83"/>
      <c r="CE1796" s="83"/>
      <c r="CF1796" s="83"/>
      <c r="CH1796" s="83"/>
      <c r="CI1796" s="83"/>
      <c r="CJ1796" s="83"/>
      <c r="CK1796" s="83"/>
      <c r="CM1796" s="84"/>
      <c r="CO1796" s="83"/>
      <c r="CP1796" s="84"/>
      <c r="CQ1796" s="85"/>
      <c r="CR1796" s="83"/>
      <c r="CS1796" s="84"/>
      <c r="CT1796" s="83"/>
      <c r="CU1796" s="83"/>
      <c r="CV1796" s="83"/>
      <c r="CW1796" s="83"/>
      <c r="CX1796" s="86"/>
    </row>
    <row r="1797" spans="24:102" x14ac:dyDescent="0.2">
      <c r="X1797" s="83"/>
      <c r="Z1797" s="83"/>
      <c r="AB1797" s="83"/>
      <c r="AD1797" s="83"/>
      <c r="AF1797" s="83"/>
      <c r="AH1797" s="83"/>
      <c r="AJ1797" s="83"/>
      <c r="AL1797" s="83"/>
      <c r="AN1797" s="83"/>
      <c r="AP1797" s="83"/>
      <c r="AR1797" s="83"/>
      <c r="AT1797" s="83"/>
      <c r="AV1797" s="83"/>
      <c r="AX1797" s="83"/>
      <c r="AZ1797" s="83"/>
      <c r="BB1797" s="83"/>
      <c r="BD1797" s="83"/>
      <c r="BF1797" s="83"/>
      <c r="BH1797" s="83"/>
      <c r="BI1797" s="83"/>
      <c r="BJ1797" s="83"/>
      <c r="BK1797" s="83"/>
      <c r="BM1797" s="83"/>
      <c r="BN1797" s="83"/>
      <c r="BO1797" s="83"/>
      <c r="BP1797" s="83"/>
      <c r="BR1797" s="83"/>
      <c r="BS1797" s="83"/>
      <c r="BT1797" s="83"/>
      <c r="BU1797" s="83"/>
      <c r="BV1797" s="83"/>
      <c r="BX1797" s="83"/>
      <c r="BY1797" s="83"/>
      <c r="BZ1797" s="83"/>
      <c r="CA1797" s="83"/>
      <c r="CC1797" s="83"/>
      <c r="CD1797" s="83"/>
      <c r="CE1797" s="83"/>
      <c r="CF1797" s="83"/>
      <c r="CH1797" s="83"/>
      <c r="CI1797" s="83"/>
      <c r="CJ1797" s="83"/>
      <c r="CK1797" s="83"/>
      <c r="CM1797" s="84"/>
      <c r="CO1797" s="83"/>
      <c r="CP1797" s="84"/>
      <c r="CQ1797" s="85"/>
      <c r="CR1797" s="83"/>
      <c r="CS1797" s="84"/>
      <c r="CT1797" s="83"/>
      <c r="CU1797" s="83"/>
      <c r="CV1797" s="83"/>
      <c r="CW1797" s="83"/>
      <c r="CX1797" s="86"/>
    </row>
    <row r="1798" spans="24:102" x14ac:dyDescent="0.2">
      <c r="X1798" s="83"/>
      <c r="Z1798" s="83"/>
      <c r="AB1798" s="83"/>
      <c r="AD1798" s="83"/>
      <c r="AF1798" s="83"/>
      <c r="AH1798" s="83"/>
      <c r="AJ1798" s="83"/>
      <c r="AL1798" s="83"/>
      <c r="AN1798" s="83"/>
      <c r="AP1798" s="83"/>
      <c r="AR1798" s="83"/>
      <c r="AT1798" s="83"/>
      <c r="AV1798" s="83"/>
      <c r="AX1798" s="83"/>
      <c r="AZ1798" s="83"/>
      <c r="BB1798" s="83"/>
      <c r="BD1798" s="83"/>
      <c r="BF1798" s="83"/>
      <c r="BH1798" s="83"/>
      <c r="BI1798" s="83"/>
      <c r="BJ1798" s="83"/>
      <c r="BK1798" s="83"/>
      <c r="BM1798" s="83"/>
      <c r="BN1798" s="83"/>
      <c r="BO1798" s="83"/>
      <c r="BP1798" s="83"/>
      <c r="BR1798" s="83"/>
      <c r="BS1798" s="83"/>
      <c r="BT1798" s="83"/>
      <c r="BU1798" s="83"/>
      <c r="BV1798" s="83"/>
      <c r="BX1798" s="83"/>
      <c r="BY1798" s="83"/>
      <c r="BZ1798" s="83"/>
      <c r="CA1798" s="83"/>
      <c r="CC1798" s="83"/>
      <c r="CD1798" s="83"/>
      <c r="CE1798" s="83"/>
      <c r="CF1798" s="83"/>
      <c r="CH1798" s="83"/>
      <c r="CI1798" s="83"/>
      <c r="CJ1798" s="83"/>
      <c r="CK1798" s="83"/>
      <c r="CM1798" s="84"/>
      <c r="CO1798" s="83"/>
      <c r="CP1798" s="84"/>
      <c r="CQ1798" s="85"/>
      <c r="CR1798" s="83"/>
      <c r="CS1798" s="84"/>
      <c r="CT1798" s="83"/>
      <c r="CU1798" s="83"/>
      <c r="CV1798" s="83"/>
      <c r="CW1798" s="83"/>
      <c r="CX1798" s="86"/>
    </row>
    <row r="1799" spans="24:102" x14ac:dyDescent="0.2">
      <c r="X1799" s="83"/>
      <c r="Z1799" s="83"/>
      <c r="AB1799" s="83"/>
      <c r="AD1799" s="83"/>
      <c r="AF1799" s="83"/>
      <c r="AH1799" s="83"/>
      <c r="AJ1799" s="83"/>
      <c r="AL1799" s="83"/>
      <c r="AN1799" s="83"/>
      <c r="AP1799" s="83"/>
      <c r="AR1799" s="83"/>
      <c r="AT1799" s="83"/>
      <c r="AV1799" s="83"/>
      <c r="AX1799" s="83"/>
      <c r="AZ1799" s="83"/>
      <c r="BB1799" s="83"/>
      <c r="BD1799" s="83"/>
      <c r="BF1799" s="83"/>
      <c r="BH1799" s="83"/>
      <c r="BI1799" s="83"/>
      <c r="BJ1799" s="83"/>
      <c r="BK1799" s="83"/>
      <c r="BM1799" s="83"/>
      <c r="BN1799" s="83"/>
      <c r="BO1799" s="83"/>
      <c r="BP1799" s="83"/>
      <c r="BR1799" s="83"/>
      <c r="BS1799" s="83"/>
      <c r="BT1799" s="83"/>
      <c r="BU1799" s="83"/>
      <c r="BV1799" s="83"/>
      <c r="BX1799" s="83"/>
      <c r="BY1799" s="83"/>
      <c r="BZ1799" s="83"/>
      <c r="CA1799" s="83"/>
      <c r="CC1799" s="83"/>
      <c r="CD1799" s="83"/>
      <c r="CE1799" s="83"/>
      <c r="CF1799" s="83"/>
      <c r="CH1799" s="83"/>
      <c r="CI1799" s="83"/>
      <c r="CJ1799" s="83"/>
      <c r="CK1799" s="83"/>
      <c r="CM1799" s="84"/>
      <c r="CO1799" s="83"/>
      <c r="CP1799" s="84"/>
      <c r="CQ1799" s="85"/>
      <c r="CR1799" s="83"/>
      <c r="CS1799" s="84"/>
      <c r="CT1799" s="83"/>
      <c r="CU1799" s="83"/>
      <c r="CV1799" s="83"/>
      <c r="CW1799" s="83"/>
      <c r="CX1799" s="86"/>
    </row>
    <row r="1800" spans="24:102" x14ac:dyDescent="0.2">
      <c r="X1800" s="83"/>
      <c r="Z1800" s="83"/>
      <c r="AB1800" s="83"/>
      <c r="AD1800" s="83"/>
      <c r="AF1800" s="83"/>
      <c r="AH1800" s="83"/>
      <c r="AJ1800" s="83"/>
      <c r="AL1800" s="83"/>
      <c r="AN1800" s="83"/>
      <c r="AP1800" s="83"/>
      <c r="AR1800" s="83"/>
      <c r="AT1800" s="83"/>
      <c r="AV1800" s="83"/>
      <c r="AX1800" s="83"/>
      <c r="AZ1800" s="83"/>
      <c r="BB1800" s="83"/>
      <c r="BD1800" s="83"/>
      <c r="BF1800" s="83"/>
      <c r="BH1800" s="83"/>
      <c r="BI1800" s="83"/>
      <c r="BJ1800" s="83"/>
      <c r="BK1800" s="83"/>
      <c r="BM1800" s="83"/>
      <c r="BN1800" s="83"/>
      <c r="BO1800" s="83"/>
      <c r="BP1800" s="83"/>
      <c r="BR1800" s="83"/>
      <c r="BS1800" s="83"/>
      <c r="BT1800" s="83"/>
      <c r="BU1800" s="83"/>
      <c r="BV1800" s="83"/>
      <c r="BX1800" s="83"/>
      <c r="BY1800" s="83"/>
      <c r="BZ1800" s="83"/>
      <c r="CA1800" s="83"/>
      <c r="CC1800" s="83"/>
      <c r="CD1800" s="83"/>
      <c r="CE1800" s="83"/>
      <c r="CF1800" s="83"/>
      <c r="CH1800" s="83"/>
      <c r="CI1800" s="83"/>
      <c r="CJ1800" s="83"/>
      <c r="CK1800" s="83"/>
      <c r="CM1800" s="84"/>
      <c r="CO1800" s="83"/>
      <c r="CP1800" s="84"/>
      <c r="CQ1800" s="85"/>
      <c r="CR1800" s="83"/>
      <c r="CS1800" s="84"/>
      <c r="CT1800" s="83"/>
      <c r="CU1800" s="83"/>
      <c r="CV1800" s="83"/>
      <c r="CW1800" s="83"/>
      <c r="CX1800" s="86"/>
    </row>
    <row r="1801" spans="24:102" x14ac:dyDescent="0.2">
      <c r="X1801" s="83"/>
      <c r="Z1801" s="83"/>
      <c r="AB1801" s="83"/>
      <c r="AD1801" s="83"/>
      <c r="AF1801" s="83"/>
      <c r="AH1801" s="83"/>
      <c r="AJ1801" s="83"/>
      <c r="AL1801" s="83"/>
      <c r="AN1801" s="83"/>
      <c r="AP1801" s="83"/>
      <c r="AR1801" s="83"/>
      <c r="AT1801" s="83"/>
      <c r="AV1801" s="83"/>
      <c r="AX1801" s="83"/>
      <c r="AZ1801" s="83"/>
      <c r="BB1801" s="83"/>
      <c r="BD1801" s="83"/>
      <c r="BF1801" s="83"/>
      <c r="BH1801" s="83"/>
      <c r="BI1801" s="83"/>
      <c r="BJ1801" s="83"/>
      <c r="BK1801" s="83"/>
      <c r="BM1801" s="83"/>
      <c r="BN1801" s="83"/>
      <c r="BO1801" s="83"/>
      <c r="BP1801" s="83"/>
      <c r="BR1801" s="83"/>
      <c r="BS1801" s="83"/>
      <c r="BT1801" s="83"/>
      <c r="BU1801" s="83"/>
      <c r="BV1801" s="83"/>
      <c r="BX1801" s="83"/>
      <c r="BY1801" s="83"/>
      <c r="BZ1801" s="83"/>
      <c r="CA1801" s="83"/>
      <c r="CC1801" s="83"/>
      <c r="CD1801" s="83"/>
      <c r="CE1801" s="83"/>
      <c r="CF1801" s="83"/>
      <c r="CH1801" s="83"/>
      <c r="CI1801" s="83"/>
      <c r="CJ1801" s="83"/>
      <c r="CK1801" s="83"/>
      <c r="CM1801" s="84"/>
      <c r="CO1801" s="83"/>
      <c r="CP1801" s="84"/>
      <c r="CQ1801" s="85"/>
      <c r="CR1801" s="83"/>
      <c r="CS1801" s="84"/>
      <c r="CT1801" s="83"/>
      <c r="CU1801" s="83"/>
      <c r="CV1801" s="83"/>
      <c r="CW1801" s="83"/>
      <c r="CX1801" s="86"/>
    </row>
    <row r="1802" spans="24:102" x14ac:dyDescent="0.2">
      <c r="X1802" s="83"/>
      <c r="Z1802" s="83"/>
      <c r="AB1802" s="83"/>
      <c r="AD1802" s="83"/>
      <c r="AF1802" s="83"/>
      <c r="AH1802" s="83"/>
      <c r="AJ1802" s="83"/>
      <c r="AL1802" s="83"/>
      <c r="AN1802" s="83"/>
      <c r="AP1802" s="83"/>
      <c r="AR1802" s="83"/>
      <c r="AT1802" s="83"/>
      <c r="AV1802" s="83"/>
      <c r="AX1802" s="83"/>
      <c r="AZ1802" s="83"/>
      <c r="BB1802" s="83"/>
      <c r="BD1802" s="83"/>
      <c r="BF1802" s="83"/>
      <c r="BH1802" s="83"/>
      <c r="BI1802" s="83"/>
      <c r="BJ1802" s="83"/>
      <c r="BK1802" s="83"/>
      <c r="BM1802" s="83"/>
      <c r="BN1802" s="83"/>
      <c r="BO1802" s="83"/>
      <c r="BP1802" s="83"/>
      <c r="BR1802" s="83"/>
      <c r="BS1802" s="83"/>
      <c r="BT1802" s="83"/>
      <c r="BU1802" s="83"/>
      <c r="BV1802" s="83"/>
      <c r="BX1802" s="83"/>
      <c r="BY1802" s="83"/>
      <c r="BZ1802" s="83"/>
      <c r="CA1802" s="83"/>
      <c r="CC1802" s="83"/>
      <c r="CD1802" s="83"/>
      <c r="CE1802" s="83"/>
      <c r="CF1802" s="83"/>
      <c r="CH1802" s="83"/>
      <c r="CI1802" s="83"/>
      <c r="CJ1802" s="83"/>
      <c r="CK1802" s="83"/>
      <c r="CM1802" s="84"/>
      <c r="CO1802" s="83"/>
      <c r="CP1802" s="84"/>
      <c r="CQ1802" s="85"/>
      <c r="CR1802" s="83"/>
      <c r="CS1802" s="84"/>
      <c r="CT1802" s="83"/>
      <c r="CU1802" s="83"/>
      <c r="CV1802" s="83"/>
      <c r="CW1802" s="83"/>
      <c r="CX1802" s="86"/>
    </row>
    <row r="1803" spans="24:102" x14ac:dyDescent="0.2">
      <c r="X1803" s="83"/>
      <c r="Z1803" s="83"/>
      <c r="AB1803" s="83"/>
      <c r="AD1803" s="83"/>
      <c r="AF1803" s="83"/>
      <c r="AH1803" s="83"/>
      <c r="AJ1803" s="83"/>
      <c r="AL1803" s="83"/>
      <c r="AN1803" s="83"/>
      <c r="AP1803" s="83"/>
      <c r="AR1803" s="83"/>
      <c r="AT1803" s="83"/>
      <c r="AV1803" s="83"/>
      <c r="AX1803" s="83"/>
      <c r="AZ1803" s="83"/>
      <c r="BB1803" s="83"/>
      <c r="BD1803" s="83"/>
      <c r="BF1803" s="83"/>
      <c r="BH1803" s="83"/>
      <c r="BI1803" s="83"/>
      <c r="BJ1803" s="83"/>
      <c r="BK1803" s="83"/>
      <c r="BM1803" s="83"/>
      <c r="BN1803" s="83"/>
      <c r="BO1803" s="83"/>
      <c r="BP1803" s="83"/>
      <c r="BR1803" s="83"/>
      <c r="BS1803" s="83"/>
      <c r="BT1803" s="83"/>
      <c r="BU1803" s="83"/>
      <c r="BV1803" s="83"/>
      <c r="BX1803" s="83"/>
      <c r="BY1803" s="83"/>
      <c r="BZ1803" s="83"/>
      <c r="CA1803" s="83"/>
      <c r="CC1803" s="83"/>
      <c r="CD1803" s="83"/>
      <c r="CE1803" s="83"/>
      <c r="CF1803" s="83"/>
      <c r="CH1803" s="83"/>
      <c r="CI1803" s="83"/>
      <c r="CJ1803" s="83"/>
      <c r="CK1803" s="83"/>
      <c r="CM1803" s="84"/>
      <c r="CO1803" s="83"/>
      <c r="CP1803" s="84"/>
      <c r="CQ1803" s="85"/>
      <c r="CR1803" s="83"/>
      <c r="CS1803" s="84"/>
      <c r="CT1803" s="83"/>
      <c r="CU1803" s="83"/>
      <c r="CV1803" s="83"/>
      <c r="CW1803" s="83"/>
      <c r="CX1803" s="86"/>
    </row>
    <row r="1804" spans="24:102" x14ac:dyDescent="0.2">
      <c r="X1804" s="83"/>
      <c r="Z1804" s="83"/>
      <c r="AB1804" s="83"/>
      <c r="AD1804" s="83"/>
      <c r="AF1804" s="83"/>
      <c r="AH1804" s="83"/>
      <c r="AJ1804" s="83"/>
      <c r="AL1804" s="83"/>
      <c r="AN1804" s="83"/>
      <c r="AP1804" s="83"/>
      <c r="AR1804" s="83"/>
      <c r="AT1804" s="83"/>
      <c r="AV1804" s="83"/>
      <c r="AX1804" s="83"/>
      <c r="AZ1804" s="83"/>
      <c r="BB1804" s="83"/>
      <c r="BD1804" s="83"/>
      <c r="BF1804" s="83"/>
      <c r="BH1804" s="83"/>
      <c r="BI1804" s="83"/>
      <c r="BJ1804" s="83"/>
      <c r="BK1804" s="83"/>
      <c r="BM1804" s="83"/>
      <c r="BN1804" s="83"/>
      <c r="BO1804" s="83"/>
      <c r="BP1804" s="83"/>
      <c r="BR1804" s="83"/>
      <c r="BS1804" s="83"/>
      <c r="BT1804" s="83"/>
      <c r="BU1804" s="83"/>
      <c r="BV1804" s="83"/>
      <c r="BX1804" s="83"/>
      <c r="BY1804" s="83"/>
      <c r="BZ1804" s="83"/>
      <c r="CA1804" s="83"/>
      <c r="CC1804" s="83"/>
      <c r="CD1804" s="83"/>
      <c r="CE1804" s="83"/>
      <c r="CF1804" s="83"/>
      <c r="CH1804" s="83"/>
      <c r="CI1804" s="83"/>
      <c r="CJ1804" s="83"/>
      <c r="CK1804" s="83"/>
      <c r="CM1804" s="84"/>
      <c r="CO1804" s="83"/>
      <c r="CP1804" s="84"/>
      <c r="CQ1804" s="85"/>
      <c r="CR1804" s="83"/>
      <c r="CS1804" s="84"/>
      <c r="CT1804" s="83"/>
      <c r="CU1804" s="83"/>
      <c r="CV1804" s="83"/>
      <c r="CW1804" s="83"/>
      <c r="CX1804" s="86"/>
    </row>
    <row r="1805" spans="24:102" x14ac:dyDescent="0.2">
      <c r="X1805" s="83"/>
      <c r="Z1805" s="83"/>
      <c r="AB1805" s="83"/>
      <c r="AD1805" s="83"/>
      <c r="AF1805" s="83"/>
      <c r="AH1805" s="83"/>
      <c r="AJ1805" s="83"/>
      <c r="AL1805" s="83"/>
      <c r="AN1805" s="83"/>
      <c r="AP1805" s="83"/>
      <c r="AR1805" s="83"/>
      <c r="AT1805" s="83"/>
      <c r="AV1805" s="83"/>
      <c r="AX1805" s="83"/>
      <c r="AZ1805" s="83"/>
      <c r="BB1805" s="83"/>
      <c r="BD1805" s="83"/>
      <c r="BF1805" s="83"/>
      <c r="BH1805" s="83"/>
      <c r="BI1805" s="83"/>
      <c r="BJ1805" s="83"/>
      <c r="BK1805" s="83"/>
      <c r="BM1805" s="83"/>
      <c r="BN1805" s="83"/>
      <c r="BO1805" s="83"/>
      <c r="BP1805" s="83"/>
      <c r="BR1805" s="83"/>
      <c r="BS1805" s="83"/>
      <c r="BT1805" s="83"/>
      <c r="BU1805" s="83"/>
      <c r="BV1805" s="83"/>
      <c r="BX1805" s="83"/>
      <c r="BY1805" s="83"/>
      <c r="BZ1805" s="83"/>
      <c r="CA1805" s="83"/>
      <c r="CC1805" s="83"/>
      <c r="CD1805" s="83"/>
      <c r="CE1805" s="83"/>
      <c r="CF1805" s="83"/>
      <c r="CH1805" s="83"/>
      <c r="CI1805" s="83"/>
      <c r="CJ1805" s="83"/>
      <c r="CK1805" s="83"/>
      <c r="CM1805" s="84"/>
      <c r="CO1805" s="83"/>
      <c r="CP1805" s="84"/>
      <c r="CQ1805" s="85"/>
      <c r="CR1805" s="83"/>
      <c r="CS1805" s="84"/>
      <c r="CT1805" s="83"/>
      <c r="CU1805" s="83"/>
      <c r="CV1805" s="83"/>
      <c r="CW1805" s="83"/>
      <c r="CX1805" s="86"/>
    </row>
    <row r="1806" spans="24:102" x14ac:dyDescent="0.2">
      <c r="X1806" s="83"/>
      <c r="Z1806" s="83"/>
      <c r="AB1806" s="83"/>
      <c r="AD1806" s="83"/>
      <c r="AF1806" s="83"/>
      <c r="AH1806" s="83"/>
      <c r="AJ1806" s="83"/>
      <c r="AL1806" s="83"/>
      <c r="AN1806" s="83"/>
      <c r="AP1806" s="83"/>
      <c r="AR1806" s="83"/>
      <c r="AT1806" s="83"/>
      <c r="AV1806" s="83"/>
      <c r="AX1806" s="83"/>
      <c r="AZ1806" s="83"/>
      <c r="BB1806" s="83"/>
      <c r="BD1806" s="83"/>
      <c r="BF1806" s="83"/>
      <c r="BH1806" s="83"/>
      <c r="BI1806" s="83"/>
      <c r="BJ1806" s="83"/>
      <c r="BK1806" s="83"/>
      <c r="BM1806" s="83"/>
      <c r="BN1806" s="83"/>
      <c r="BO1806" s="83"/>
      <c r="BP1806" s="83"/>
      <c r="BR1806" s="83"/>
      <c r="BS1806" s="83"/>
      <c r="BT1806" s="83"/>
      <c r="BU1806" s="83"/>
      <c r="BV1806" s="83"/>
      <c r="BX1806" s="83"/>
      <c r="BY1806" s="83"/>
      <c r="BZ1806" s="83"/>
      <c r="CA1806" s="83"/>
      <c r="CC1806" s="83"/>
      <c r="CD1806" s="83"/>
      <c r="CE1806" s="83"/>
      <c r="CF1806" s="83"/>
      <c r="CH1806" s="83"/>
      <c r="CI1806" s="83"/>
      <c r="CJ1806" s="83"/>
      <c r="CK1806" s="83"/>
      <c r="CM1806" s="84"/>
      <c r="CO1806" s="83"/>
      <c r="CP1806" s="84"/>
      <c r="CQ1806" s="85"/>
      <c r="CR1806" s="83"/>
      <c r="CS1806" s="84"/>
      <c r="CT1806" s="83"/>
      <c r="CU1806" s="83"/>
      <c r="CV1806" s="83"/>
      <c r="CW1806" s="83"/>
      <c r="CX1806" s="86"/>
    </row>
    <row r="1807" spans="24:102" x14ac:dyDescent="0.2">
      <c r="X1807" s="83"/>
      <c r="Z1807" s="83"/>
      <c r="AB1807" s="83"/>
      <c r="AD1807" s="83"/>
      <c r="AF1807" s="83"/>
      <c r="AH1807" s="83"/>
      <c r="AJ1807" s="83"/>
      <c r="AL1807" s="83"/>
      <c r="AN1807" s="83"/>
      <c r="AP1807" s="83"/>
      <c r="AR1807" s="83"/>
      <c r="AT1807" s="83"/>
      <c r="AV1807" s="83"/>
      <c r="AX1807" s="83"/>
      <c r="AZ1807" s="83"/>
      <c r="BB1807" s="83"/>
      <c r="BD1807" s="83"/>
      <c r="BF1807" s="83"/>
      <c r="BH1807" s="83"/>
      <c r="BI1807" s="83"/>
      <c r="BJ1807" s="83"/>
      <c r="BK1807" s="83"/>
      <c r="BM1807" s="83"/>
      <c r="BN1807" s="83"/>
      <c r="BO1807" s="83"/>
      <c r="BP1807" s="83"/>
      <c r="BR1807" s="83"/>
      <c r="BS1807" s="83"/>
      <c r="BT1807" s="83"/>
      <c r="BU1807" s="83"/>
      <c r="BV1807" s="83"/>
      <c r="BX1807" s="83"/>
      <c r="BY1807" s="83"/>
      <c r="BZ1807" s="83"/>
      <c r="CA1807" s="83"/>
      <c r="CC1807" s="83"/>
      <c r="CD1807" s="83"/>
      <c r="CE1807" s="83"/>
      <c r="CF1807" s="83"/>
      <c r="CH1807" s="83"/>
      <c r="CI1807" s="83"/>
      <c r="CJ1807" s="83"/>
      <c r="CK1807" s="83"/>
      <c r="CM1807" s="84"/>
      <c r="CO1807" s="83"/>
      <c r="CP1807" s="84"/>
      <c r="CQ1807" s="85"/>
      <c r="CR1807" s="83"/>
      <c r="CS1807" s="84"/>
      <c r="CT1807" s="83"/>
      <c r="CU1807" s="83"/>
      <c r="CV1807" s="83"/>
      <c r="CW1807" s="83"/>
      <c r="CX1807" s="86"/>
    </row>
    <row r="1808" spans="24:102" x14ac:dyDescent="0.2">
      <c r="X1808" s="83"/>
      <c r="Z1808" s="83"/>
      <c r="AB1808" s="83"/>
      <c r="AD1808" s="83"/>
      <c r="AF1808" s="83"/>
      <c r="AH1808" s="83"/>
      <c r="AJ1808" s="83"/>
      <c r="AL1808" s="83"/>
      <c r="AN1808" s="83"/>
      <c r="AP1808" s="83"/>
      <c r="AR1808" s="83"/>
      <c r="AT1808" s="83"/>
      <c r="AV1808" s="83"/>
      <c r="AX1808" s="83"/>
      <c r="AZ1808" s="83"/>
      <c r="BB1808" s="83"/>
      <c r="BD1808" s="83"/>
      <c r="BF1808" s="83"/>
      <c r="BH1808" s="83"/>
      <c r="BI1808" s="83"/>
      <c r="BJ1808" s="83"/>
      <c r="BK1808" s="83"/>
      <c r="BM1808" s="83"/>
      <c r="BN1808" s="83"/>
      <c r="BO1808" s="83"/>
      <c r="BP1808" s="83"/>
      <c r="BR1808" s="83"/>
      <c r="BS1808" s="83"/>
      <c r="BT1808" s="83"/>
      <c r="BU1808" s="83"/>
      <c r="BV1808" s="83"/>
      <c r="BX1808" s="83"/>
      <c r="BY1808" s="83"/>
      <c r="BZ1808" s="83"/>
      <c r="CA1808" s="83"/>
      <c r="CC1808" s="83"/>
      <c r="CD1808" s="83"/>
      <c r="CE1808" s="83"/>
      <c r="CF1808" s="83"/>
      <c r="CH1808" s="83"/>
      <c r="CI1808" s="83"/>
      <c r="CJ1808" s="83"/>
      <c r="CK1808" s="83"/>
      <c r="CM1808" s="84"/>
      <c r="CO1808" s="83"/>
      <c r="CP1808" s="84"/>
      <c r="CQ1808" s="85"/>
      <c r="CR1808" s="83"/>
      <c r="CS1808" s="84"/>
      <c r="CT1808" s="83"/>
      <c r="CU1808" s="83"/>
      <c r="CV1808" s="83"/>
      <c r="CW1808" s="83"/>
      <c r="CX1808" s="86"/>
    </row>
    <row r="1809" spans="24:102" x14ac:dyDescent="0.2">
      <c r="X1809" s="83"/>
      <c r="Z1809" s="83"/>
      <c r="AB1809" s="83"/>
      <c r="AD1809" s="83"/>
      <c r="AF1809" s="83"/>
      <c r="AH1809" s="83"/>
      <c r="AJ1809" s="83"/>
      <c r="AL1809" s="83"/>
      <c r="AN1809" s="83"/>
      <c r="AP1809" s="83"/>
      <c r="AR1809" s="83"/>
      <c r="AT1809" s="83"/>
      <c r="AV1809" s="83"/>
      <c r="AX1809" s="83"/>
      <c r="AZ1809" s="83"/>
      <c r="BB1809" s="83"/>
      <c r="BD1809" s="83"/>
      <c r="BF1809" s="83"/>
      <c r="BH1809" s="83"/>
      <c r="BI1809" s="83"/>
      <c r="BJ1809" s="83"/>
      <c r="BK1809" s="83"/>
      <c r="BM1809" s="83"/>
      <c r="BN1809" s="83"/>
      <c r="BO1809" s="83"/>
      <c r="BP1809" s="83"/>
      <c r="BR1809" s="83"/>
      <c r="BS1809" s="83"/>
      <c r="BT1809" s="83"/>
      <c r="BU1809" s="83"/>
      <c r="BV1809" s="83"/>
      <c r="BX1809" s="83"/>
      <c r="BY1809" s="83"/>
      <c r="BZ1809" s="83"/>
      <c r="CA1809" s="83"/>
      <c r="CC1809" s="83"/>
      <c r="CD1809" s="83"/>
      <c r="CE1809" s="83"/>
      <c r="CF1809" s="83"/>
      <c r="CH1809" s="83"/>
      <c r="CI1809" s="83"/>
      <c r="CJ1809" s="83"/>
      <c r="CK1809" s="83"/>
      <c r="CM1809" s="84"/>
      <c r="CO1809" s="83"/>
      <c r="CP1809" s="84"/>
      <c r="CQ1809" s="85"/>
      <c r="CR1809" s="83"/>
      <c r="CS1809" s="84"/>
      <c r="CT1809" s="83"/>
      <c r="CU1809" s="83"/>
      <c r="CV1809" s="83"/>
      <c r="CW1809" s="83"/>
      <c r="CX1809" s="86"/>
    </row>
    <row r="1810" spans="24:102" x14ac:dyDescent="0.2">
      <c r="X1810" s="83"/>
      <c r="Z1810" s="83"/>
      <c r="AB1810" s="83"/>
      <c r="AD1810" s="83"/>
      <c r="AF1810" s="83"/>
      <c r="AH1810" s="83"/>
      <c r="AJ1810" s="83"/>
      <c r="AL1810" s="83"/>
      <c r="AN1810" s="83"/>
      <c r="AP1810" s="83"/>
      <c r="AR1810" s="83"/>
      <c r="AT1810" s="83"/>
      <c r="AV1810" s="83"/>
      <c r="AX1810" s="83"/>
      <c r="AZ1810" s="83"/>
      <c r="BB1810" s="83"/>
      <c r="BD1810" s="83"/>
      <c r="BF1810" s="83"/>
      <c r="BH1810" s="83"/>
      <c r="BI1810" s="83"/>
      <c r="BJ1810" s="83"/>
      <c r="BK1810" s="83"/>
      <c r="BM1810" s="83"/>
      <c r="BN1810" s="83"/>
      <c r="BO1810" s="83"/>
      <c r="BP1810" s="83"/>
      <c r="BR1810" s="83"/>
      <c r="BS1810" s="83"/>
      <c r="BT1810" s="83"/>
      <c r="BU1810" s="83"/>
      <c r="BV1810" s="83"/>
      <c r="BX1810" s="83"/>
      <c r="BY1810" s="83"/>
      <c r="BZ1810" s="83"/>
      <c r="CA1810" s="83"/>
      <c r="CC1810" s="83"/>
      <c r="CD1810" s="83"/>
      <c r="CE1810" s="83"/>
      <c r="CF1810" s="83"/>
      <c r="CH1810" s="83"/>
      <c r="CI1810" s="83"/>
      <c r="CJ1810" s="83"/>
      <c r="CK1810" s="83"/>
      <c r="CM1810" s="84"/>
      <c r="CO1810" s="83"/>
      <c r="CP1810" s="84"/>
      <c r="CQ1810" s="85"/>
      <c r="CR1810" s="83"/>
      <c r="CS1810" s="84"/>
      <c r="CT1810" s="83"/>
      <c r="CU1810" s="83"/>
      <c r="CV1810" s="83"/>
      <c r="CW1810" s="83"/>
      <c r="CX1810" s="86"/>
    </row>
    <row r="1811" spans="24:102" x14ac:dyDescent="0.2">
      <c r="X1811" s="83"/>
      <c r="Z1811" s="83"/>
      <c r="AB1811" s="83"/>
      <c r="AD1811" s="83"/>
      <c r="AF1811" s="83"/>
      <c r="AH1811" s="83"/>
      <c r="AJ1811" s="83"/>
      <c r="AL1811" s="83"/>
      <c r="AN1811" s="83"/>
      <c r="AP1811" s="83"/>
      <c r="AR1811" s="83"/>
      <c r="AT1811" s="83"/>
      <c r="AV1811" s="83"/>
      <c r="AX1811" s="83"/>
      <c r="AZ1811" s="83"/>
      <c r="BB1811" s="83"/>
      <c r="BD1811" s="83"/>
      <c r="BF1811" s="83"/>
      <c r="BH1811" s="83"/>
      <c r="BI1811" s="83"/>
      <c r="BJ1811" s="83"/>
      <c r="BK1811" s="83"/>
      <c r="BM1811" s="83"/>
      <c r="BN1811" s="83"/>
      <c r="BO1811" s="83"/>
      <c r="BP1811" s="83"/>
      <c r="BR1811" s="83"/>
      <c r="BS1811" s="83"/>
      <c r="BT1811" s="83"/>
      <c r="BU1811" s="83"/>
      <c r="BV1811" s="83"/>
      <c r="BX1811" s="83"/>
      <c r="BY1811" s="83"/>
      <c r="BZ1811" s="83"/>
      <c r="CA1811" s="83"/>
      <c r="CC1811" s="83"/>
      <c r="CD1811" s="83"/>
      <c r="CE1811" s="83"/>
      <c r="CF1811" s="83"/>
      <c r="CH1811" s="83"/>
      <c r="CI1811" s="83"/>
      <c r="CJ1811" s="83"/>
      <c r="CK1811" s="83"/>
      <c r="CM1811" s="84"/>
      <c r="CO1811" s="83"/>
      <c r="CP1811" s="84"/>
      <c r="CQ1811" s="85"/>
      <c r="CR1811" s="83"/>
      <c r="CS1811" s="84"/>
      <c r="CT1811" s="83"/>
      <c r="CU1811" s="83"/>
      <c r="CV1811" s="83"/>
      <c r="CW1811" s="83"/>
      <c r="CX1811" s="86"/>
    </row>
    <row r="1812" spans="24:102" x14ac:dyDescent="0.2">
      <c r="X1812" s="83"/>
      <c r="Z1812" s="83"/>
      <c r="AB1812" s="83"/>
      <c r="AD1812" s="83"/>
      <c r="AF1812" s="83"/>
      <c r="AH1812" s="83"/>
      <c r="AJ1812" s="83"/>
      <c r="AL1812" s="83"/>
      <c r="AN1812" s="83"/>
      <c r="AP1812" s="83"/>
      <c r="AR1812" s="83"/>
      <c r="AT1812" s="83"/>
      <c r="AV1812" s="83"/>
      <c r="AX1812" s="83"/>
      <c r="AZ1812" s="83"/>
      <c r="BB1812" s="83"/>
      <c r="BD1812" s="83"/>
      <c r="BF1812" s="83"/>
      <c r="BH1812" s="83"/>
      <c r="BI1812" s="83"/>
      <c r="BJ1812" s="83"/>
      <c r="BK1812" s="83"/>
      <c r="BM1812" s="83"/>
      <c r="BN1812" s="83"/>
      <c r="BO1812" s="83"/>
      <c r="BP1812" s="83"/>
      <c r="BR1812" s="83"/>
      <c r="BS1812" s="83"/>
      <c r="BT1812" s="83"/>
      <c r="BU1812" s="83"/>
      <c r="BV1812" s="83"/>
      <c r="BX1812" s="83"/>
      <c r="BY1812" s="83"/>
      <c r="BZ1812" s="83"/>
      <c r="CA1812" s="83"/>
      <c r="CC1812" s="83"/>
      <c r="CD1812" s="83"/>
      <c r="CE1812" s="83"/>
      <c r="CF1812" s="83"/>
      <c r="CH1812" s="83"/>
      <c r="CI1812" s="83"/>
      <c r="CJ1812" s="83"/>
      <c r="CK1812" s="83"/>
      <c r="CM1812" s="84"/>
      <c r="CO1812" s="83"/>
      <c r="CP1812" s="84"/>
      <c r="CQ1812" s="85"/>
      <c r="CR1812" s="83"/>
      <c r="CS1812" s="84"/>
      <c r="CT1812" s="83"/>
      <c r="CU1812" s="83"/>
      <c r="CV1812" s="83"/>
      <c r="CW1812" s="83"/>
      <c r="CX1812" s="86"/>
    </row>
    <row r="1813" spans="24:102" x14ac:dyDescent="0.2">
      <c r="X1813" s="83"/>
      <c r="Z1813" s="83"/>
      <c r="AB1813" s="83"/>
      <c r="AD1813" s="83"/>
      <c r="AF1813" s="83"/>
      <c r="AH1813" s="83"/>
      <c r="AJ1813" s="83"/>
      <c r="AL1813" s="83"/>
      <c r="AN1813" s="83"/>
      <c r="AP1813" s="83"/>
      <c r="AR1813" s="83"/>
      <c r="AT1813" s="83"/>
      <c r="AV1813" s="83"/>
      <c r="AX1813" s="83"/>
      <c r="AZ1813" s="83"/>
      <c r="BB1813" s="83"/>
      <c r="BD1813" s="83"/>
      <c r="BF1813" s="83"/>
      <c r="BH1813" s="83"/>
      <c r="BI1813" s="83"/>
      <c r="BJ1813" s="83"/>
      <c r="BK1813" s="83"/>
      <c r="BM1813" s="83"/>
      <c r="BN1813" s="83"/>
      <c r="BO1813" s="83"/>
      <c r="BP1813" s="83"/>
      <c r="BR1813" s="83"/>
      <c r="BS1813" s="83"/>
      <c r="BT1813" s="83"/>
      <c r="BU1813" s="83"/>
      <c r="BV1813" s="83"/>
      <c r="BX1813" s="83"/>
      <c r="BY1813" s="83"/>
      <c r="BZ1813" s="83"/>
      <c r="CA1813" s="83"/>
      <c r="CC1813" s="83"/>
      <c r="CD1813" s="83"/>
      <c r="CE1813" s="83"/>
      <c r="CF1813" s="83"/>
      <c r="CH1813" s="83"/>
      <c r="CI1813" s="83"/>
      <c r="CJ1813" s="83"/>
      <c r="CK1813" s="83"/>
      <c r="CM1813" s="84"/>
      <c r="CO1813" s="83"/>
      <c r="CP1813" s="84"/>
      <c r="CQ1813" s="85"/>
      <c r="CR1813" s="83"/>
      <c r="CS1813" s="84"/>
      <c r="CT1813" s="83"/>
      <c r="CU1813" s="83"/>
      <c r="CV1813" s="83"/>
      <c r="CW1813" s="83"/>
      <c r="CX1813" s="86"/>
    </row>
    <row r="1814" spans="24:102" x14ac:dyDescent="0.2">
      <c r="X1814" s="83"/>
      <c r="Z1814" s="83"/>
      <c r="AB1814" s="83"/>
      <c r="AD1814" s="83"/>
      <c r="AF1814" s="83"/>
      <c r="AH1814" s="83"/>
      <c r="AJ1814" s="83"/>
      <c r="AL1814" s="83"/>
      <c r="AN1814" s="83"/>
      <c r="AP1814" s="83"/>
      <c r="AR1814" s="83"/>
      <c r="AT1814" s="83"/>
      <c r="AV1814" s="83"/>
      <c r="AX1814" s="83"/>
      <c r="AZ1814" s="83"/>
      <c r="BB1814" s="83"/>
      <c r="BD1814" s="83"/>
      <c r="BF1814" s="83"/>
      <c r="BH1814" s="83"/>
      <c r="BI1814" s="83"/>
      <c r="BJ1814" s="83"/>
      <c r="BK1814" s="83"/>
      <c r="BM1814" s="83"/>
      <c r="BN1814" s="83"/>
      <c r="BO1814" s="83"/>
      <c r="BP1814" s="83"/>
      <c r="BR1814" s="83"/>
      <c r="BS1814" s="83"/>
      <c r="BT1814" s="83"/>
      <c r="BU1814" s="83"/>
      <c r="BV1814" s="83"/>
      <c r="BX1814" s="83"/>
      <c r="BY1814" s="83"/>
      <c r="BZ1814" s="83"/>
      <c r="CA1814" s="83"/>
      <c r="CC1814" s="83"/>
      <c r="CD1814" s="83"/>
      <c r="CE1814" s="83"/>
      <c r="CF1814" s="83"/>
      <c r="CH1814" s="83"/>
      <c r="CI1814" s="83"/>
      <c r="CJ1814" s="83"/>
      <c r="CK1814" s="83"/>
      <c r="CM1814" s="84"/>
      <c r="CO1814" s="83"/>
      <c r="CP1814" s="84"/>
      <c r="CQ1814" s="85"/>
      <c r="CR1814" s="83"/>
      <c r="CS1814" s="84"/>
      <c r="CT1814" s="83"/>
      <c r="CU1814" s="83"/>
      <c r="CV1814" s="83"/>
      <c r="CW1814" s="83"/>
      <c r="CX1814" s="86"/>
    </row>
    <row r="1815" spans="24:102" x14ac:dyDescent="0.2">
      <c r="X1815" s="83"/>
      <c r="Z1815" s="83"/>
      <c r="AB1815" s="83"/>
      <c r="AD1815" s="83"/>
      <c r="AF1815" s="83"/>
      <c r="AH1815" s="83"/>
      <c r="AJ1815" s="83"/>
      <c r="AL1815" s="83"/>
      <c r="AN1815" s="83"/>
      <c r="AP1815" s="83"/>
      <c r="AR1815" s="83"/>
      <c r="AT1815" s="83"/>
      <c r="AV1815" s="83"/>
      <c r="AX1815" s="83"/>
      <c r="AZ1815" s="83"/>
      <c r="BB1815" s="83"/>
      <c r="BD1815" s="83"/>
      <c r="BF1815" s="83"/>
      <c r="BH1815" s="83"/>
      <c r="BI1815" s="83"/>
      <c r="BJ1815" s="83"/>
      <c r="BK1815" s="83"/>
      <c r="BM1815" s="83"/>
      <c r="BN1815" s="83"/>
      <c r="BO1815" s="83"/>
      <c r="BP1815" s="83"/>
      <c r="BR1815" s="83"/>
      <c r="BS1815" s="83"/>
      <c r="BT1815" s="83"/>
      <c r="BU1815" s="83"/>
      <c r="BV1815" s="83"/>
      <c r="BX1815" s="83"/>
      <c r="BY1815" s="83"/>
      <c r="BZ1815" s="83"/>
      <c r="CA1815" s="83"/>
      <c r="CC1815" s="83"/>
      <c r="CD1815" s="83"/>
      <c r="CE1815" s="83"/>
      <c r="CF1815" s="83"/>
      <c r="CH1815" s="83"/>
      <c r="CI1815" s="83"/>
      <c r="CJ1815" s="83"/>
      <c r="CK1815" s="83"/>
      <c r="CM1815" s="84"/>
      <c r="CO1815" s="83"/>
      <c r="CP1815" s="84"/>
      <c r="CQ1815" s="85"/>
      <c r="CR1815" s="83"/>
      <c r="CS1815" s="84"/>
      <c r="CT1815" s="83"/>
      <c r="CU1815" s="83"/>
      <c r="CV1815" s="83"/>
      <c r="CW1815" s="83"/>
      <c r="CX1815" s="86"/>
    </row>
    <row r="1816" spans="24:102" x14ac:dyDescent="0.2">
      <c r="X1816" s="83"/>
      <c r="Z1816" s="83"/>
      <c r="AB1816" s="83"/>
      <c r="AD1816" s="83"/>
      <c r="AF1816" s="83"/>
      <c r="AH1816" s="83"/>
      <c r="AJ1816" s="83"/>
      <c r="AL1816" s="83"/>
      <c r="AN1816" s="83"/>
      <c r="AP1816" s="83"/>
      <c r="AR1816" s="83"/>
      <c r="AT1816" s="83"/>
      <c r="AV1816" s="83"/>
      <c r="AX1816" s="83"/>
      <c r="AZ1816" s="83"/>
      <c r="BB1816" s="83"/>
      <c r="BD1816" s="83"/>
      <c r="BF1816" s="83"/>
      <c r="BH1816" s="83"/>
      <c r="BI1816" s="83"/>
      <c r="BJ1816" s="83"/>
      <c r="BK1816" s="83"/>
      <c r="BM1816" s="83"/>
      <c r="BN1816" s="83"/>
      <c r="BO1816" s="83"/>
      <c r="BP1816" s="83"/>
      <c r="BR1816" s="83"/>
      <c r="BS1816" s="83"/>
      <c r="BT1816" s="83"/>
      <c r="BU1816" s="83"/>
      <c r="BV1816" s="83"/>
      <c r="BX1816" s="83"/>
      <c r="BY1816" s="83"/>
      <c r="BZ1816" s="83"/>
      <c r="CA1816" s="83"/>
      <c r="CC1816" s="83"/>
      <c r="CD1816" s="83"/>
      <c r="CE1816" s="83"/>
      <c r="CF1816" s="83"/>
      <c r="CH1816" s="83"/>
      <c r="CI1816" s="83"/>
      <c r="CJ1816" s="83"/>
      <c r="CK1816" s="83"/>
      <c r="CM1816" s="84"/>
      <c r="CO1816" s="83"/>
      <c r="CP1816" s="84"/>
      <c r="CQ1816" s="85"/>
      <c r="CR1816" s="83"/>
      <c r="CS1816" s="84"/>
      <c r="CT1816" s="83"/>
      <c r="CU1816" s="83"/>
      <c r="CV1816" s="83"/>
      <c r="CW1816" s="83"/>
      <c r="CX1816" s="86"/>
    </row>
    <row r="1817" spans="24:102" x14ac:dyDescent="0.2">
      <c r="X1817" s="83"/>
      <c r="Z1817" s="83"/>
      <c r="AB1817" s="83"/>
      <c r="AD1817" s="83"/>
      <c r="AF1817" s="83"/>
      <c r="AH1817" s="83"/>
      <c r="AJ1817" s="83"/>
      <c r="AL1817" s="83"/>
      <c r="AN1817" s="83"/>
      <c r="AP1817" s="83"/>
      <c r="AR1817" s="83"/>
      <c r="AT1817" s="83"/>
      <c r="AV1817" s="83"/>
      <c r="AX1817" s="83"/>
      <c r="AZ1817" s="83"/>
      <c r="BB1817" s="83"/>
      <c r="BD1817" s="83"/>
      <c r="BF1817" s="83"/>
      <c r="BH1817" s="83"/>
      <c r="BI1817" s="83"/>
      <c r="BJ1817" s="83"/>
      <c r="BK1817" s="83"/>
      <c r="BM1817" s="83"/>
      <c r="BN1817" s="83"/>
      <c r="BO1817" s="83"/>
      <c r="BP1817" s="83"/>
      <c r="BR1817" s="83"/>
      <c r="BS1817" s="83"/>
      <c r="BT1817" s="83"/>
      <c r="BU1817" s="83"/>
      <c r="BV1817" s="83"/>
      <c r="BX1817" s="83"/>
      <c r="BY1817" s="83"/>
      <c r="BZ1817" s="83"/>
      <c r="CA1817" s="83"/>
      <c r="CC1817" s="83"/>
      <c r="CD1817" s="83"/>
      <c r="CE1817" s="83"/>
      <c r="CF1817" s="83"/>
      <c r="CH1817" s="83"/>
      <c r="CI1817" s="83"/>
      <c r="CJ1817" s="83"/>
      <c r="CK1817" s="83"/>
      <c r="CM1817" s="84"/>
      <c r="CO1817" s="83"/>
      <c r="CP1817" s="84"/>
      <c r="CQ1817" s="85"/>
      <c r="CR1817" s="83"/>
      <c r="CS1817" s="84"/>
      <c r="CT1817" s="83"/>
      <c r="CU1817" s="83"/>
      <c r="CV1817" s="83"/>
      <c r="CW1817" s="83"/>
      <c r="CX1817" s="86"/>
    </row>
    <row r="1818" spans="24:102" x14ac:dyDescent="0.2">
      <c r="X1818" s="83"/>
      <c r="Z1818" s="83"/>
      <c r="AB1818" s="83"/>
      <c r="AD1818" s="83"/>
      <c r="AF1818" s="83"/>
      <c r="AH1818" s="83"/>
      <c r="AJ1818" s="83"/>
      <c r="AL1818" s="83"/>
      <c r="AN1818" s="83"/>
      <c r="AP1818" s="83"/>
      <c r="AR1818" s="83"/>
      <c r="AT1818" s="83"/>
      <c r="AV1818" s="83"/>
      <c r="AX1818" s="83"/>
      <c r="AZ1818" s="83"/>
      <c r="BB1818" s="83"/>
      <c r="BD1818" s="83"/>
      <c r="BF1818" s="83"/>
      <c r="BH1818" s="83"/>
      <c r="BI1818" s="83"/>
      <c r="BJ1818" s="83"/>
      <c r="BK1818" s="83"/>
      <c r="BM1818" s="83"/>
      <c r="BN1818" s="83"/>
      <c r="BO1818" s="83"/>
      <c r="BP1818" s="83"/>
      <c r="BR1818" s="83"/>
      <c r="BS1818" s="83"/>
      <c r="BT1818" s="83"/>
      <c r="BU1818" s="83"/>
      <c r="BV1818" s="83"/>
      <c r="BX1818" s="83"/>
      <c r="BY1818" s="83"/>
      <c r="BZ1818" s="83"/>
      <c r="CA1818" s="83"/>
      <c r="CC1818" s="83"/>
      <c r="CD1818" s="83"/>
      <c r="CE1818" s="83"/>
      <c r="CF1818" s="83"/>
      <c r="CH1818" s="83"/>
      <c r="CI1818" s="83"/>
      <c r="CJ1818" s="83"/>
      <c r="CK1818" s="83"/>
      <c r="CM1818" s="84"/>
      <c r="CO1818" s="83"/>
      <c r="CP1818" s="84"/>
      <c r="CQ1818" s="85"/>
      <c r="CR1818" s="83"/>
      <c r="CS1818" s="84"/>
      <c r="CT1818" s="83"/>
      <c r="CU1818" s="83"/>
      <c r="CV1818" s="83"/>
      <c r="CW1818" s="83"/>
      <c r="CX1818" s="86"/>
    </row>
    <row r="1819" spans="24:102" x14ac:dyDescent="0.2">
      <c r="X1819" s="83"/>
      <c r="Z1819" s="83"/>
      <c r="AB1819" s="83"/>
      <c r="AD1819" s="83"/>
      <c r="AF1819" s="83"/>
      <c r="AH1819" s="83"/>
      <c r="AJ1819" s="83"/>
      <c r="AL1819" s="83"/>
      <c r="AN1819" s="83"/>
      <c r="AP1819" s="83"/>
      <c r="AR1819" s="83"/>
      <c r="AT1819" s="83"/>
      <c r="AV1819" s="83"/>
      <c r="AX1819" s="83"/>
      <c r="AZ1819" s="83"/>
      <c r="BB1819" s="83"/>
      <c r="BD1819" s="83"/>
      <c r="BF1819" s="83"/>
      <c r="BH1819" s="83"/>
      <c r="BI1819" s="83"/>
      <c r="BJ1819" s="83"/>
      <c r="BK1819" s="83"/>
      <c r="BM1819" s="83"/>
      <c r="BN1819" s="83"/>
      <c r="BO1819" s="83"/>
      <c r="BP1819" s="83"/>
      <c r="BR1819" s="83"/>
      <c r="BS1819" s="83"/>
      <c r="BT1819" s="83"/>
      <c r="BU1819" s="83"/>
      <c r="BV1819" s="83"/>
      <c r="BX1819" s="83"/>
      <c r="BY1819" s="83"/>
      <c r="BZ1819" s="83"/>
      <c r="CA1819" s="83"/>
      <c r="CC1819" s="83"/>
      <c r="CD1819" s="83"/>
      <c r="CE1819" s="83"/>
      <c r="CF1819" s="83"/>
      <c r="CH1819" s="83"/>
      <c r="CI1819" s="83"/>
      <c r="CJ1819" s="83"/>
      <c r="CK1819" s="83"/>
      <c r="CM1819" s="84"/>
      <c r="CO1819" s="83"/>
      <c r="CP1819" s="84"/>
      <c r="CQ1819" s="85"/>
      <c r="CR1819" s="83"/>
      <c r="CS1819" s="84"/>
      <c r="CT1819" s="83"/>
      <c r="CU1819" s="83"/>
      <c r="CV1819" s="83"/>
      <c r="CW1819" s="83"/>
      <c r="CX1819" s="86"/>
    </row>
    <row r="1820" spans="24:102" x14ac:dyDescent="0.2">
      <c r="X1820" s="83"/>
      <c r="Z1820" s="83"/>
      <c r="AB1820" s="83"/>
      <c r="AD1820" s="83"/>
      <c r="AF1820" s="83"/>
      <c r="AH1820" s="83"/>
      <c r="AJ1820" s="83"/>
      <c r="AL1820" s="83"/>
      <c r="AN1820" s="83"/>
      <c r="AP1820" s="83"/>
      <c r="AR1820" s="83"/>
      <c r="AT1820" s="83"/>
      <c r="AV1820" s="83"/>
      <c r="AX1820" s="83"/>
      <c r="AZ1820" s="83"/>
      <c r="BB1820" s="83"/>
      <c r="BD1820" s="83"/>
      <c r="BF1820" s="83"/>
      <c r="BH1820" s="83"/>
      <c r="BI1820" s="83"/>
      <c r="BJ1820" s="83"/>
      <c r="BK1820" s="83"/>
      <c r="BM1820" s="83"/>
      <c r="BN1820" s="83"/>
      <c r="BO1820" s="83"/>
      <c r="BP1820" s="83"/>
      <c r="BR1820" s="83"/>
      <c r="BS1820" s="83"/>
      <c r="BT1820" s="83"/>
      <c r="BU1820" s="83"/>
      <c r="BV1820" s="83"/>
      <c r="BX1820" s="83"/>
      <c r="BY1820" s="83"/>
      <c r="BZ1820" s="83"/>
      <c r="CA1820" s="83"/>
      <c r="CC1820" s="83"/>
      <c r="CD1820" s="83"/>
      <c r="CE1820" s="83"/>
      <c r="CF1820" s="83"/>
      <c r="CH1820" s="83"/>
      <c r="CI1820" s="83"/>
      <c r="CJ1820" s="83"/>
      <c r="CK1820" s="83"/>
      <c r="CM1820" s="84"/>
      <c r="CO1820" s="83"/>
      <c r="CP1820" s="84"/>
      <c r="CQ1820" s="85"/>
      <c r="CR1820" s="83"/>
      <c r="CS1820" s="84"/>
      <c r="CT1820" s="83"/>
      <c r="CU1820" s="83"/>
      <c r="CV1820" s="83"/>
      <c r="CW1820" s="83"/>
      <c r="CX1820" s="86"/>
    </row>
    <row r="1821" spans="24:102" x14ac:dyDescent="0.2">
      <c r="X1821" s="83"/>
      <c r="Z1821" s="83"/>
      <c r="AB1821" s="83"/>
      <c r="AD1821" s="83"/>
      <c r="AF1821" s="83"/>
      <c r="AH1821" s="83"/>
      <c r="AJ1821" s="83"/>
      <c r="AL1821" s="83"/>
      <c r="AN1821" s="83"/>
      <c r="AP1821" s="83"/>
      <c r="AR1821" s="83"/>
      <c r="AT1821" s="83"/>
      <c r="AV1821" s="83"/>
      <c r="AX1821" s="83"/>
      <c r="AZ1821" s="83"/>
      <c r="BB1821" s="83"/>
      <c r="BD1821" s="83"/>
      <c r="BF1821" s="83"/>
      <c r="BH1821" s="83"/>
      <c r="BI1821" s="83"/>
      <c r="BJ1821" s="83"/>
      <c r="BK1821" s="83"/>
      <c r="BM1821" s="83"/>
      <c r="BN1821" s="83"/>
      <c r="BO1821" s="83"/>
      <c r="BP1821" s="83"/>
      <c r="BR1821" s="83"/>
      <c r="BS1821" s="83"/>
      <c r="BT1821" s="83"/>
      <c r="BU1821" s="83"/>
      <c r="BV1821" s="83"/>
      <c r="BX1821" s="83"/>
      <c r="BY1821" s="83"/>
      <c r="BZ1821" s="83"/>
      <c r="CA1821" s="83"/>
      <c r="CC1821" s="83"/>
      <c r="CD1821" s="83"/>
      <c r="CE1821" s="83"/>
      <c r="CF1821" s="83"/>
      <c r="CH1821" s="83"/>
      <c r="CI1821" s="83"/>
      <c r="CJ1821" s="83"/>
      <c r="CK1821" s="83"/>
      <c r="CM1821" s="84"/>
      <c r="CO1821" s="83"/>
      <c r="CP1821" s="84"/>
      <c r="CQ1821" s="85"/>
      <c r="CR1821" s="83"/>
      <c r="CS1821" s="84"/>
      <c r="CT1821" s="83"/>
      <c r="CU1821" s="83"/>
      <c r="CV1821" s="83"/>
      <c r="CW1821" s="83"/>
      <c r="CX1821" s="86"/>
    </row>
    <row r="1822" spans="24:102" x14ac:dyDescent="0.2">
      <c r="X1822" s="83"/>
      <c r="Z1822" s="83"/>
      <c r="AB1822" s="83"/>
      <c r="AD1822" s="83"/>
      <c r="AF1822" s="83"/>
      <c r="AH1822" s="83"/>
      <c r="AJ1822" s="83"/>
      <c r="AL1822" s="83"/>
      <c r="AN1822" s="83"/>
      <c r="AP1822" s="83"/>
      <c r="AR1822" s="83"/>
      <c r="AT1822" s="83"/>
      <c r="AV1822" s="83"/>
      <c r="AX1822" s="83"/>
      <c r="AZ1822" s="83"/>
      <c r="BB1822" s="83"/>
      <c r="BD1822" s="83"/>
      <c r="BF1822" s="83"/>
      <c r="BH1822" s="83"/>
      <c r="BI1822" s="83"/>
      <c r="BJ1822" s="83"/>
      <c r="BK1822" s="83"/>
      <c r="BM1822" s="83"/>
      <c r="BN1822" s="83"/>
      <c r="BO1822" s="83"/>
      <c r="BP1822" s="83"/>
      <c r="BR1822" s="83"/>
      <c r="BS1822" s="83"/>
      <c r="BT1822" s="83"/>
      <c r="BU1822" s="83"/>
      <c r="BV1822" s="83"/>
      <c r="BX1822" s="83"/>
      <c r="BY1822" s="83"/>
      <c r="BZ1822" s="83"/>
      <c r="CA1822" s="83"/>
      <c r="CC1822" s="83"/>
      <c r="CD1822" s="83"/>
      <c r="CE1822" s="83"/>
      <c r="CF1822" s="83"/>
      <c r="CH1822" s="83"/>
      <c r="CI1822" s="83"/>
      <c r="CJ1822" s="83"/>
      <c r="CK1822" s="83"/>
      <c r="CM1822" s="84"/>
      <c r="CO1822" s="83"/>
      <c r="CP1822" s="84"/>
      <c r="CQ1822" s="85"/>
      <c r="CR1822" s="83"/>
      <c r="CS1822" s="84"/>
      <c r="CT1822" s="83"/>
      <c r="CU1822" s="83"/>
      <c r="CV1822" s="83"/>
      <c r="CW1822" s="83"/>
      <c r="CX1822" s="86"/>
    </row>
    <row r="1823" spans="24:102" x14ac:dyDescent="0.2">
      <c r="X1823" s="83"/>
      <c r="Z1823" s="83"/>
      <c r="AB1823" s="83"/>
      <c r="AD1823" s="83"/>
      <c r="AF1823" s="83"/>
      <c r="AH1823" s="83"/>
      <c r="AJ1823" s="83"/>
      <c r="AL1823" s="83"/>
      <c r="AN1823" s="83"/>
      <c r="AP1823" s="83"/>
      <c r="AR1823" s="83"/>
      <c r="AT1823" s="83"/>
      <c r="AV1823" s="83"/>
      <c r="AX1823" s="83"/>
      <c r="AZ1823" s="83"/>
      <c r="BB1823" s="83"/>
      <c r="BD1823" s="83"/>
      <c r="BF1823" s="83"/>
      <c r="BH1823" s="83"/>
      <c r="BI1823" s="83"/>
      <c r="BJ1823" s="83"/>
      <c r="BK1823" s="83"/>
      <c r="BM1823" s="83"/>
      <c r="BN1823" s="83"/>
      <c r="BO1823" s="83"/>
      <c r="BP1823" s="83"/>
      <c r="BR1823" s="83"/>
      <c r="BS1823" s="83"/>
      <c r="BT1823" s="83"/>
      <c r="BU1823" s="83"/>
      <c r="BV1823" s="83"/>
      <c r="BX1823" s="83"/>
      <c r="BY1823" s="83"/>
      <c r="BZ1823" s="83"/>
      <c r="CA1823" s="83"/>
      <c r="CC1823" s="83"/>
      <c r="CD1823" s="83"/>
      <c r="CE1823" s="83"/>
      <c r="CF1823" s="83"/>
      <c r="CH1823" s="83"/>
      <c r="CI1823" s="83"/>
      <c r="CJ1823" s="83"/>
      <c r="CK1823" s="83"/>
      <c r="CM1823" s="84"/>
      <c r="CO1823" s="83"/>
      <c r="CP1823" s="84"/>
      <c r="CQ1823" s="85"/>
      <c r="CR1823" s="83"/>
      <c r="CS1823" s="84"/>
      <c r="CT1823" s="83"/>
      <c r="CU1823" s="83"/>
      <c r="CV1823" s="83"/>
      <c r="CW1823" s="83"/>
      <c r="CX1823" s="86"/>
    </row>
    <row r="1824" spans="24:102" x14ac:dyDescent="0.2">
      <c r="X1824" s="83"/>
      <c r="Z1824" s="83"/>
      <c r="AB1824" s="83"/>
      <c r="AD1824" s="83"/>
      <c r="AF1824" s="83"/>
      <c r="AH1824" s="83"/>
      <c r="AJ1824" s="83"/>
      <c r="AL1824" s="83"/>
      <c r="AN1824" s="83"/>
      <c r="AP1824" s="83"/>
      <c r="AR1824" s="83"/>
      <c r="AT1824" s="83"/>
      <c r="AV1824" s="83"/>
      <c r="AX1824" s="83"/>
      <c r="AZ1824" s="83"/>
      <c r="BB1824" s="83"/>
      <c r="BD1824" s="83"/>
      <c r="BF1824" s="83"/>
      <c r="BH1824" s="83"/>
      <c r="BI1824" s="83"/>
      <c r="BJ1824" s="83"/>
      <c r="BK1824" s="83"/>
      <c r="BM1824" s="83"/>
      <c r="BN1824" s="83"/>
      <c r="BO1824" s="83"/>
      <c r="BP1824" s="83"/>
      <c r="BR1824" s="83"/>
      <c r="BS1824" s="83"/>
      <c r="BT1824" s="83"/>
      <c r="BU1824" s="83"/>
      <c r="BV1824" s="83"/>
      <c r="BX1824" s="83"/>
      <c r="BY1824" s="83"/>
      <c r="BZ1824" s="83"/>
      <c r="CA1824" s="83"/>
      <c r="CC1824" s="83"/>
      <c r="CD1824" s="83"/>
      <c r="CE1824" s="83"/>
      <c r="CF1824" s="83"/>
      <c r="CH1824" s="83"/>
      <c r="CI1824" s="83"/>
      <c r="CJ1824" s="83"/>
      <c r="CK1824" s="83"/>
      <c r="CM1824" s="84"/>
      <c r="CO1824" s="83"/>
      <c r="CP1824" s="84"/>
      <c r="CQ1824" s="85"/>
      <c r="CR1824" s="83"/>
      <c r="CS1824" s="84"/>
      <c r="CT1824" s="83"/>
      <c r="CU1824" s="83"/>
      <c r="CV1824" s="83"/>
      <c r="CW1824" s="83"/>
      <c r="CX1824" s="86"/>
    </row>
    <row r="1825" spans="24:102" x14ac:dyDescent="0.2">
      <c r="X1825" s="83"/>
      <c r="Z1825" s="83"/>
      <c r="AB1825" s="83"/>
      <c r="AD1825" s="83"/>
      <c r="AF1825" s="83"/>
      <c r="AH1825" s="83"/>
      <c r="AJ1825" s="83"/>
      <c r="AL1825" s="83"/>
      <c r="AN1825" s="83"/>
      <c r="AP1825" s="83"/>
      <c r="AR1825" s="83"/>
      <c r="AT1825" s="83"/>
      <c r="AV1825" s="83"/>
      <c r="AX1825" s="83"/>
      <c r="AZ1825" s="83"/>
      <c r="BB1825" s="83"/>
      <c r="BD1825" s="83"/>
      <c r="BF1825" s="83"/>
      <c r="BH1825" s="83"/>
      <c r="BI1825" s="83"/>
      <c r="BJ1825" s="83"/>
      <c r="BK1825" s="83"/>
      <c r="BM1825" s="83"/>
      <c r="BN1825" s="83"/>
      <c r="BO1825" s="83"/>
      <c r="BP1825" s="83"/>
      <c r="BR1825" s="83"/>
      <c r="BS1825" s="83"/>
      <c r="BT1825" s="83"/>
      <c r="BU1825" s="83"/>
      <c r="BV1825" s="83"/>
      <c r="BX1825" s="83"/>
      <c r="BY1825" s="83"/>
      <c r="BZ1825" s="83"/>
      <c r="CA1825" s="83"/>
      <c r="CC1825" s="83"/>
      <c r="CD1825" s="83"/>
      <c r="CE1825" s="83"/>
      <c r="CF1825" s="83"/>
      <c r="CH1825" s="83"/>
      <c r="CI1825" s="83"/>
      <c r="CJ1825" s="83"/>
      <c r="CK1825" s="83"/>
      <c r="CM1825" s="84"/>
      <c r="CO1825" s="83"/>
      <c r="CP1825" s="84"/>
      <c r="CQ1825" s="85"/>
      <c r="CR1825" s="83"/>
      <c r="CS1825" s="84"/>
      <c r="CT1825" s="83"/>
      <c r="CU1825" s="83"/>
      <c r="CV1825" s="83"/>
      <c r="CW1825" s="83"/>
      <c r="CX1825" s="86"/>
    </row>
    <row r="1826" spans="24:102" x14ac:dyDescent="0.2">
      <c r="X1826" s="83"/>
      <c r="Z1826" s="83"/>
      <c r="AB1826" s="83"/>
      <c r="AD1826" s="83"/>
      <c r="AF1826" s="83"/>
      <c r="AH1826" s="83"/>
      <c r="AJ1826" s="83"/>
      <c r="AL1826" s="83"/>
      <c r="AN1826" s="83"/>
      <c r="AP1826" s="83"/>
      <c r="AR1826" s="83"/>
      <c r="AT1826" s="83"/>
      <c r="AV1826" s="83"/>
      <c r="AX1826" s="83"/>
      <c r="AZ1826" s="83"/>
      <c r="BB1826" s="83"/>
      <c r="BD1826" s="83"/>
      <c r="BF1826" s="83"/>
      <c r="BH1826" s="83"/>
      <c r="BI1826" s="83"/>
      <c r="BJ1826" s="83"/>
      <c r="BK1826" s="83"/>
      <c r="BM1826" s="83"/>
      <c r="BN1826" s="83"/>
      <c r="BO1826" s="83"/>
      <c r="BP1826" s="83"/>
      <c r="BR1826" s="83"/>
      <c r="BS1826" s="83"/>
      <c r="BT1826" s="83"/>
      <c r="BU1826" s="83"/>
      <c r="BV1826" s="83"/>
      <c r="BX1826" s="83"/>
      <c r="BY1826" s="83"/>
      <c r="BZ1826" s="83"/>
      <c r="CA1826" s="83"/>
      <c r="CC1826" s="83"/>
      <c r="CD1826" s="83"/>
      <c r="CE1826" s="83"/>
      <c r="CF1826" s="83"/>
      <c r="CH1826" s="83"/>
      <c r="CI1826" s="83"/>
      <c r="CJ1826" s="83"/>
      <c r="CK1826" s="83"/>
      <c r="CM1826" s="84"/>
      <c r="CO1826" s="83"/>
      <c r="CP1826" s="84"/>
      <c r="CQ1826" s="85"/>
      <c r="CR1826" s="83"/>
      <c r="CS1826" s="84"/>
      <c r="CT1826" s="83"/>
      <c r="CU1826" s="83"/>
      <c r="CV1826" s="83"/>
      <c r="CW1826" s="83"/>
      <c r="CX1826" s="86"/>
    </row>
    <row r="1827" spans="24:102" x14ac:dyDescent="0.2">
      <c r="X1827" s="83"/>
      <c r="Z1827" s="83"/>
      <c r="AB1827" s="83"/>
      <c r="AD1827" s="83"/>
      <c r="AF1827" s="83"/>
      <c r="AH1827" s="83"/>
      <c r="AJ1827" s="83"/>
      <c r="AL1827" s="83"/>
      <c r="AN1827" s="83"/>
      <c r="AP1827" s="83"/>
      <c r="AR1827" s="83"/>
      <c r="AT1827" s="83"/>
      <c r="AV1827" s="83"/>
      <c r="AX1827" s="83"/>
      <c r="AZ1827" s="83"/>
      <c r="BB1827" s="83"/>
      <c r="BD1827" s="83"/>
      <c r="BF1827" s="83"/>
      <c r="BH1827" s="83"/>
      <c r="BI1827" s="83"/>
      <c r="BJ1827" s="83"/>
      <c r="BK1827" s="83"/>
      <c r="BM1827" s="83"/>
      <c r="BN1827" s="83"/>
      <c r="BO1827" s="83"/>
      <c r="BP1827" s="83"/>
      <c r="BR1827" s="83"/>
      <c r="BS1827" s="83"/>
      <c r="BT1827" s="83"/>
      <c r="BU1827" s="83"/>
      <c r="BV1827" s="83"/>
      <c r="BX1827" s="83"/>
      <c r="BY1827" s="83"/>
      <c r="BZ1827" s="83"/>
      <c r="CA1827" s="83"/>
      <c r="CC1827" s="83"/>
      <c r="CD1827" s="83"/>
      <c r="CE1827" s="83"/>
      <c r="CF1827" s="83"/>
      <c r="CH1827" s="83"/>
      <c r="CI1827" s="83"/>
      <c r="CJ1827" s="83"/>
      <c r="CK1827" s="83"/>
      <c r="CM1827" s="84"/>
      <c r="CO1827" s="83"/>
      <c r="CP1827" s="84"/>
      <c r="CQ1827" s="85"/>
      <c r="CR1827" s="83"/>
      <c r="CS1827" s="84"/>
      <c r="CT1827" s="83"/>
      <c r="CU1827" s="83"/>
      <c r="CV1827" s="83"/>
      <c r="CW1827" s="83"/>
      <c r="CX1827" s="86"/>
    </row>
    <row r="1828" spans="24:102" x14ac:dyDescent="0.2">
      <c r="X1828" s="83"/>
      <c r="Z1828" s="83"/>
      <c r="AB1828" s="83"/>
      <c r="AD1828" s="83"/>
      <c r="AF1828" s="83"/>
      <c r="AH1828" s="83"/>
      <c r="AJ1828" s="83"/>
      <c r="AL1828" s="83"/>
      <c r="AN1828" s="83"/>
      <c r="AP1828" s="83"/>
      <c r="AR1828" s="83"/>
      <c r="AT1828" s="83"/>
      <c r="AV1828" s="83"/>
      <c r="AX1828" s="83"/>
      <c r="AZ1828" s="83"/>
      <c r="BB1828" s="83"/>
      <c r="BD1828" s="83"/>
      <c r="BF1828" s="83"/>
      <c r="BH1828" s="83"/>
      <c r="BI1828" s="83"/>
      <c r="BJ1828" s="83"/>
      <c r="BK1828" s="83"/>
      <c r="BM1828" s="83"/>
      <c r="BN1828" s="83"/>
      <c r="BO1828" s="83"/>
      <c r="BP1828" s="83"/>
      <c r="BR1828" s="83"/>
      <c r="BS1828" s="83"/>
      <c r="BT1828" s="83"/>
      <c r="BU1828" s="83"/>
      <c r="BV1828" s="83"/>
      <c r="BX1828" s="83"/>
      <c r="BY1828" s="83"/>
      <c r="BZ1828" s="83"/>
      <c r="CA1828" s="83"/>
      <c r="CC1828" s="83"/>
      <c r="CD1828" s="83"/>
      <c r="CE1828" s="83"/>
      <c r="CF1828" s="83"/>
      <c r="CH1828" s="83"/>
      <c r="CI1828" s="83"/>
      <c r="CJ1828" s="83"/>
      <c r="CK1828" s="83"/>
      <c r="CM1828" s="84"/>
      <c r="CO1828" s="83"/>
      <c r="CP1828" s="84"/>
      <c r="CQ1828" s="85"/>
      <c r="CR1828" s="83"/>
      <c r="CS1828" s="84"/>
      <c r="CT1828" s="83"/>
      <c r="CU1828" s="83"/>
      <c r="CV1828" s="83"/>
      <c r="CW1828" s="83"/>
      <c r="CX1828" s="86"/>
    </row>
    <row r="1829" spans="24:102" x14ac:dyDescent="0.2">
      <c r="X1829" s="83"/>
      <c r="Z1829" s="83"/>
      <c r="AB1829" s="83"/>
      <c r="AD1829" s="83"/>
      <c r="AF1829" s="83"/>
      <c r="AH1829" s="83"/>
      <c r="AJ1829" s="83"/>
      <c r="AL1829" s="83"/>
      <c r="AN1829" s="83"/>
      <c r="AP1829" s="83"/>
      <c r="AR1829" s="83"/>
      <c r="AT1829" s="83"/>
      <c r="AV1829" s="83"/>
      <c r="AX1829" s="83"/>
      <c r="AZ1829" s="83"/>
      <c r="BB1829" s="83"/>
      <c r="BD1829" s="83"/>
      <c r="BF1829" s="83"/>
      <c r="BH1829" s="83"/>
      <c r="BI1829" s="83"/>
      <c r="BJ1829" s="83"/>
      <c r="BK1829" s="83"/>
      <c r="BM1829" s="83"/>
      <c r="BN1829" s="83"/>
      <c r="BO1829" s="83"/>
      <c r="BP1829" s="83"/>
      <c r="BR1829" s="83"/>
      <c r="BS1829" s="83"/>
      <c r="BT1829" s="83"/>
      <c r="BU1829" s="83"/>
      <c r="BV1829" s="83"/>
      <c r="BX1829" s="83"/>
      <c r="BY1829" s="83"/>
      <c r="BZ1829" s="83"/>
      <c r="CA1829" s="83"/>
      <c r="CC1829" s="83"/>
      <c r="CD1829" s="83"/>
      <c r="CE1829" s="83"/>
      <c r="CF1829" s="83"/>
      <c r="CH1829" s="83"/>
      <c r="CI1829" s="83"/>
      <c r="CJ1829" s="83"/>
      <c r="CK1829" s="83"/>
      <c r="CM1829" s="84"/>
      <c r="CO1829" s="83"/>
      <c r="CP1829" s="84"/>
      <c r="CQ1829" s="85"/>
      <c r="CR1829" s="83"/>
      <c r="CS1829" s="84"/>
      <c r="CT1829" s="83"/>
      <c r="CU1829" s="83"/>
      <c r="CV1829" s="83"/>
      <c r="CW1829" s="83"/>
      <c r="CX1829" s="86"/>
    </row>
    <row r="1830" spans="24:102" x14ac:dyDescent="0.2">
      <c r="X1830" s="83"/>
      <c r="Z1830" s="83"/>
      <c r="AB1830" s="83"/>
      <c r="AD1830" s="83"/>
      <c r="AF1830" s="83"/>
      <c r="AH1830" s="83"/>
      <c r="AJ1830" s="83"/>
      <c r="AL1830" s="83"/>
      <c r="AN1830" s="83"/>
      <c r="AP1830" s="83"/>
      <c r="AR1830" s="83"/>
      <c r="AT1830" s="83"/>
      <c r="AV1830" s="83"/>
      <c r="AX1830" s="83"/>
      <c r="AZ1830" s="83"/>
      <c r="BB1830" s="83"/>
      <c r="BD1830" s="83"/>
      <c r="BF1830" s="83"/>
      <c r="BH1830" s="83"/>
      <c r="BI1830" s="83"/>
      <c r="BJ1830" s="83"/>
      <c r="BK1830" s="83"/>
      <c r="BM1830" s="83"/>
      <c r="BN1830" s="83"/>
      <c r="BO1830" s="83"/>
      <c r="BP1830" s="83"/>
      <c r="BR1830" s="83"/>
      <c r="BS1830" s="83"/>
      <c r="BT1830" s="83"/>
      <c r="BU1830" s="83"/>
      <c r="BV1830" s="83"/>
      <c r="BX1830" s="83"/>
      <c r="BY1830" s="83"/>
      <c r="BZ1830" s="83"/>
      <c r="CA1830" s="83"/>
      <c r="CC1830" s="83"/>
      <c r="CD1830" s="83"/>
      <c r="CE1830" s="83"/>
      <c r="CF1830" s="83"/>
      <c r="CH1830" s="83"/>
      <c r="CI1830" s="83"/>
      <c r="CJ1830" s="83"/>
      <c r="CK1830" s="83"/>
      <c r="CM1830" s="84"/>
      <c r="CO1830" s="83"/>
      <c r="CP1830" s="84"/>
      <c r="CQ1830" s="85"/>
      <c r="CR1830" s="83"/>
      <c r="CS1830" s="84"/>
      <c r="CT1830" s="83"/>
      <c r="CU1830" s="83"/>
      <c r="CV1830" s="83"/>
      <c r="CW1830" s="83"/>
      <c r="CX1830" s="86"/>
    </row>
    <row r="1831" spans="24:102" x14ac:dyDescent="0.2">
      <c r="X1831" s="83"/>
      <c r="Z1831" s="83"/>
      <c r="AB1831" s="83"/>
      <c r="AD1831" s="83"/>
      <c r="AF1831" s="83"/>
      <c r="AH1831" s="83"/>
      <c r="AJ1831" s="83"/>
      <c r="AL1831" s="83"/>
      <c r="AN1831" s="83"/>
      <c r="AP1831" s="83"/>
      <c r="AR1831" s="83"/>
      <c r="AT1831" s="83"/>
      <c r="AV1831" s="83"/>
      <c r="AX1831" s="83"/>
      <c r="AZ1831" s="83"/>
      <c r="BB1831" s="83"/>
      <c r="BD1831" s="83"/>
      <c r="BF1831" s="83"/>
      <c r="BH1831" s="83"/>
      <c r="BI1831" s="83"/>
      <c r="BJ1831" s="83"/>
      <c r="BK1831" s="83"/>
      <c r="BM1831" s="83"/>
      <c r="BN1831" s="83"/>
      <c r="BO1831" s="83"/>
      <c r="BP1831" s="83"/>
      <c r="BR1831" s="83"/>
      <c r="BS1831" s="83"/>
      <c r="BT1831" s="83"/>
      <c r="BU1831" s="83"/>
      <c r="BV1831" s="83"/>
      <c r="BX1831" s="83"/>
      <c r="BY1831" s="83"/>
      <c r="BZ1831" s="83"/>
      <c r="CA1831" s="83"/>
      <c r="CC1831" s="83"/>
      <c r="CD1831" s="83"/>
      <c r="CE1831" s="83"/>
      <c r="CF1831" s="83"/>
      <c r="CH1831" s="83"/>
      <c r="CI1831" s="83"/>
      <c r="CJ1831" s="83"/>
      <c r="CK1831" s="83"/>
      <c r="CM1831" s="84"/>
      <c r="CO1831" s="83"/>
      <c r="CP1831" s="84"/>
      <c r="CQ1831" s="85"/>
      <c r="CR1831" s="83"/>
      <c r="CS1831" s="84"/>
      <c r="CT1831" s="83"/>
      <c r="CU1831" s="83"/>
      <c r="CV1831" s="83"/>
      <c r="CW1831" s="83"/>
      <c r="CX1831" s="86"/>
    </row>
    <row r="1832" spans="24:102" x14ac:dyDescent="0.2">
      <c r="X1832" s="83"/>
      <c r="Z1832" s="83"/>
      <c r="AB1832" s="83"/>
      <c r="AD1832" s="83"/>
      <c r="AF1832" s="83"/>
      <c r="AH1832" s="83"/>
      <c r="AJ1832" s="83"/>
      <c r="AL1832" s="83"/>
      <c r="AN1832" s="83"/>
      <c r="AP1832" s="83"/>
      <c r="AR1832" s="83"/>
      <c r="AT1832" s="83"/>
      <c r="AV1832" s="83"/>
      <c r="AX1832" s="83"/>
      <c r="AZ1832" s="83"/>
      <c r="BB1832" s="83"/>
      <c r="BD1832" s="83"/>
      <c r="BF1832" s="83"/>
      <c r="BH1832" s="83"/>
      <c r="BI1832" s="83"/>
      <c r="BJ1832" s="83"/>
      <c r="BK1832" s="83"/>
      <c r="BM1832" s="83"/>
      <c r="BN1832" s="83"/>
      <c r="BO1832" s="83"/>
      <c r="BP1832" s="83"/>
      <c r="BR1832" s="83"/>
      <c r="BS1832" s="83"/>
      <c r="BT1832" s="83"/>
      <c r="BU1832" s="83"/>
      <c r="BV1832" s="83"/>
      <c r="BX1832" s="83"/>
      <c r="BY1832" s="83"/>
      <c r="BZ1832" s="83"/>
      <c r="CA1832" s="83"/>
      <c r="CC1832" s="83"/>
      <c r="CD1832" s="83"/>
      <c r="CE1832" s="83"/>
      <c r="CF1832" s="83"/>
      <c r="CH1832" s="83"/>
      <c r="CI1832" s="83"/>
      <c r="CJ1832" s="83"/>
      <c r="CK1832" s="83"/>
      <c r="CM1832" s="84"/>
      <c r="CO1832" s="83"/>
      <c r="CP1832" s="84"/>
      <c r="CQ1832" s="85"/>
      <c r="CR1832" s="83"/>
      <c r="CS1832" s="84"/>
      <c r="CT1832" s="83"/>
      <c r="CU1832" s="83"/>
      <c r="CV1832" s="83"/>
      <c r="CW1832" s="83"/>
      <c r="CX1832" s="86"/>
    </row>
    <row r="1833" spans="24:102" x14ac:dyDescent="0.2">
      <c r="X1833" s="83"/>
      <c r="Z1833" s="83"/>
      <c r="AB1833" s="83"/>
      <c r="AD1833" s="83"/>
      <c r="AF1833" s="83"/>
      <c r="AH1833" s="83"/>
      <c r="AJ1833" s="83"/>
      <c r="AL1833" s="83"/>
      <c r="AN1833" s="83"/>
      <c r="AP1833" s="83"/>
      <c r="AR1833" s="83"/>
      <c r="AT1833" s="83"/>
      <c r="AV1833" s="83"/>
      <c r="AX1833" s="83"/>
      <c r="AZ1833" s="83"/>
      <c r="BB1833" s="83"/>
      <c r="BD1833" s="83"/>
      <c r="BF1833" s="83"/>
      <c r="BH1833" s="83"/>
      <c r="BI1833" s="83"/>
      <c r="BJ1833" s="83"/>
      <c r="BK1833" s="83"/>
      <c r="BM1833" s="83"/>
      <c r="BN1833" s="83"/>
      <c r="BO1833" s="83"/>
      <c r="BP1833" s="83"/>
      <c r="BR1833" s="83"/>
      <c r="BS1833" s="83"/>
      <c r="BT1833" s="83"/>
      <c r="BU1833" s="83"/>
      <c r="BV1833" s="83"/>
      <c r="BX1833" s="83"/>
      <c r="BY1833" s="83"/>
      <c r="BZ1833" s="83"/>
      <c r="CA1833" s="83"/>
      <c r="CC1833" s="83"/>
      <c r="CD1833" s="83"/>
      <c r="CE1833" s="83"/>
      <c r="CF1833" s="83"/>
      <c r="CH1833" s="83"/>
      <c r="CI1833" s="83"/>
      <c r="CJ1833" s="83"/>
      <c r="CK1833" s="83"/>
      <c r="CM1833" s="84"/>
      <c r="CO1833" s="83"/>
      <c r="CP1833" s="84"/>
      <c r="CQ1833" s="85"/>
      <c r="CR1833" s="83"/>
      <c r="CS1833" s="84"/>
      <c r="CT1833" s="83"/>
      <c r="CU1833" s="83"/>
      <c r="CV1833" s="83"/>
      <c r="CW1833" s="83"/>
      <c r="CX1833" s="86"/>
    </row>
    <row r="1834" spans="24:102" x14ac:dyDescent="0.2">
      <c r="X1834" s="83"/>
      <c r="Z1834" s="83"/>
      <c r="AB1834" s="83"/>
      <c r="AD1834" s="83"/>
      <c r="AF1834" s="83"/>
      <c r="AH1834" s="83"/>
      <c r="AJ1834" s="83"/>
      <c r="AL1834" s="83"/>
      <c r="AN1834" s="83"/>
      <c r="AP1834" s="83"/>
      <c r="AR1834" s="83"/>
      <c r="AT1834" s="83"/>
      <c r="AV1834" s="83"/>
      <c r="AX1834" s="83"/>
      <c r="AZ1834" s="83"/>
      <c r="BB1834" s="83"/>
      <c r="BD1834" s="83"/>
      <c r="BF1834" s="83"/>
      <c r="BH1834" s="83"/>
      <c r="BI1834" s="83"/>
      <c r="BJ1834" s="83"/>
      <c r="BK1834" s="83"/>
      <c r="BM1834" s="83"/>
      <c r="BN1834" s="83"/>
      <c r="BO1834" s="83"/>
      <c r="BP1834" s="83"/>
      <c r="BR1834" s="83"/>
      <c r="BS1834" s="83"/>
      <c r="BT1834" s="83"/>
      <c r="BU1834" s="83"/>
      <c r="BV1834" s="83"/>
      <c r="BX1834" s="83"/>
      <c r="BY1834" s="83"/>
      <c r="BZ1834" s="83"/>
      <c r="CA1834" s="83"/>
      <c r="CC1834" s="83"/>
      <c r="CD1834" s="83"/>
      <c r="CE1834" s="83"/>
      <c r="CF1834" s="83"/>
      <c r="CH1834" s="83"/>
      <c r="CI1834" s="83"/>
      <c r="CJ1834" s="83"/>
      <c r="CK1834" s="83"/>
      <c r="CM1834" s="84"/>
      <c r="CO1834" s="83"/>
      <c r="CP1834" s="84"/>
      <c r="CQ1834" s="85"/>
      <c r="CR1834" s="83"/>
      <c r="CS1834" s="84"/>
      <c r="CT1834" s="83"/>
      <c r="CU1834" s="83"/>
      <c r="CV1834" s="83"/>
      <c r="CW1834" s="83"/>
      <c r="CX1834" s="86"/>
    </row>
    <row r="1835" spans="24:102" x14ac:dyDescent="0.2">
      <c r="X1835" s="83"/>
      <c r="Z1835" s="83"/>
      <c r="AB1835" s="83"/>
      <c r="AD1835" s="83"/>
      <c r="AF1835" s="83"/>
      <c r="AH1835" s="83"/>
      <c r="AJ1835" s="83"/>
      <c r="AL1835" s="83"/>
      <c r="AN1835" s="83"/>
      <c r="AP1835" s="83"/>
      <c r="AR1835" s="83"/>
      <c r="AT1835" s="83"/>
      <c r="AV1835" s="83"/>
      <c r="AX1835" s="83"/>
      <c r="AZ1835" s="83"/>
      <c r="BB1835" s="83"/>
      <c r="BD1835" s="83"/>
      <c r="BF1835" s="83"/>
      <c r="BH1835" s="83"/>
      <c r="BI1835" s="83"/>
      <c r="BJ1835" s="83"/>
      <c r="BK1835" s="83"/>
      <c r="BM1835" s="83"/>
      <c r="BN1835" s="83"/>
      <c r="BO1835" s="83"/>
      <c r="BP1835" s="83"/>
      <c r="BR1835" s="83"/>
      <c r="BS1835" s="83"/>
      <c r="BT1835" s="83"/>
      <c r="BU1835" s="83"/>
      <c r="BV1835" s="83"/>
      <c r="BX1835" s="83"/>
      <c r="BY1835" s="83"/>
      <c r="BZ1835" s="83"/>
      <c r="CA1835" s="83"/>
      <c r="CC1835" s="83"/>
      <c r="CD1835" s="83"/>
      <c r="CE1835" s="83"/>
      <c r="CF1835" s="83"/>
      <c r="CH1835" s="83"/>
      <c r="CI1835" s="83"/>
      <c r="CJ1835" s="83"/>
      <c r="CK1835" s="83"/>
      <c r="CM1835" s="84"/>
      <c r="CO1835" s="83"/>
      <c r="CP1835" s="84"/>
      <c r="CQ1835" s="85"/>
      <c r="CR1835" s="83"/>
      <c r="CS1835" s="84"/>
      <c r="CT1835" s="83"/>
      <c r="CU1835" s="83"/>
      <c r="CV1835" s="83"/>
      <c r="CW1835" s="83"/>
      <c r="CX1835" s="86"/>
    </row>
    <row r="1836" spans="24:102" x14ac:dyDescent="0.2">
      <c r="X1836" s="83"/>
      <c r="Z1836" s="83"/>
      <c r="AB1836" s="83"/>
      <c r="AD1836" s="83"/>
      <c r="AF1836" s="83"/>
      <c r="AH1836" s="83"/>
      <c r="AJ1836" s="83"/>
      <c r="AL1836" s="83"/>
      <c r="AN1836" s="83"/>
      <c r="AP1836" s="83"/>
      <c r="AR1836" s="83"/>
      <c r="AT1836" s="83"/>
      <c r="AV1836" s="83"/>
      <c r="AX1836" s="83"/>
      <c r="AZ1836" s="83"/>
      <c r="BB1836" s="83"/>
      <c r="BD1836" s="83"/>
      <c r="BF1836" s="83"/>
      <c r="BH1836" s="83"/>
      <c r="BI1836" s="83"/>
      <c r="BJ1836" s="83"/>
      <c r="BK1836" s="83"/>
      <c r="BM1836" s="83"/>
      <c r="BN1836" s="83"/>
      <c r="BO1836" s="83"/>
      <c r="BP1836" s="83"/>
      <c r="BR1836" s="83"/>
      <c r="BS1836" s="83"/>
      <c r="BT1836" s="83"/>
      <c r="BU1836" s="83"/>
      <c r="BV1836" s="83"/>
      <c r="BX1836" s="83"/>
      <c r="BY1836" s="83"/>
      <c r="BZ1836" s="83"/>
      <c r="CA1836" s="83"/>
      <c r="CC1836" s="83"/>
      <c r="CD1836" s="83"/>
      <c r="CE1836" s="83"/>
      <c r="CF1836" s="83"/>
      <c r="CH1836" s="83"/>
      <c r="CI1836" s="83"/>
      <c r="CJ1836" s="83"/>
      <c r="CK1836" s="83"/>
      <c r="CM1836" s="84"/>
      <c r="CO1836" s="83"/>
      <c r="CP1836" s="84"/>
      <c r="CQ1836" s="85"/>
      <c r="CR1836" s="83"/>
      <c r="CS1836" s="84"/>
      <c r="CT1836" s="83"/>
      <c r="CU1836" s="83"/>
      <c r="CV1836" s="83"/>
      <c r="CW1836" s="83"/>
      <c r="CX1836" s="86"/>
    </row>
    <row r="1837" spans="24:102" x14ac:dyDescent="0.2">
      <c r="X1837" s="83"/>
      <c r="Z1837" s="83"/>
      <c r="AB1837" s="83"/>
      <c r="AD1837" s="83"/>
      <c r="AF1837" s="83"/>
      <c r="AH1837" s="83"/>
      <c r="AJ1837" s="83"/>
      <c r="AL1837" s="83"/>
      <c r="AN1837" s="83"/>
      <c r="AP1837" s="83"/>
      <c r="AR1837" s="83"/>
      <c r="AT1837" s="83"/>
      <c r="AV1837" s="83"/>
      <c r="AX1837" s="83"/>
      <c r="AZ1837" s="83"/>
      <c r="BB1837" s="83"/>
      <c r="BD1837" s="83"/>
      <c r="BF1837" s="83"/>
      <c r="BH1837" s="83"/>
      <c r="BI1837" s="83"/>
      <c r="BJ1837" s="83"/>
      <c r="BK1837" s="83"/>
      <c r="BM1837" s="83"/>
      <c r="BN1837" s="83"/>
      <c r="BO1837" s="83"/>
      <c r="BP1837" s="83"/>
      <c r="BR1837" s="83"/>
      <c r="BS1837" s="83"/>
      <c r="BT1837" s="83"/>
      <c r="BU1837" s="83"/>
      <c r="BV1837" s="83"/>
      <c r="BX1837" s="83"/>
      <c r="BY1837" s="83"/>
      <c r="BZ1837" s="83"/>
      <c r="CA1837" s="83"/>
      <c r="CC1837" s="83"/>
      <c r="CD1837" s="83"/>
      <c r="CE1837" s="83"/>
      <c r="CF1837" s="83"/>
      <c r="CH1837" s="83"/>
      <c r="CI1837" s="83"/>
      <c r="CJ1837" s="83"/>
      <c r="CK1837" s="83"/>
      <c r="CM1837" s="84"/>
      <c r="CO1837" s="83"/>
      <c r="CP1837" s="84"/>
      <c r="CQ1837" s="85"/>
      <c r="CR1837" s="83"/>
      <c r="CS1837" s="84"/>
      <c r="CT1837" s="83"/>
      <c r="CU1837" s="83"/>
      <c r="CV1837" s="83"/>
      <c r="CW1837" s="83"/>
      <c r="CX1837" s="86"/>
    </row>
    <row r="1838" spans="24:102" x14ac:dyDescent="0.2">
      <c r="X1838" s="83"/>
      <c r="Z1838" s="83"/>
      <c r="AB1838" s="83"/>
      <c r="AD1838" s="83"/>
      <c r="AF1838" s="83"/>
      <c r="AH1838" s="83"/>
      <c r="AJ1838" s="83"/>
      <c r="AL1838" s="83"/>
      <c r="AN1838" s="83"/>
      <c r="AP1838" s="83"/>
      <c r="AR1838" s="83"/>
      <c r="AT1838" s="83"/>
      <c r="AV1838" s="83"/>
      <c r="AX1838" s="83"/>
      <c r="AZ1838" s="83"/>
      <c r="BB1838" s="83"/>
      <c r="BD1838" s="83"/>
      <c r="BF1838" s="83"/>
      <c r="BH1838" s="83"/>
      <c r="BI1838" s="83"/>
      <c r="BJ1838" s="83"/>
      <c r="BK1838" s="83"/>
      <c r="BM1838" s="83"/>
      <c r="BN1838" s="83"/>
      <c r="BO1838" s="83"/>
      <c r="BP1838" s="83"/>
      <c r="BR1838" s="83"/>
      <c r="BS1838" s="83"/>
      <c r="BT1838" s="83"/>
      <c r="BU1838" s="83"/>
      <c r="BV1838" s="83"/>
      <c r="BX1838" s="83"/>
      <c r="BY1838" s="83"/>
      <c r="BZ1838" s="83"/>
      <c r="CA1838" s="83"/>
      <c r="CC1838" s="83"/>
      <c r="CD1838" s="83"/>
      <c r="CE1838" s="83"/>
      <c r="CF1838" s="83"/>
      <c r="CH1838" s="83"/>
      <c r="CI1838" s="83"/>
      <c r="CJ1838" s="83"/>
      <c r="CK1838" s="83"/>
      <c r="CM1838" s="84"/>
      <c r="CO1838" s="83"/>
      <c r="CP1838" s="84"/>
      <c r="CQ1838" s="85"/>
      <c r="CR1838" s="83"/>
      <c r="CS1838" s="84"/>
      <c r="CT1838" s="83"/>
      <c r="CU1838" s="83"/>
      <c r="CV1838" s="83"/>
      <c r="CW1838" s="83"/>
      <c r="CX1838" s="86"/>
    </row>
    <row r="1839" spans="24:102" x14ac:dyDescent="0.2">
      <c r="X1839" s="83"/>
      <c r="Z1839" s="83"/>
      <c r="AB1839" s="83"/>
      <c r="AD1839" s="83"/>
      <c r="AF1839" s="83"/>
      <c r="AH1839" s="83"/>
      <c r="AJ1839" s="83"/>
      <c r="AL1839" s="83"/>
      <c r="AN1839" s="83"/>
      <c r="AP1839" s="83"/>
      <c r="AR1839" s="83"/>
      <c r="AT1839" s="83"/>
      <c r="AV1839" s="83"/>
      <c r="AX1839" s="83"/>
      <c r="AZ1839" s="83"/>
      <c r="BB1839" s="83"/>
      <c r="BD1839" s="83"/>
      <c r="BF1839" s="83"/>
      <c r="BH1839" s="83"/>
      <c r="BI1839" s="83"/>
      <c r="BJ1839" s="83"/>
      <c r="BK1839" s="83"/>
      <c r="BM1839" s="83"/>
      <c r="BN1839" s="83"/>
      <c r="BO1839" s="83"/>
      <c r="BP1839" s="83"/>
      <c r="BR1839" s="83"/>
      <c r="BS1839" s="83"/>
      <c r="BT1839" s="83"/>
      <c r="BU1839" s="83"/>
      <c r="BV1839" s="83"/>
      <c r="BX1839" s="83"/>
      <c r="BY1839" s="83"/>
      <c r="BZ1839" s="83"/>
      <c r="CA1839" s="83"/>
      <c r="CC1839" s="83"/>
      <c r="CD1839" s="83"/>
      <c r="CE1839" s="83"/>
      <c r="CF1839" s="83"/>
      <c r="CH1839" s="83"/>
      <c r="CI1839" s="83"/>
      <c r="CJ1839" s="83"/>
      <c r="CK1839" s="83"/>
      <c r="CM1839" s="84"/>
      <c r="CO1839" s="83"/>
      <c r="CP1839" s="84"/>
      <c r="CQ1839" s="85"/>
      <c r="CR1839" s="83"/>
      <c r="CS1839" s="84"/>
      <c r="CT1839" s="83"/>
      <c r="CU1839" s="83"/>
      <c r="CV1839" s="83"/>
      <c r="CW1839" s="83"/>
      <c r="CX1839" s="86"/>
    </row>
    <row r="1840" spans="24:102" x14ac:dyDescent="0.2">
      <c r="X1840" s="83"/>
      <c r="Z1840" s="83"/>
      <c r="AB1840" s="83"/>
      <c r="AD1840" s="83"/>
      <c r="AF1840" s="83"/>
      <c r="AH1840" s="83"/>
      <c r="AJ1840" s="83"/>
      <c r="AL1840" s="83"/>
      <c r="AN1840" s="83"/>
      <c r="AP1840" s="83"/>
      <c r="AR1840" s="83"/>
      <c r="AT1840" s="83"/>
      <c r="AV1840" s="83"/>
      <c r="AX1840" s="83"/>
      <c r="AZ1840" s="83"/>
      <c r="BB1840" s="83"/>
      <c r="BD1840" s="83"/>
      <c r="BF1840" s="83"/>
      <c r="BH1840" s="83"/>
      <c r="BI1840" s="83"/>
      <c r="BJ1840" s="83"/>
      <c r="BK1840" s="83"/>
      <c r="BM1840" s="83"/>
      <c r="BN1840" s="83"/>
      <c r="BO1840" s="83"/>
      <c r="BP1840" s="83"/>
      <c r="BR1840" s="83"/>
      <c r="BS1840" s="83"/>
      <c r="BT1840" s="83"/>
      <c r="BU1840" s="83"/>
      <c r="BV1840" s="83"/>
      <c r="BX1840" s="83"/>
      <c r="BY1840" s="83"/>
      <c r="BZ1840" s="83"/>
      <c r="CA1840" s="83"/>
      <c r="CC1840" s="83"/>
      <c r="CD1840" s="83"/>
      <c r="CE1840" s="83"/>
      <c r="CF1840" s="83"/>
      <c r="CH1840" s="83"/>
      <c r="CI1840" s="83"/>
      <c r="CJ1840" s="83"/>
      <c r="CK1840" s="83"/>
      <c r="CM1840" s="84"/>
      <c r="CO1840" s="83"/>
      <c r="CP1840" s="84"/>
      <c r="CQ1840" s="85"/>
      <c r="CR1840" s="83"/>
      <c r="CS1840" s="84"/>
      <c r="CT1840" s="83"/>
      <c r="CU1840" s="83"/>
      <c r="CV1840" s="83"/>
      <c r="CW1840" s="83"/>
      <c r="CX1840" s="86"/>
    </row>
    <row r="1841" spans="24:102" x14ac:dyDescent="0.2">
      <c r="X1841" s="83"/>
      <c r="Z1841" s="83"/>
      <c r="AB1841" s="83"/>
      <c r="AD1841" s="83"/>
      <c r="AF1841" s="83"/>
      <c r="AH1841" s="83"/>
      <c r="AJ1841" s="83"/>
      <c r="AL1841" s="83"/>
      <c r="AN1841" s="83"/>
      <c r="AP1841" s="83"/>
      <c r="AR1841" s="83"/>
      <c r="AT1841" s="83"/>
      <c r="AV1841" s="83"/>
      <c r="AX1841" s="83"/>
      <c r="AZ1841" s="83"/>
      <c r="BB1841" s="83"/>
      <c r="BD1841" s="83"/>
      <c r="BF1841" s="83"/>
      <c r="BH1841" s="83"/>
      <c r="BI1841" s="83"/>
      <c r="BJ1841" s="83"/>
      <c r="BK1841" s="83"/>
      <c r="BM1841" s="83"/>
      <c r="BN1841" s="83"/>
      <c r="BO1841" s="83"/>
      <c r="BP1841" s="83"/>
      <c r="BR1841" s="83"/>
      <c r="BS1841" s="83"/>
      <c r="BT1841" s="83"/>
      <c r="BU1841" s="83"/>
      <c r="BV1841" s="83"/>
      <c r="BX1841" s="83"/>
      <c r="BY1841" s="83"/>
      <c r="BZ1841" s="83"/>
      <c r="CA1841" s="83"/>
      <c r="CC1841" s="83"/>
      <c r="CD1841" s="83"/>
      <c r="CE1841" s="83"/>
      <c r="CF1841" s="83"/>
      <c r="CH1841" s="83"/>
      <c r="CI1841" s="83"/>
      <c r="CJ1841" s="83"/>
      <c r="CK1841" s="83"/>
      <c r="CM1841" s="84"/>
      <c r="CO1841" s="83"/>
      <c r="CP1841" s="84"/>
      <c r="CQ1841" s="85"/>
      <c r="CR1841" s="83"/>
      <c r="CS1841" s="84"/>
      <c r="CT1841" s="83"/>
      <c r="CU1841" s="83"/>
      <c r="CV1841" s="83"/>
      <c r="CW1841" s="83"/>
      <c r="CX1841" s="86"/>
    </row>
    <row r="1842" spans="24:102" x14ac:dyDescent="0.2">
      <c r="X1842" s="83"/>
      <c r="Z1842" s="83"/>
      <c r="AB1842" s="83"/>
      <c r="AD1842" s="83"/>
      <c r="AF1842" s="83"/>
      <c r="AH1842" s="83"/>
      <c r="AJ1842" s="83"/>
      <c r="AL1842" s="83"/>
      <c r="AN1842" s="83"/>
      <c r="AP1842" s="83"/>
      <c r="AR1842" s="83"/>
      <c r="AT1842" s="83"/>
      <c r="AV1842" s="83"/>
      <c r="AX1842" s="83"/>
      <c r="AZ1842" s="83"/>
      <c r="BB1842" s="83"/>
      <c r="BD1842" s="83"/>
      <c r="BF1842" s="83"/>
      <c r="BH1842" s="83"/>
      <c r="BI1842" s="83"/>
      <c r="BJ1842" s="83"/>
      <c r="BK1842" s="83"/>
      <c r="BM1842" s="83"/>
      <c r="BN1842" s="83"/>
      <c r="BO1842" s="83"/>
      <c r="BP1842" s="83"/>
      <c r="BR1842" s="83"/>
      <c r="BS1842" s="83"/>
      <c r="BT1842" s="83"/>
      <c r="BU1842" s="83"/>
      <c r="BV1842" s="83"/>
      <c r="BX1842" s="83"/>
      <c r="BY1842" s="83"/>
      <c r="BZ1842" s="83"/>
      <c r="CA1842" s="83"/>
      <c r="CC1842" s="83"/>
      <c r="CD1842" s="83"/>
      <c r="CE1842" s="83"/>
      <c r="CF1842" s="83"/>
      <c r="CH1842" s="83"/>
      <c r="CI1842" s="83"/>
      <c r="CJ1842" s="83"/>
      <c r="CK1842" s="83"/>
      <c r="CM1842" s="84"/>
      <c r="CO1842" s="83"/>
      <c r="CP1842" s="84"/>
      <c r="CQ1842" s="85"/>
      <c r="CR1842" s="83"/>
      <c r="CS1842" s="84"/>
      <c r="CT1842" s="83"/>
      <c r="CU1842" s="83"/>
      <c r="CV1842" s="83"/>
      <c r="CW1842" s="83"/>
      <c r="CX1842" s="86"/>
    </row>
    <row r="1843" spans="24:102" x14ac:dyDescent="0.2">
      <c r="X1843" s="83"/>
      <c r="Z1843" s="83"/>
      <c r="AB1843" s="83"/>
      <c r="AD1843" s="83"/>
      <c r="AF1843" s="83"/>
      <c r="AH1843" s="83"/>
      <c r="AJ1843" s="83"/>
      <c r="AL1843" s="83"/>
      <c r="AN1843" s="83"/>
      <c r="AP1843" s="83"/>
      <c r="AR1843" s="83"/>
      <c r="AT1843" s="83"/>
      <c r="AV1843" s="83"/>
      <c r="AX1843" s="83"/>
      <c r="AZ1843" s="83"/>
      <c r="BB1843" s="83"/>
      <c r="BD1843" s="83"/>
      <c r="BF1843" s="83"/>
      <c r="BH1843" s="83"/>
      <c r="BI1843" s="83"/>
      <c r="BJ1843" s="83"/>
      <c r="BK1843" s="83"/>
      <c r="BM1843" s="83"/>
      <c r="BN1843" s="83"/>
      <c r="BO1843" s="83"/>
      <c r="BP1843" s="83"/>
      <c r="BR1843" s="83"/>
      <c r="BS1843" s="83"/>
      <c r="BT1843" s="83"/>
      <c r="BU1843" s="83"/>
      <c r="BV1843" s="83"/>
      <c r="BX1843" s="83"/>
      <c r="BY1843" s="83"/>
      <c r="BZ1843" s="83"/>
      <c r="CA1843" s="83"/>
      <c r="CC1843" s="83"/>
      <c r="CD1843" s="83"/>
      <c r="CE1843" s="83"/>
      <c r="CF1843" s="83"/>
      <c r="CH1843" s="83"/>
      <c r="CI1843" s="83"/>
      <c r="CJ1843" s="83"/>
      <c r="CK1843" s="83"/>
      <c r="CM1843" s="84"/>
      <c r="CO1843" s="83"/>
      <c r="CP1843" s="84"/>
      <c r="CQ1843" s="85"/>
      <c r="CR1843" s="83"/>
      <c r="CS1843" s="84"/>
      <c r="CT1843" s="83"/>
      <c r="CU1843" s="83"/>
      <c r="CV1843" s="83"/>
      <c r="CW1843" s="83"/>
      <c r="CX1843" s="86"/>
    </row>
    <row r="1844" spans="24:102" x14ac:dyDescent="0.2">
      <c r="X1844" s="83"/>
      <c r="Z1844" s="83"/>
      <c r="AB1844" s="83"/>
      <c r="AD1844" s="83"/>
      <c r="AF1844" s="83"/>
      <c r="AH1844" s="83"/>
      <c r="AJ1844" s="83"/>
      <c r="AL1844" s="83"/>
      <c r="AN1844" s="83"/>
      <c r="AP1844" s="83"/>
      <c r="AR1844" s="83"/>
      <c r="AT1844" s="83"/>
      <c r="AV1844" s="83"/>
      <c r="AX1844" s="83"/>
      <c r="AZ1844" s="83"/>
      <c r="BB1844" s="83"/>
      <c r="BD1844" s="83"/>
      <c r="BF1844" s="83"/>
      <c r="BH1844" s="83"/>
      <c r="BI1844" s="83"/>
      <c r="BJ1844" s="83"/>
      <c r="BK1844" s="83"/>
      <c r="BM1844" s="83"/>
      <c r="BN1844" s="83"/>
      <c r="BO1844" s="83"/>
      <c r="BP1844" s="83"/>
      <c r="BR1844" s="83"/>
      <c r="BS1844" s="83"/>
      <c r="BT1844" s="83"/>
      <c r="BU1844" s="83"/>
      <c r="BV1844" s="83"/>
      <c r="BX1844" s="83"/>
      <c r="BY1844" s="83"/>
      <c r="BZ1844" s="83"/>
      <c r="CA1844" s="83"/>
      <c r="CC1844" s="83"/>
      <c r="CD1844" s="83"/>
      <c r="CE1844" s="83"/>
      <c r="CF1844" s="83"/>
      <c r="CH1844" s="83"/>
      <c r="CI1844" s="83"/>
      <c r="CJ1844" s="83"/>
      <c r="CK1844" s="83"/>
      <c r="CM1844" s="84"/>
      <c r="CO1844" s="83"/>
      <c r="CP1844" s="84"/>
      <c r="CQ1844" s="85"/>
      <c r="CR1844" s="83"/>
      <c r="CS1844" s="84"/>
      <c r="CT1844" s="83"/>
      <c r="CU1844" s="83"/>
      <c r="CV1844" s="83"/>
      <c r="CW1844" s="83"/>
      <c r="CX1844" s="86"/>
    </row>
    <row r="1845" spans="24:102" x14ac:dyDescent="0.2">
      <c r="X1845" s="83"/>
      <c r="Z1845" s="83"/>
      <c r="AB1845" s="83"/>
      <c r="AD1845" s="83"/>
      <c r="AF1845" s="83"/>
      <c r="AH1845" s="83"/>
      <c r="AJ1845" s="83"/>
      <c r="AL1845" s="83"/>
      <c r="AN1845" s="83"/>
      <c r="AP1845" s="83"/>
      <c r="AR1845" s="83"/>
      <c r="AT1845" s="83"/>
      <c r="AV1845" s="83"/>
      <c r="AX1845" s="83"/>
      <c r="AZ1845" s="83"/>
      <c r="BB1845" s="83"/>
      <c r="BD1845" s="83"/>
      <c r="BF1845" s="83"/>
      <c r="BH1845" s="83"/>
      <c r="BI1845" s="83"/>
      <c r="BJ1845" s="83"/>
      <c r="BK1845" s="83"/>
      <c r="BM1845" s="83"/>
      <c r="BN1845" s="83"/>
      <c r="BO1845" s="83"/>
      <c r="BP1845" s="83"/>
      <c r="BR1845" s="83"/>
      <c r="BS1845" s="83"/>
      <c r="BT1845" s="83"/>
      <c r="BU1845" s="83"/>
      <c r="BV1845" s="83"/>
      <c r="BX1845" s="83"/>
      <c r="BY1845" s="83"/>
      <c r="BZ1845" s="83"/>
      <c r="CA1845" s="83"/>
      <c r="CC1845" s="83"/>
      <c r="CD1845" s="83"/>
      <c r="CE1845" s="83"/>
      <c r="CF1845" s="83"/>
      <c r="CH1845" s="83"/>
      <c r="CI1845" s="83"/>
      <c r="CJ1845" s="83"/>
      <c r="CK1845" s="83"/>
      <c r="CM1845" s="84"/>
      <c r="CO1845" s="83"/>
      <c r="CP1845" s="84"/>
      <c r="CQ1845" s="85"/>
      <c r="CR1845" s="83"/>
      <c r="CS1845" s="84"/>
      <c r="CT1845" s="83"/>
      <c r="CU1845" s="83"/>
      <c r="CV1845" s="83"/>
      <c r="CW1845" s="83"/>
      <c r="CX1845" s="86"/>
    </row>
    <row r="1846" spans="24:102" x14ac:dyDescent="0.2">
      <c r="X1846" s="83"/>
      <c r="Z1846" s="83"/>
      <c r="AB1846" s="83"/>
      <c r="AD1846" s="83"/>
      <c r="AF1846" s="83"/>
      <c r="AH1846" s="83"/>
      <c r="AJ1846" s="83"/>
      <c r="AL1846" s="83"/>
      <c r="AN1846" s="83"/>
      <c r="AP1846" s="83"/>
      <c r="AR1846" s="83"/>
      <c r="AT1846" s="83"/>
      <c r="AV1846" s="83"/>
      <c r="AX1846" s="83"/>
      <c r="AZ1846" s="83"/>
      <c r="BB1846" s="83"/>
      <c r="BD1846" s="83"/>
      <c r="BF1846" s="83"/>
      <c r="BH1846" s="83"/>
      <c r="BI1846" s="83"/>
      <c r="BJ1846" s="83"/>
      <c r="BK1846" s="83"/>
      <c r="BM1846" s="83"/>
      <c r="BN1846" s="83"/>
      <c r="BO1846" s="83"/>
      <c r="BP1846" s="83"/>
      <c r="BR1846" s="83"/>
      <c r="BS1846" s="83"/>
      <c r="BT1846" s="83"/>
      <c r="BU1846" s="83"/>
      <c r="BV1846" s="83"/>
      <c r="BX1846" s="83"/>
      <c r="BY1846" s="83"/>
      <c r="BZ1846" s="83"/>
      <c r="CA1846" s="83"/>
      <c r="CC1846" s="83"/>
      <c r="CD1846" s="83"/>
      <c r="CE1846" s="83"/>
      <c r="CF1846" s="83"/>
      <c r="CH1846" s="83"/>
      <c r="CI1846" s="83"/>
      <c r="CJ1846" s="83"/>
      <c r="CK1846" s="83"/>
      <c r="CM1846" s="84"/>
      <c r="CO1846" s="83"/>
      <c r="CP1846" s="84"/>
      <c r="CQ1846" s="85"/>
      <c r="CR1846" s="83"/>
      <c r="CS1846" s="84"/>
      <c r="CT1846" s="83"/>
      <c r="CU1846" s="83"/>
      <c r="CV1846" s="83"/>
      <c r="CW1846" s="83"/>
      <c r="CX1846" s="86"/>
    </row>
    <row r="1847" spans="24:102" x14ac:dyDescent="0.2">
      <c r="X1847" s="83"/>
      <c r="Z1847" s="83"/>
      <c r="AB1847" s="83"/>
      <c r="AD1847" s="83"/>
      <c r="AF1847" s="83"/>
      <c r="AH1847" s="83"/>
      <c r="AJ1847" s="83"/>
      <c r="AL1847" s="83"/>
      <c r="AN1847" s="83"/>
      <c r="AP1847" s="83"/>
      <c r="AR1847" s="83"/>
      <c r="AT1847" s="83"/>
      <c r="AV1847" s="83"/>
      <c r="AX1847" s="83"/>
      <c r="AZ1847" s="83"/>
      <c r="BB1847" s="83"/>
      <c r="BD1847" s="83"/>
      <c r="BF1847" s="83"/>
      <c r="BH1847" s="83"/>
      <c r="BI1847" s="83"/>
      <c r="BJ1847" s="83"/>
      <c r="BK1847" s="83"/>
      <c r="BM1847" s="83"/>
      <c r="BN1847" s="83"/>
      <c r="BO1847" s="83"/>
      <c r="BP1847" s="83"/>
      <c r="BR1847" s="83"/>
      <c r="BS1847" s="83"/>
      <c r="BT1847" s="83"/>
      <c r="BU1847" s="83"/>
      <c r="BV1847" s="83"/>
      <c r="BX1847" s="83"/>
      <c r="BY1847" s="83"/>
      <c r="BZ1847" s="83"/>
      <c r="CA1847" s="83"/>
      <c r="CC1847" s="83"/>
      <c r="CD1847" s="83"/>
      <c r="CE1847" s="83"/>
      <c r="CF1847" s="83"/>
      <c r="CH1847" s="83"/>
      <c r="CI1847" s="83"/>
      <c r="CJ1847" s="83"/>
      <c r="CK1847" s="83"/>
      <c r="CM1847" s="84"/>
      <c r="CO1847" s="83"/>
      <c r="CP1847" s="84"/>
      <c r="CQ1847" s="85"/>
      <c r="CR1847" s="83"/>
      <c r="CS1847" s="84"/>
      <c r="CT1847" s="83"/>
      <c r="CU1847" s="83"/>
      <c r="CV1847" s="83"/>
      <c r="CW1847" s="83"/>
      <c r="CX1847" s="86"/>
    </row>
    <row r="1848" spans="24:102" x14ac:dyDescent="0.2">
      <c r="X1848" s="83"/>
      <c r="Z1848" s="83"/>
      <c r="AB1848" s="83"/>
      <c r="AD1848" s="83"/>
      <c r="AF1848" s="83"/>
      <c r="AH1848" s="83"/>
      <c r="AJ1848" s="83"/>
      <c r="AL1848" s="83"/>
      <c r="AN1848" s="83"/>
      <c r="AP1848" s="83"/>
      <c r="AR1848" s="83"/>
      <c r="AT1848" s="83"/>
      <c r="AV1848" s="83"/>
      <c r="AX1848" s="83"/>
      <c r="AZ1848" s="83"/>
      <c r="BB1848" s="83"/>
      <c r="BD1848" s="83"/>
      <c r="BF1848" s="83"/>
      <c r="BH1848" s="83"/>
      <c r="BI1848" s="83"/>
      <c r="BJ1848" s="83"/>
      <c r="BK1848" s="83"/>
      <c r="BM1848" s="83"/>
      <c r="BN1848" s="83"/>
      <c r="BO1848" s="83"/>
      <c r="BP1848" s="83"/>
      <c r="BR1848" s="83"/>
      <c r="BS1848" s="83"/>
      <c r="BT1848" s="83"/>
      <c r="BU1848" s="83"/>
      <c r="BV1848" s="83"/>
      <c r="BX1848" s="83"/>
      <c r="BY1848" s="83"/>
      <c r="BZ1848" s="83"/>
      <c r="CA1848" s="83"/>
      <c r="CC1848" s="83"/>
      <c r="CD1848" s="83"/>
      <c r="CE1848" s="83"/>
      <c r="CF1848" s="83"/>
      <c r="CH1848" s="83"/>
      <c r="CI1848" s="83"/>
      <c r="CJ1848" s="83"/>
      <c r="CK1848" s="83"/>
      <c r="CM1848" s="84"/>
      <c r="CO1848" s="83"/>
      <c r="CP1848" s="84"/>
      <c r="CQ1848" s="85"/>
      <c r="CR1848" s="83"/>
      <c r="CS1848" s="84"/>
      <c r="CT1848" s="83"/>
      <c r="CU1848" s="83"/>
      <c r="CV1848" s="83"/>
      <c r="CW1848" s="83"/>
      <c r="CX1848" s="86"/>
    </row>
    <row r="1849" spans="24:102" x14ac:dyDescent="0.2">
      <c r="X1849" s="83"/>
      <c r="Z1849" s="83"/>
      <c r="AB1849" s="83"/>
      <c r="AD1849" s="83"/>
      <c r="AF1849" s="83"/>
      <c r="AH1849" s="83"/>
      <c r="AJ1849" s="83"/>
      <c r="AL1849" s="83"/>
      <c r="AN1849" s="83"/>
      <c r="AP1849" s="83"/>
      <c r="AR1849" s="83"/>
      <c r="AT1849" s="83"/>
      <c r="AV1849" s="83"/>
      <c r="AX1849" s="83"/>
      <c r="AZ1849" s="83"/>
      <c r="BB1849" s="83"/>
      <c r="BD1849" s="83"/>
      <c r="BF1849" s="83"/>
      <c r="BH1849" s="83"/>
      <c r="BI1849" s="83"/>
      <c r="BJ1849" s="83"/>
      <c r="BK1849" s="83"/>
      <c r="BM1849" s="83"/>
      <c r="BN1849" s="83"/>
      <c r="BO1849" s="83"/>
      <c r="BP1849" s="83"/>
      <c r="BR1849" s="83"/>
      <c r="BS1849" s="83"/>
      <c r="BT1849" s="83"/>
      <c r="BU1849" s="83"/>
      <c r="BV1849" s="83"/>
      <c r="BX1849" s="83"/>
      <c r="BY1849" s="83"/>
      <c r="BZ1849" s="83"/>
      <c r="CA1849" s="83"/>
      <c r="CC1849" s="83"/>
      <c r="CD1849" s="83"/>
      <c r="CE1849" s="83"/>
      <c r="CF1849" s="83"/>
      <c r="CH1849" s="83"/>
      <c r="CI1849" s="83"/>
      <c r="CJ1849" s="83"/>
      <c r="CK1849" s="83"/>
      <c r="CM1849" s="84"/>
      <c r="CO1849" s="83"/>
      <c r="CP1849" s="84"/>
      <c r="CQ1849" s="85"/>
      <c r="CR1849" s="83"/>
      <c r="CS1849" s="84"/>
      <c r="CT1849" s="83"/>
      <c r="CU1849" s="83"/>
      <c r="CV1849" s="83"/>
      <c r="CW1849" s="83"/>
      <c r="CX1849" s="86"/>
    </row>
    <row r="1850" spans="24:102" x14ac:dyDescent="0.2">
      <c r="X1850" s="83"/>
      <c r="Z1850" s="83"/>
      <c r="AB1850" s="83"/>
      <c r="AD1850" s="83"/>
      <c r="AF1850" s="83"/>
      <c r="AH1850" s="83"/>
      <c r="AJ1850" s="83"/>
      <c r="AL1850" s="83"/>
      <c r="AN1850" s="83"/>
      <c r="AP1850" s="83"/>
      <c r="AR1850" s="83"/>
      <c r="AT1850" s="83"/>
      <c r="AV1850" s="83"/>
      <c r="AX1850" s="83"/>
      <c r="AZ1850" s="83"/>
      <c r="BB1850" s="83"/>
      <c r="BD1850" s="83"/>
      <c r="BF1850" s="83"/>
      <c r="BH1850" s="83"/>
      <c r="BI1850" s="83"/>
      <c r="BJ1850" s="83"/>
      <c r="BK1850" s="83"/>
      <c r="BM1850" s="83"/>
      <c r="BN1850" s="83"/>
      <c r="BO1850" s="83"/>
      <c r="BP1850" s="83"/>
      <c r="BR1850" s="83"/>
      <c r="BS1850" s="83"/>
      <c r="BT1850" s="83"/>
      <c r="BU1850" s="83"/>
      <c r="BV1850" s="83"/>
      <c r="BX1850" s="83"/>
      <c r="BY1850" s="83"/>
      <c r="BZ1850" s="83"/>
      <c r="CA1850" s="83"/>
      <c r="CC1850" s="83"/>
      <c r="CD1850" s="83"/>
      <c r="CE1850" s="83"/>
      <c r="CF1850" s="83"/>
      <c r="CH1850" s="83"/>
      <c r="CI1850" s="83"/>
      <c r="CJ1850" s="83"/>
      <c r="CK1850" s="83"/>
      <c r="CM1850" s="84"/>
      <c r="CO1850" s="83"/>
      <c r="CP1850" s="84"/>
      <c r="CQ1850" s="85"/>
      <c r="CR1850" s="83"/>
      <c r="CS1850" s="84"/>
      <c r="CT1850" s="83"/>
      <c r="CU1850" s="83"/>
      <c r="CV1850" s="83"/>
      <c r="CW1850" s="83"/>
      <c r="CX1850" s="86"/>
    </row>
    <row r="1851" spans="24:102" x14ac:dyDescent="0.2">
      <c r="X1851" s="83"/>
      <c r="Z1851" s="83"/>
      <c r="AB1851" s="83"/>
      <c r="AD1851" s="83"/>
      <c r="AF1851" s="83"/>
      <c r="AH1851" s="83"/>
      <c r="AJ1851" s="83"/>
      <c r="AL1851" s="83"/>
      <c r="AN1851" s="83"/>
      <c r="AP1851" s="83"/>
      <c r="AR1851" s="83"/>
      <c r="AT1851" s="83"/>
      <c r="AV1851" s="83"/>
      <c r="AX1851" s="83"/>
      <c r="AZ1851" s="83"/>
      <c r="BB1851" s="83"/>
      <c r="BD1851" s="83"/>
      <c r="BF1851" s="83"/>
      <c r="BH1851" s="83"/>
      <c r="BI1851" s="83"/>
      <c r="BJ1851" s="83"/>
      <c r="BK1851" s="83"/>
      <c r="BM1851" s="83"/>
      <c r="BN1851" s="83"/>
      <c r="BO1851" s="83"/>
      <c r="BP1851" s="83"/>
      <c r="BR1851" s="83"/>
      <c r="BS1851" s="83"/>
      <c r="BT1851" s="83"/>
      <c r="BU1851" s="83"/>
      <c r="BV1851" s="83"/>
      <c r="BX1851" s="83"/>
      <c r="BY1851" s="83"/>
      <c r="BZ1851" s="83"/>
      <c r="CA1851" s="83"/>
      <c r="CC1851" s="83"/>
      <c r="CD1851" s="83"/>
      <c r="CE1851" s="83"/>
      <c r="CF1851" s="83"/>
      <c r="CH1851" s="83"/>
      <c r="CI1851" s="83"/>
      <c r="CJ1851" s="83"/>
      <c r="CK1851" s="83"/>
      <c r="CM1851" s="84"/>
      <c r="CO1851" s="83"/>
      <c r="CP1851" s="84"/>
      <c r="CQ1851" s="85"/>
      <c r="CR1851" s="83"/>
      <c r="CS1851" s="84"/>
      <c r="CT1851" s="83"/>
      <c r="CU1851" s="83"/>
      <c r="CV1851" s="83"/>
      <c r="CW1851" s="83"/>
      <c r="CX1851" s="86"/>
    </row>
    <row r="1852" spans="24:102" x14ac:dyDescent="0.2">
      <c r="X1852" s="83"/>
      <c r="Z1852" s="83"/>
      <c r="AB1852" s="83"/>
      <c r="AD1852" s="83"/>
      <c r="AF1852" s="83"/>
      <c r="AH1852" s="83"/>
      <c r="AJ1852" s="83"/>
      <c r="AL1852" s="83"/>
      <c r="AN1852" s="83"/>
      <c r="AP1852" s="83"/>
      <c r="AR1852" s="83"/>
      <c r="AT1852" s="83"/>
      <c r="AV1852" s="83"/>
      <c r="AX1852" s="83"/>
      <c r="AZ1852" s="83"/>
      <c r="BB1852" s="83"/>
      <c r="BD1852" s="83"/>
      <c r="BF1852" s="83"/>
      <c r="BH1852" s="83"/>
      <c r="BI1852" s="83"/>
      <c r="BJ1852" s="83"/>
      <c r="BK1852" s="83"/>
      <c r="BM1852" s="83"/>
      <c r="BN1852" s="83"/>
      <c r="BO1852" s="83"/>
      <c r="BP1852" s="83"/>
      <c r="BR1852" s="83"/>
      <c r="BS1852" s="83"/>
      <c r="BT1852" s="83"/>
      <c r="BU1852" s="83"/>
      <c r="BV1852" s="83"/>
      <c r="BX1852" s="83"/>
      <c r="BY1852" s="83"/>
      <c r="BZ1852" s="83"/>
      <c r="CA1852" s="83"/>
      <c r="CC1852" s="83"/>
      <c r="CD1852" s="83"/>
      <c r="CE1852" s="83"/>
      <c r="CF1852" s="83"/>
      <c r="CH1852" s="83"/>
      <c r="CI1852" s="83"/>
      <c r="CJ1852" s="83"/>
      <c r="CK1852" s="83"/>
      <c r="CM1852" s="84"/>
      <c r="CO1852" s="83"/>
      <c r="CP1852" s="84"/>
      <c r="CQ1852" s="85"/>
      <c r="CR1852" s="83"/>
      <c r="CS1852" s="84"/>
      <c r="CT1852" s="83"/>
      <c r="CU1852" s="83"/>
      <c r="CV1852" s="83"/>
      <c r="CW1852" s="83"/>
      <c r="CX1852" s="86"/>
    </row>
    <row r="1853" spans="24:102" x14ac:dyDescent="0.2">
      <c r="X1853" s="83"/>
      <c r="Z1853" s="83"/>
      <c r="AB1853" s="83"/>
      <c r="AD1853" s="83"/>
      <c r="AF1853" s="83"/>
      <c r="AH1853" s="83"/>
      <c r="AJ1853" s="83"/>
      <c r="AL1853" s="83"/>
      <c r="AN1853" s="83"/>
      <c r="AP1853" s="83"/>
      <c r="AR1853" s="83"/>
      <c r="AT1853" s="83"/>
      <c r="AV1853" s="83"/>
      <c r="AX1853" s="83"/>
      <c r="AZ1853" s="83"/>
      <c r="BB1853" s="83"/>
      <c r="BD1853" s="83"/>
      <c r="BF1853" s="83"/>
      <c r="BH1853" s="83"/>
      <c r="BI1853" s="83"/>
      <c r="BJ1853" s="83"/>
      <c r="BK1853" s="83"/>
      <c r="BM1853" s="83"/>
      <c r="BN1853" s="83"/>
      <c r="BO1853" s="83"/>
      <c r="BP1853" s="83"/>
      <c r="BR1853" s="83"/>
      <c r="BS1853" s="83"/>
      <c r="BT1853" s="83"/>
      <c r="BU1853" s="83"/>
      <c r="BV1853" s="83"/>
      <c r="BX1853" s="83"/>
      <c r="BY1853" s="83"/>
      <c r="BZ1853" s="83"/>
      <c r="CA1853" s="83"/>
      <c r="CC1853" s="83"/>
      <c r="CD1853" s="83"/>
      <c r="CE1853" s="83"/>
      <c r="CF1853" s="83"/>
      <c r="CH1853" s="83"/>
      <c r="CI1853" s="83"/>
      <c r="CJ1853" s="83"/>
      <c r="CK1853" s="83"/>
      <c r="CM1853" s="84"/>
      <c r="CO1853" s="83"/>
      <c r="CP1853" s="84"/>
      <c r="CQ1853" s="85"/>
      <c r="CR1853" s="83"/>
      <c r="CS1853" s="84"/>
      <c r="CT1853" s="83"/>
      <c r="CU1853" s="83"/>
      <c r="CV1853" s="83"/>
      <c r="CW1853" s="83"/>
      <c r="CX1853" s="86"/>
    </row>
    <row r="1854" spans="24:102" x14ac:dyDescent="0.2">
      <c r="X1854" s="83"/>
      <c r="Z1854" s="83"/>
      <c r="AB1854" s="83"/>
      <c r="AD1854" s="83"/>
      <c r="AF1854" s="83"/>
      <c r="AH1854" s="83"/>
      <c r="AJ1854" s="83"/>
      <c r="AL1854" s="83"/>
      <c r="AN1854" s="83"/>
      <c r="AP1854" s="83"/>
      <c r="AR1854" s="83"/>
      <c r="AT1854" s="83"/>
      <c r="AV1854" s="83"/>
      <c r="AX1854" s="83"/>
      <c r="AZ1854" s="83"/>
      <c r="BB1854" s="83"/>
      <c r="BD1854" s="83"/>
      <c r="BF1854" s="83"/>
      <c r="BH1854" s="83"/>
      <c r="BI1854" s="83"/>
      <c r="BJ1854" s="83"/>
      <c r="BK1854" s="83"/>
      <c r="BM1854" s="83"/>
      <c r="BN1854" s="83"/>
      <c r="BO1854" s="83"/>
      <c r="BP1854" s="83"/>
      <c r="BR1854" s="83"/>
      <c r="BS1854" s="83"/>
      <c r="BT1854" s="83"/>
      <c r="BU1854" s="83"/>
      <c r="BV1854" s="83"/>
      <c r="BX1854" s="83"/>
      <c r="BY1854" s="83"/>
      <c r="BZ1854" s="83"/>
      <c r="CA1854" s="83"/>
      <c r="CC1854" s="83"/>
      <c r="CD1854" s="83"/>
      <c r="CE1854" s="83"/>
      <c r="CF1854" s="83"/>
      <c r="CH1854" s="83"/>
      <c r="CI1854" s="83"/>
      <c r="CJ1854" s="83"/>
      <c r="CK1854" s="83"/>
      <c r="CM1854" s="84"/>
      <c r="CO1854" s="83"/>
      <c r="CP1854" s="84"/>
      <c r="CQ1854" s="85"/>
      <c r="CR1854" s="83"/>
      <c r="CS1854" s="84"/>
      <c r="CT1854" s="83"/>
      <c r="CU1854" s="83"/>
      <c r="CV1854" s="83"/>
      <c r="CW1854" s="83"/>
      <c r="CX1854" s="86"/>
    </row>
    <row r="1855" spans="24:102" x14ac:dyDescent="0.2">
      <c r="X1855" s="83"/>
      <c r="Z1855" s="83"/>
      <c r="AB1855" s="83"/>
      <c r="AD1855" s="83"/>
      <c r="AF1855" s="83"/>
      <c r="AH1855" s="83"/>
      <c r="AJ1855" s="83"/>
      <c r="AL1855" s="83"/>
      <c r="AN1855" s="83"/>
      <c r="AP1855" s="83"/>
      <c r="AR1855" s="83"/>
      <c r="AT1855" s="83"/>
      <c r="AV1855" s="83"/>
      <c r="AX1855" s="83"/>
      <c r="AZ1855" s="83"/>
      <c r="BB1855" s="83"/>
      <c r="BD1855" s="83"/>
      <c r="BF1855" s="83"/>
      <c r="BH1855" s="83"/>
      <c r="BI1855" s="83"/>
      <c r="BJ1855" s="83"/>
      <c r="BK1855" s="83"/>
      <c r="BM1855" s="83"/>
      <c r="BN1855" s="83"/>
      <c r="BO1855" s="83"/>
      <c r="BP1855" s="83"/>
      <c r="BR1855" s="83"/>
      <c r="BS1855" s="83"/>
      <c r="BT1855" s="83"/>
      <c r="BU1855" s="83"/>
      <c r="BV1855" s="83"/>
      <c r="BX1855" s="83"/>
      <c r="BY1855" s="83"/>
      <c r="BZ1855" s="83"/>
      <c r="CA1855" s="83"/>
      <c r="CC1855" s="83"/>
      <c r="CD1855" s="83"/>
      <c r="CE1855" s="83"/>
      <c r="CF1855" s="83"/>
      <c r="CH1855" s="83"/>
      <c r="CI1855" s="83"/>
      <c r="CJ1855" s="83"/>
      <c r="CK1855" s="83"/>
      <c r="CM1855" s="84"/>
      <c r="CO1855" s="83"/>
      <c r="CP1855" s="84"/>
      <c r="CQ1855" s="85"/>
      <c r="CR1855" s="83"/>
      <c r="CS1855" s="84"/>
      <c r="CT1855" s="83"/>
      <c r="CU1855" s="83"/>
      <c r="CV1855" s="83"/>
      <c r="CW1855" s="83"/>
      <c r="CX1855" s="86"/>
    </row>
    <row r="1856" spans="24:102" x14ac:dyDescent="0.2">
      <c r="X1856" s="83"/>
      <c r="Z1856" s="83"/>
      <c r="AB1856" s="83"/>
      <c r="AD1856" s="83"/>
      <c r="AF1856" s="83"/>
      <c r="AH1856" s="83"/>
      <c r="AJ1856" s="83"/>
      <c r="AL1856" s="83"/>
      <c r="AN1856" s="83"/>
      <c r="AP1856" s="83"/>
      <c r="AR1856" s="83"/>
      <c r="AT1856" s="83"/>
      <c r="AV1856" s="83"/>
      <c r="AX1856" s="83"/>
      <c r="AZ1856" s="83"/>
      <c r="BB1856" s="83"/>
      <c r="BD1856" s="83"/>
      <c r="BF1856" s="83"/>
      <c r="BH1856" s="83"/>
      <c r="BI1856" s="83"/>
      <c r="BJ1856" s="83"/>
      <c r="BK1856" s="83"/>
      <c r="BM1856" s="83"/>
      <c r="BN1856" s="83"/>
      <c r="BO1856" s="83"/>
      <c r="BP1856" s="83"/>
      <c r="BR1856" s="83"/>
      <c r="BS1856" s="83"/>
      <c r="BT1856" s="83"/>
      <c r="BU1856" s="83"/>
      <c r="BV1856" s="83"/>
      <c r="BX1856" s="83"/>
      <c r="BY1856" s="83"/>
      <c r="BZ1856" s="83"/>
      <c r="CA1856" s="83"/>
      <c r="CC1856" s="83"/>
      <c r="CD1856" s="83"/>
      <c r="CE1856" s="83"/>
      <c r="CF1856" s="83"/>
      <c r="CH1856" s="83"/>
      <c r="CI1856" s="83"/>
      <c r="CJ1856" s="83"/>
      <c r="CK1856" s="83"/>
      <c r="CM1856" s="84"/>
      <c r="CO1856" s="83"/>
      <c r="CP1856" s="84"/>
      <c r="CQ1856" s="85"/>
      <c r="CR1856" s="83"/>
      <c r="CS1856" s="84"/>
      <c r="CT1856" s="83"/>
      <c r="CU1856" s="83"/>
      <c r="CV1856" s="83"/>
      <c r="CW1856" s="83"/>
      <c r="CX1856" s="86"/>
    </row>
    <row r="1857" spans="24:102" x14ac:dyDescent="0.2">
      <c r="X1857" s="83"/>
      <c r="Z1857" s="83"/>
      <c r="AB1857" s="83"/>
      <c r="AD1857" s="83"/>
      <c r="AF1857" s="83"/>
      <c r="AH1857" s="83"/>
      <c r="AJ1857" s="83"/>
      <c r="AL1857" s="83"/>
      <c r="AN1857" s="83"/>
      <c r="AP1857" s="83"/>
      <c r="AR1857" s="83"/>
      <c r="AT1857" s="83"/>
      <c r="AV1857" s="83"/>
      <c r="AX1857" s="83"/>
      <c r="AZ1857" s="83"/>
      <c r="BB1857" s="83"/>
      <c r="BD1857" s="83"/>
      <c r="BF1857" s="83"/>
      <c r="BH1857" s="83"/>
      <c r="BI1857" s="83"/>
      <c r="BJ1857" s="83"/>
      <c r="BK1857" s="83"/>
      <c r="BM1857" s="83"/>
      <c r="BN1857" s="83"/>
      <c r="BO1857" s="83"/>
      <c r="BP1857" s="83"/>
      <c r="BR1857" s="83"/>
      <c r="BS1857" s="83"/>
      <c r="BT1857" s="83"/>
      <c r="BU1857" s="83"/>
      <c r="BV1857" s="83"/>
      <c r="BX1857" s="83"/>
      <c r="BY1857" s="83"/>
      <c r="BZ1857" s="83"/>
      <c r="CA1857" s="83"/>
      <c r="CC1857" s="83"/>
      <c r="CD1857" s="83"/>
      <c r="CE1857" s="83"/>
      <c r="CF1857" s="83"/>
      <c r="CH1857" s="83"/>
      <c r="CI1857" s="83"/>
      <c r="CJ1857" s="83"/>
      <c r="CK1857" s="83"/>
      <c r="CM1857" s="84"/>
      <c r="CO1857" s="83"/>
      <c r="CP1857" s="84"/>
      <c r="CQ1857" s="85"/>
      <c r="CR1857" s="83"/>
      <c r="CS1857" s="84"/>
      <c r="CT1857" s="83"/>
      <c r="CU1857" s="83"/>
      <c r="CV1857" s="83"/>
      <c r="CW1857" s="83"/>
      <c r="CX1857" s="86"/>
    </row>
    <row r="1858" spans="24:102" x14ac:dyDescent="0.2">
      <c r="X1858" s="83"/>
      <c r="Z1858" s="83"/>
      <c r="AB1858" s="83"/>
      <c r="AD1858" s="83"/>
      <c r="AF1858" s="83"/>
      <c r="AH1858" s="83"/>
      <c r="AJ1858" s="83"/>
      <c r="AL1858" s="83"/>
      <c r="AN1858" s="83"/>
      <c r="AP1858" s="83"/>
      <c r="AR1858" s="83"/>
      <c r="AT1858" s="83"/>
      <c r="AV1858" s="83"/>
      <c r="AX1858" s="83"/>
      <c r="AZ1858" s="83"/>
      <c r="BB1858" s="83"/>
      <c r="BD1858" s="83"/>
      <c r="BF1858" s="83"/>
      <c r="BH1858" s="83"/>
      <c r="BI1858" s="83"/>
      <c r="BJ1858" s="83"/>
      <c r="BK1858" s="83"/>
      <c r="BM1858" s="83"/>
      <c r="BN1858" s="83"/>
      <c r="BO1858" s="83"/>
      <c r="BP1858" s="83"/>
      <c r="BR1858" s="83"/>
      <c r="BS1858" s="83"/>
      <c r="BT1858" s="83"/>
      <c r="BU1858" s="83"/>
      <c r="BV1858" s="83"/>
      <c r="BX1858" s="83"/>
      <c r="BY1858" s="83"/>
      <c r="BZ1858" s="83"/>
      <c r="CA1858" s="83"/>
      <c r="CC1858" s="83"/>
      <c r="CD1858" s="83"/>
      <c r="CE1858" s="83"/>
      <c r="CF1858" s="83"/>
      <c r="CH1858" s="83"/>
      <c r="CI1858" s="83"/>
      <c r="CJ1858" s="83"/>
      <c r="CK1858" s="83"/>
      <c r="CM1858" s="84"/>
      <c r="CO1858" s="83"/>
      <c r="CP1858" s="84"/>
      <c r="CQ1858" s="85"/>
      <c r="CR1858" s="83"/>
      <c r="CS1858" s="84"/>
      <c r="CT1858" s="83"/>
      <c r="CU1858" s="83"/>
      <c r="CV1858" s="83"/>
      <c r="CW1858" s="83"/>
      <c r="CX1858" s="86"/>
    </row>
    <row r="1859" spans="24:102" x14ac:dyDescent="0.2">
      <c r="X1859" s="83"/>
      <c r="Z1859" s="83"/>
      <c r="AB1859" s="83"/>
      <c r="AD1859" s="83"/>
      <c r="AF1859" s="83"/>
      <c r="AH1859" s="83"/>
      <c r="AJ1859" s="83"/>
      <c r="AL1859" s="83"/>
      <c r="AN1859" s="83"/>
      <c r="AP1859" s="83"/>
      <c r="AR1859" s="83"/>
      <c r="AT1859" s="83"/>
      <c r="AV1859" s="83"/>
      <c r="AX1859" s="83"/>
      <c r="AZ1859" s="83"/>
      <c r="BB1859" s="83"/>
      <c r="BD1859" s="83"/>
      <c r="BF1859" s="83"/>
      <c r="BH1859" s="83"/>
      <c r="BI1859" s="83"/>
      <c r="BJ1859" s="83"/>
      <c r="BK1859" s="83"/>
      <c r="BM1859" s="83"/>
      <c r="BN1859" s="83"/>
      <c r="BO1859" s="83"/>
      <c r="BP1859" s="83"/>
      <c r="BR1859" s="83"/>
      <c r="BS1859" s="83"/>
      <c r="BT1859" s="83"/>
      <c r="BU1859" s="83"/>
      <c r="BV1859" s="83"/>
      <c r="BX1859" s="83"/>
      <c r="BY1859" s="83"/>
      <c r="BZ1859" s="83"/>
      <c r="CA1859" s="83"/>
      <c r="CC1859" s="83"/>
      <c r="CD1859" s="83"/>
      <c r="CE1859" s="83"/>
      <c r="CF1859" s="83"/>
      <c r="CH1859" s="83"/>
      <c r="CI1859" s="83"/>
      <c r="CJ1859" s="83"/>
      <c r="CK1859" s="83"/>
      <c r="CM1859" s="84"/>
      <c r="CO1859" s="83"/>
      <c r="CP1859" s="84"/>
      <c r="CQ1859" s="85"/>
      <c r="CR1859" s="83"/>
      <c r="CS1859" s="84"/>
      <c r="CT1859" s="83"/>
      <c r="CU1859" s="83"/>
      <c r="CV1859" s="83"/>
      <c r="CW1859" s="83"/>
      <c r="CX1859" s="86"/>
    </row>
    <row r="1860" spans="24:102" x14ac:dyDescent="0.2">
      <c r="X1860" s="83"/>
      <c r="Z1860" s="83"/>
      <c r="AB1860" s="83"/>
      <c r="AD1860" s="83"/>
      <c r="AF1860" s="83"/>
      <c r="AH1860" s="83"/>
      <c r="AJ1860" s="83"/>
      <c r="AL1860" s="83"/>
      <c r="AN1860" s="83"/>
      <c r="AP1860" s="83"/>
      <c r="AR1860" s="83"/>
      <c r="AT1860" s="83"/>
      <c r="AV1860" s="83"/>
      <c r="AX1860" s="83"/>
      <c r="AZ1860" s="83"/>
      <c r="BB1860" s="83"/>
      <c r="BD1860" s="83"/>
      <c r="BF1860" s="83"/>
      <c r="BH1860" s="83"/>
      <c r="BI1860" s="83"/>
      <c r="BJ1860" s="83"/>
      <c r="BK1860" s="83"/>
      <c r="BM1860" s="83"/>
      <c r="BN1860" s="83"/>
      <c r="BO1860" s="83"/>
      <c r="BP1860" s="83"/>
      <c r="BR1860" s="83"/>
      <c r="BS1860" s="83"/>
      <c r="BT1860" s="83"/>
      <c r="BU1860" s="83"/>
      <c r="BV1860" s="83"/>
      <c r="BX1860" s="83"/>
      <c r="BY1860" s="83"/>
      <c r="BZ1860" s="83"/>
      <c r="CA1860" s="83"/>
      <c r="CC1860" s="83"/>
      <c r="CD1860" s="83"/>
      <c r="CE1860" s="83"/>
      <c r="CF1860" s="83"/>
      <c r="CH1860" s="83"/>
      <c r="CI1860" s="83"/>
      <c r="CJ1860" s="83"/>
      <c r="CK1860" s="83"/>
      <c r="CM1860" s="84"/>
      <c r="CO1860" s="83"/>
      <c r="CP1860" s="84"/>
      <c r="CQ1860" s="85"/>
      <c r="CR1860" s="83"/>
      <c r="CS1860" s="84"/>
      <c r="CT1860" s="83"/>
      <c r="CU1860" s="83"/>
      <c r="CV1860" s="83"/>
      <c r="CW1860" s="83"/>
      <c r="CX1860" s="86"/>
    </row>
    <row r="1861" spans="24:102" x14ac:dyDescent="0.2">
      <c r="X1861" s="83"/>
      <c r="Z1861" s="83"/>
      <c r="AB1861" s="83"/>
      <c r="AD1861" s="83"/>
      <c r="AF1861" s="83"/>
      <c r="AH1861" s="83"/>
      <c r="AJ1861" s="83"/>
      <c r="AL1861" s="83"/>
      <c r="AN1861" s="83"/>
      <c r="AP1861" s="83"/>
      <c r="AR1861" s="83"/>
      <c r="AT1861" s="83"/>
      <c r="AV1861" s="83"/>
      <c r="AX1861" s="83"/>
      <c r="AZ1861" s="83"/>
      <c r="BB1861" s="83"/>
      <c r="BD1861" s="83"/>
      <c r="BF1861" s="83"/>
      <c r="BH1861" s="83"/>
      <c r="BI1861" s="83"/>
      <c r="BJ1861" s="83"/>
      <c r="BK1861" s="83"/>
      <c r="BM1861" s="83"/>
      <c r="BN1861" s="83"/>
      <c r="BO1861" s="83"/>
      <c r="BP1861" s="83"/>
      <c r="BR1861" s="83"/>
      <c r="BS1861" s="83"/>
      <c r="BT1861" s="83"/>
      <c r="BU1861" s="83"/>
      <c r="BV1861" s="83"/>
      <c r="BX1861" s="83"/>
      <c r="BY1861" s="83"/>
      <c r="BZ1861" s="83"/>
      <c r="CA1861" s="83"/>
      <c r="CC1861" s="83"/>
      <c r="CD1861" s="83"/>
      <c r="CE1861" s="83"/>
      <c r="CF1861" s="83"/>
      <c r="CH1861" s="83"/>
      <c r="CI1861" s="83"/>
      <c r="CJ1861" s="83"/>
      <c r="CK1861" s="83"/>
      <c r="CM1861" s="84"/>
      <c r="CO1861" s="83"/>
      <c r="CP1861" s="84"/>
      <c r="CQ1861" s="85"/>
      <c r="CR1861" s="83"/>
      <c r="CS1861" s="84"/>
      <c r="CT1861" s="83"/>
      <c r="CU1861" s="83"/>
      <c r="CV1861" s="83"/>
      <c r="CW1861" s="83"/>
      <c r="CX1861" s="86"/>
    </row>
    <row r="1862" spans="24:102" x14ac:dyDescent="0.2">
      <c r="X1862" s="83"/>
      <c r="Z1862" s="83"/>
      <c r="AB1862" s="83"/>
      <c r="AD1862" s="83"/>
      <c r="AF1862" s="83"/>
      <c r="AH1862" s="83"/>
      <c r="AJ1862" s="83"/>
      <c r="AL1862" s="83"/>
      <c r="AN1862" s="83"/>
      <c r="AP1862" s="83"/>
      <c r="AR1862" s="83"/>
      <c r="AT1862" s="83"/>
      <c r="AV1862" s="83"/>
      <c r="AX1862" s="83"/>
      <c r="AZ1862" s="83"/>
      <c r="BB1862" s="83"/>
      <c r="BD1862" s="83"/>
      <c r="BF1862" s="83"/>
      <c r="BH1862" s="83"/>
      <c r="BI1862" s="83"/>
      <c r="BJ1862" s="83"/>
      <c r="BK1862" s="83"/>
      <c r="BM1862" s="83"/>
      <c r="BN1862" s="83"/>
      <c r="BO1862" s="83"/>
      <c r="BP1862" s="83"/>
      <c r="BR1862" s="83"/>
      <c r="BS1862" s="83"/>
      <c r="BT1862" s="83"/>
      <c r="BU1862" s="83"/>
      <c r="BV1862" s="83"/>
      <c r="BX1862" s="83"/>
      <c r="BY1862" s="83"/>
      <c r="BZ1862" s="83"/>
      <c r="CA1862" s="83"/>
      <c r="CC1862" s="83"/>
      <c r="CD1862" s="83"/>
      <c r="CE1862" s="83"/>
      <c r="CF1862" s="83"/>
      <c r="CH1862" s="83"/>
      <c r="CI1862" s="83"/>
      <c r="CJ1862" s="83"/>
      <c r="CK1862" s="83"/>
      <c r="CM1862" s="84"/>
      <c r="CO1862" s="83"/>
      <c r="CP1862" s="84"/>
      <c r="CQ1862" s="85"/>
      <c r="CR1862" s="83"/>
      <c r="CS1862" s="84"/>
      <c r="CT1862" s="83"/>
      <c r="CU1862" s="83"/>
      <c r="CV1862" s="83"/>
      <c r="CW1862" s="83"/>
      <c r="CX1862" s="86"/>
    </row>
    <row r="1863" spans="24:102" x14ac:dyDescent="0.2">
      <c r="X1863" s="83"/>
      <c r="Z1863" s="83"/>
      <c r="AB1863" s="83"/>
      <c r="AD1863" s="83"/>
      <c r="AF1863" s="83"/>
      <c r="AH1863" s="83"/>
      <c r="AJ1863" s="83"/>
      <c r="AL1863" s="83"/>
      <c r="AN1863" s="83"/>
      <c r="AP1863" s="83"/>
      <c r="AR1863" s="83"/>
      <c r="AT1863" s="83"/>
      <c r="AV1863" s="83"/>
      <c r="AX1863" s="83"/>
      <c r="AZ1863" s="83"/>
      <c r="BB1863" s="83"/>
      <c r="BD1863" s="83"/>
      <c r="BF1863" s="83"/>
      <c r="BH1863" s="83"/>
      <c r="BI1863" s="83"/>
      <c r="BJ1863" s="83"/>
      <c r="BK1863" s="83"/>
      <c r="BM1863" s="83"/>
      <c r="BN1863" s="83"/>
      <c r="BO1863" s="83"/>
      <c r="BP1863" s="83"/>
      <c r="BR1863" s="83"/>
      <c r="BS1863" s="83"/>
      <c r="BT1863" s="83"/>
      <c r="BU1863" s="83"/>
      <c r="BV1863" s="83"/>
      <c r="BX1863" s="83"/>
      <c r="BY1863" s="83"/>
      <c r="BZ1863" s="83"/>
      <c r="CA1863" s="83"/>
      <c r="CC1863" s="83"/>
      <c r="CD1863" s="83"/>
      <c r="CE1863" s="83"/>
      <c r="CF1863" s="83"/>
      <c r="CH1863" s="83"/>
      <c r="CI1863" s="83"/>
      <c r="CJ1863" s="83"/>
      <c r="CK1863" s="83"/>
      <c r="CM1863" s="84"/>
      <c r="CO1863" s="83"/>
      <c r="CP1863" s="84"/>
      <c r="CQ1863" s="85"/>
      <c r="CR1863" s="83"/>
      <c r="CS1863" s="84"/>
      <c r="CT1863" s="83"/>
      <c r="CU1863" s="83"/>
      <c r="CV1863" s="83"/>
      <c r="CW1863" s="83"/>
      <c r="CX1863" s="86"/>
    </row>
    <row r="1864" spans="24:102" x14ac:dyDescent="0.2">
      <c r="X1864" s="83"/>
      <c r="Z1864" s="83"/>
      <c r="AB1864" s="83"/>
      <c r="AD1864" s="83"/>
      <c r="AF1864" s="83"/>
      <c r="AH1864" s="83"/>
      <c r="AJ1864" s="83"/>
      <c r="AL1864" s="83"/>
      <c r="AN1864" s="83"/>
      <c r="AP1864" s="83"/>
      <c r="AR1864" s="83"/>
      <c r="AT1864" s="83"/>
      <c r="AV1864" s="83"/>
      <c r="AX1864" s="83"/>
      <c r="AZ1864" s="83"/>
      <c r="BB1864" s="83"/>
      <c r="BD1864" s="83"/>
      <c r="BF1864" s="83"/>
      <c r="BH1864" s="83"/>
      <c r="BI1864" s="83"/>
      <c r="BJ1864" s="83"/>
      <c r="BK1864" s="83"/>
      <c r="BM1864" s="83"/>
      <c r="BN1864" s="83"/>
      <c r="BO1864" s="83"/>
      <c r="BP1864" s="83"/>
      <c r="BR1864" s="83"/>
      <c r="BS1864" s="83"/>
      <c r="BT1864" s="83"/>
      <c r="BU1864" s="83"/>
      <c r="BV1864" s="83"/>
      <c r="BX1864" s="83"/>
      <c r="BY1864" s="83"/>
      <c r="BZ1864" s="83"/>
      <c r="CA1864" s="83"/>
      <c r="CC1864" s="83"/>
      <c r="CD1864" s="83"/>
      <c r="CE1864" s="83"/>
      <c r="CF1864" s="83"/>
      <c r="CH1864" s="83"/>
      <c r="CI1864" s="83"/>
      <c r="CJ1864" s="83"/>
      <c r="CK1864" s="83"/>
      <c r="CM1864" s="84"/>
      <c r="CO1864" s="83"/>
      <c r="CP1864" s="84"/>
      <c r="CQ1864" s="85"/>
      <c r="CR1864" s="83"/>
      <c r="CS1864" s="84"/>
      <c r="CT1864" s="83"/>
      <c r="CU1864" s="83"/>
      <c r="CV1864" s="83"/>
      <c r="CW1864" s="83"/>
      <c r="CX1864" s="86"/>
    </row>
    <row r="1865" spans="24:102" x14ac:dyDescent="0.2">
      <c r="X1865" s="83"/>
      <c r="Z1865" s="83"/>
      <c r="AB1865" s="83"/>
      <c r="AD1865" s="83"/>
      <c r="AF1865" s="83"/>
      <c r="AH1865" s="83"/>
      <c r="AJ1865" s="83"/>
      <c r="AL1865" s="83"/>
      <c r="AN1865" s="83"/>
      <c r="AP1865" s="83"/>
      <c r="AR1865" s="83"/>
      <c r="AT1865" s="83"/>
      <c r="AV1865" s="83"/>
      <c r="AX1865" s="83"/>
      <c r="AZ1865" s="83"/>
      <c r="BB1865" s="83"/>
      <c r="BD1865" s="83"/>
      <c r="BF1865" s="83"/>
      <c r="BH1865" s="83"/>
      <c r="BI1865" s="83"/>
      <c r="BJ1865" s="83"/>
      <c r="BK1865" s="83"/>
      <c r="BM1865" s="83"/>
      <c r="BN1865" s="83"/>
      <c r="BO1865" s="83"/>
      <c r="BP1865" s="83"/>
      <c r="BR1865" s="83"/>
      <c r="BS1865" s="83"/>
      <c r="BT1865" s="83"/>
      <c r="BU1865" s="83"/>
      <c r="BV1865" s="83"/>
      <c r="BX1865" s="83"/>
      <c r="BY1865" s="83"/>
      <c r="BZ1865" s="83"/>
      <c r="CA1865" s="83"/>
      <c r="CC1865" s="83"/>
      <c r="CD1865" s="83"/>
      <c r="CE1865" s="83"/>
      <c r="CF1865" s="83"/>
      <c r="CH1865" s="83"/>
      <c r="CI1865" s="83"/>
      <c r="CJ1865" s="83"/>
      <c r="CK1865" s="83"/>
      <c r="CM1865" s="84"/>
      <c r="CO1865" s="83"/>
      <c r="CP1865" s="84"/>
      <c r="CQ1865" s="85"/>
      <c r="CR1865" s="83"/>
      <c r="CS1865" s="84"/>
      <c r="CT1865" s="83"/>
      <c r="CU1865" s="83"/>
      <c r="CV1865" s="83"/>
      <c r="CW1865" s="83"/>
      <c r="CX1865" s="86"/>
    </row>
    <row r="1866" spans="24:102" x14ac:dyDescent="0.2">
      <c r="X1866" s="83"/>
      <c r="Z1866" s="83"/>
      <c r="AB1866" s="83"/>
      <c r="AD1866" s="83"/>
      <c r="AF1866" s="83"/>
      <c r="AH1866" s="83"/>
      <c r="AJ1866" s="83"/>
      <c r="AL1866" s="83"/>
      <c r="AN1866" s="83"/>
      <c r="AP1866" s="83"/>
      <c r="AR1866" s="83"/>
      <c r="AT1866" s="83"/>
      <c r="AV1866" s="83"/>
      <c r="AX1866" s="83"/>
      <c r="AZ1866" s="83"/>
      <c r="BB1866" s="83"/>
      <c r="BD1866" s="83"/>
      <c r="BF1866" s="83"/>
      <c r="BH1866" s="83"/>
      <c r="BI1866" s="83"/>
      <c r="BJ1866" s="83"/>
      <c r="BK1866" s="83"/>
      <c r="BM1866" s="83"/>
      <c r="BN1866" s="83"/>
      <c r="BO1866" s="83"/>
      <c r="BP1866" s="83"/>
      <c r="BR1866" s="83"/>
      <c r="BS1866" s="83"/>
      <c r="BT1866" s="83"/>
      <c r="BU1866" s="83"/>
      <c r="BV1866" s="83"/>
      <c r="BX1866" s="83"/>
      <c r="BY1866" s="83"/>
      <c r="BZ1866" s="83"/>
      <c r="CA1866" s="83"/>
      <c r="CC1866" s="83"/>
      <c r="CD1866" s="83"/>
      <c r="CE1866" s="83"/>
      <c r="CF1866" s="83"/>
      <c r="CH1866" s="83"/>
      <c r="CI1866" s="83"/>
      <c r="CJ1866" s="83"/>
      <c r="CK1866" s="83"/>
      <c r="CM1866" s="84"/>
      <c r="CO1866" s="83"/>
      <c r="CP1866" s="84"/>
      <c r="CQ1866" s="85"/>
      <c r="CR1866" s="83"/>
      <c r="CS1866" s="84"/>
      <c r="CT1866" s="83"/>
      <c r="CU1866" s="83"/>
      <c r="CV1866" s="83"/>
      <c r="CW1866" s="83"/>
      <c r="CX1866" s="86"/>
    </row>
    <row r="1867" spans="24:102" x14ac:dyDescent="0.2">
      <c r="X1867" s="83"/>
      <c r="Z1867" s="83"/>
      <c r="AB1867" s="83"/>
      <c r="AD1867" s="83"/>
      <c r="AF1867" s="83"/>
      <c r="AH1867" s="83"/>
      <c r="AJ1867" s="83"/>
      <c r="AL1867" s="83"/>
      <c r="AN1867" s="83"/>
      <c r="AP1867" s="83"/>
      <c r="AR1867" s="83"/>
      <c r="AT1867" s="83"/>
      <c r="AV1867" s="83"/>
      <c r="AX1867" s="83"/>
      <c r="AZ1867" s="83"/>
      <c r="BB1867" s="83"/>
      <c r="BD1867" s="83"/>
      <c r="BF1867" s="83"/>
      <c r="BH1867" s="83"/>
      <c r="BI1867" s="83"/>
      <c r="BJ1867" s="83"/>
      <c r="BK1867" s="83"/>
      <c r="BM1867" s="83"/>
      <c r="BN1867" s="83"/>
      <c r="BO1867" s="83"/>
      <c r="BP1867" s="83"/>
      <c r="BR1867" s="83"/>
      <c r="BS1867" s="83"/>
      <c r="BT1867" s="83"/>
      <c r="BU1867" s="83"/>
      <c r="BV1867" s="83"/>
      <c r="BX1867" s="83"/>
      <c r="BY1867" s="83"/>
      <c r="BZ1867" s="83"/>
      <c r="CA1867" s="83"/>
      <c r="CC1867" s="83"/>
      <c r="CD1867" s="83"/>
      <c r="CE1867" s="83"/>
      <c r="CF1867" s="83"/>
      <c r="CH1867" s="83"/>
      <c r="CI1867" s="83"/>
      <c r="CJ1867" s="83"/>
      <c r="CK1867" s="83"/>
      <c r="CM1867" s="84"/>
      <c r="CO1867" s="83"/>
      <c r="CP1867" s="84"/>
      <c r="CQ1867" s="85"/>
      <c r="CR1867" s="83"/>
      <c r="CS1867" s="84"/>
      <c r="CT1867" s="83"/>
      <c r="CU1867" s="83"/>
      <c r="CV1867" s="83"/>
      <c r="CW1867" s="83"/>
      <c r="CX1867" s="86"/>
    </row>
    <row r="1868" spans="24:102" x14ac:dyDescent="0.2">
      <c r="X1868" s="83"/>
      <c r="Z1868" s="83"/>
      <c r="AB1868" s="83"/>
      <c r="AD1868" s="83"/>
      <c r="AF1868" s="83"/>
      <c r="AH1868" s="83"/>
      <c r="AJ1868" s="83"/>
      <c r="AL1868" s="83"/>
      <c r="AN1868" s="83"/>
      <c r="AP1868" s="83"/>
      <c r="AR1868" s="83"/>
      <c r="AT1868" s="83"/>
      <c r="AV1868" s="83"/>
      <c r="AX1868" s="83"/>
      <c r="AZ1868" s="83"/>
      <c r="BB1868" s="83"/>
      <c r="BD1868" s="83"/>
      <c r="BF1868" s="83"/>
      <c r="BH1868" s="83"/>
      <c r="BI1868" s="83"/>
      <c r="BJ1868" s="83"/>
      <c r="BK1868" s="83"/>
      <c r="BM1868" s="83"/>
      <c r="BN1868" s="83"/>
      <c r="BO1868" s="83"/>
      <c r="BP1868" s="83"/>
      <c r="BR1868" s="83"/>
      <c r="BS1868" s="83"/>
      <c r="BT1868" s="83"/>
      <c r="BU1868" s="83"/>
      <c r="BV1868" s="83"/>
      <c r="BX1868" s="83"/>
      <c r="BY1868" s="83"/>
      <c r="BZ1868" s="83"/>
      <c r="CA1868" s="83"/>
      <c r="CC1868" s="83"/>
      <c r="CD1868" s="83"/>
      <c r="CE1868" s="83"/>
      <c r="CF1868" s="83"/>
      <c r="CH1868" s="83"/>
      <c r="CI1868" s="83"/>
      <c r="CJ1868" s="83"/>
      <c r="CK1868" s="83"/>
      <c r="CM1868" s="84"/>
      <c r="CO1868" s="83"/>
      <c r="CP1868" s="84"/>
      <c r="CQ1868" s="85"/>
      <c r="CR1868" s="83"/>
      <c r="CS1868" s="84"/>
      <c r="CT1868" s="83"/>
      <c r="CU1868" s="83"/>
      <c r="CV1868" s="83"/>
      <c r="CW1868" s="83"/>
      <c r="CX1868" s="86"/>
    </row>
    <row r="1869" spans="24:102" x14ac:dyDescent="0.2">
      <c r="X1869" s="83"/>
      <c r="Z1869" s="83"/>
      <c r="AB1869" s="83"/>
      <c r="AD1869" s="83"/>
      <c r="AF1869" s="83"/>
      <c r="AH1869" s="83"/>
      <c r="AJ1869" s="83"/>
      <c r="AL1869" s="83"/>
      <c r="AN1869" s="83"/>
      <c r="AP1869" s="83"/>
      <c r="AR1869" s="83"/>
      <c r="AT1869" s="83"/>
      <c r="AV1869" s="83"/>
      <c r="AX1869" s="83"/>
      <c r="AZ1869" s="83"/>
      <c r="BB1869" s="83"/>
      <c r="BD1869" s="83"/>
      <c r="BF1869" s="83"/>
      <c r="BH1869" s="83"/>
      <c r="BI1869" s="83"/>
      <c r="BJ1869" s="83"/>
      <c r="BK1869" s="83"/>
      <c r="BM1869" s="83"/>
      <c r="BN1869" s="83"/>
      <c r="BO1869" s="83"/>
      <c r="BP1869" s="83"/>
      <c r="BR1869" s="83"/>
      <c r="BS1869" s="83"/>
      <c r="BT1869" s="83"/>
      <c r="BU1869" s="83"/>
      <c r="BV1869" s="83"/>
      <c r="BX1869" s="83"/>
      <c r="BY1869" s="83"/>
      <c r="BZ1869" s="83"/>
      <c r="CA1869" s="83"/>
      <c r="CC1869" s="83"/>
      <c r="CD1869" s="83"/>
      <c r="CE1869" s="83"/>
      <c r="CF1869" s="83"/>
      <c r="CH1869" s="83"/>
      <c r="CI1869" s="83"/>
      <c r="CJ1869" s="83"/>
      <c r="CK1869" s="83"/>
      <c r="CM1869" s="84"/>
      <c r="CO1869" s="83"/>
      <c r="CP1869" s="84"/>
      <c r="CQ1869" s="85"/>
      <c r="CR1869" s="83"/>
      <c r="CS1869" s="84"/>
      <c r="CT1869" s="83"/>
      <c r="CU1869" s="83"/>
      <c r="CV1869" s="83"/>
      <c r="CW1869" s="83"/>
      <c r="CX1869" s="86"/>
    </row>
    <row r="1870" spans="24:102" x14ac:dyDescent="0.2">
      <c r="X1870" s="83"/>
      <c r="Z1870" s="83"/>
      <c r="AB1870" s="83"/>
      <c r="AD1870" s="83"/>
      <c r="AF1870" s="83"/>
      <c r="AH1870" s="83"/>
      <c r="AJ1870" s="83"/>
      <c r="AL1870" s="83"/>
      <c r="AN1870" s="83"/>
      <c r="AP1870" s="83"/>
      <c r="AR1870" s="83"/>
      <c r="AT1870" s="83"/>
      <c r="AV1870" s="83"/>
      <c r="AX1870" s="83"/>
      <c r="AZ1870" s="83"/>
      <c r="BB1870" s="83"/>
      <c r="BD1870" s="83"/>
      <c r="BF1870" s="83"/>
      <c r="BH1870" s="83"/>
      <c r="BI1870" s="83"/>
      <c r="BJ1870" s="83"/>
      <c r="BK1870" s="83"/>
      <c r="BM1870" s="83"/>
      <c r="BN1870" s="83"/>
      <c r="BO1870" s="83"/>
      <c r="BP1870" s="83"/>
      <c r="BR1870" s="83"/>
      <c r="BS1870" s="83"/>
      <c r="BT1870" s="83"/>
      <c r="BU1870" s="83"/>
      <c r="BV1870" s="83"/>
      <c r="BX1870" s="83"/>
      <c r="BY1870" s="83"/>
      <c r="BZ1870" s="83"/>
      <c r="CA1870" s="83"/>
      <c r="CC1870" s="83"/>
      <c r="CD1870" s="83"/>
      <c r="CE1870" s="83"/>
      <c r="CF1870" s="83"/>
      <c r="CH1870" s="83"/>
      <c r="CI1870" s="83"/>
      <c r="CJ1870" s="83"/>
      <c r="CK1870" s="83"/>
      <c r="CM1870" s="84"/>
      <c r="CO1870" s="83"/>
      <c r="CP1870" s="84"/>
      <c r="CQ1870" s="85"/>
      <c r="CR1870" s="83"/>
      <c r="CS1870" s="84"/>
      <c r="CT1870" s="83"/>
      <c r="CU1870" s="83"/>
      <c r="CV1870" s="83"/>
      <c r="CW1870" s="83"/>
      <c r="CX1870" s="86"/>
    </row>
    <row r="1871" spans="24:102" x14ac:dyDescent="0.2">
      <c r="X1871" s="83"/>
      <c r="Z1871" s="83"/>
      <c r="AB1871" s="83"/>
      <c r="AD1871" s="83"/>
      <c r="AF1871" s="83"/>
      <c r="AH1871" s="83"/>
      <c r="AJ1871" s="83"/>
      <c r="AL1871" s="83"/>
      <c r="AN1871" s="83"/>
      <c r="AP1871" s="83"/>
      <c r="AR1871" s="83"/>
      <c r="AT1871" s="83"/>
      <c r="AV1871" s="83"/>
      <c r="AX1871" s="83"/>
      <c r="AZ1871" s="83"/>
      <c r="BB1871" s="83"/>
      <c r="BD1871" s="83"/>
      <c r="BF1871" s="83"/>
      <c r="BH1871" s="83"/>
      <c r="BI1871" s="83"/>
      <c r="BJ1871" s="83"/>
      <c r="BK1871" s="83"/>
      <c r="BM1871" s="83"/>
      <c r="BN1871" s="83"/>
      <c r="BO1871" s="83"/>
      <c r="BP1871" s="83"/>
      <c r="BR1871" s="83"/>
      <c r="BS1871" s="83"/>
      <c r="BT1871" s="83"/>
      <c r="BU1871" s="83"/>
      <c r="BV1871" s="83"/>
      <c r="BX1871" s="83"/>
      <c r="BY1871" s="83"/>
      <c r="BZ1871" s="83"/>
      <c r="CA1871" s="83"/>
      <c r="CC1871" s="83"/>
      <c r="CD1871" s="83"/>
      <c r="CE1871" s="83"/>
      <c r="CF1871" s="83"/>
      <c r="CH1871" s="83"/>
      <c r="CI1871" s="83"/>
      <c r="CJ1871" s="83"/>
      <c r="CK1871" s="83"/>
      <c r="CM1871" s="84"/>
      <c r="CO1871" s="83"/>
      <c r="CP1871" s="84"/>
      <c r="CQ1871" s="85"/>
      <c r="CR1871" s="83"/>
      <c r="CS1871" s="84"/>
      <c r="CT1871" s="83"/>
      <c r="CU1871" s="83"/>
      <c r="CV1871" s="83"/>
      <c r="CW1871" s="83"/>
      <c r="CX1871" s="86"/>
    </row>
    <row r="1872" spans="24:102" x14ac:dyDescent="0.2">
      <c r="X1872" s="83"/>
      <c r="Z1872" s="83"/>
      <c r="AB1872" s="83"/>
      <c r="AD1872" s="83"/>
      <c r="AF1872" s="83"/>
      <c r="AH1872" s="83"/>
      <c r="AJ1872" s="83"/>
      <c r="AL1872" s="83"/>
      <c r="AN1872" s="83"/>
      <c r="AP1872" s="83"/>
      <c r="AR1872" s="83"/>
      <c r="AT1872" s="83"/>
      <c r="AV1872" s="83"/>
      <c r="AX1872" s="83"/>
      <c r="AZ1872" s="83"/>
      <c r="BB1872" s="83"/>
      <c r="BD1872" s="83"/>
      <c r="BF1872" s="83"/>
      <c r="BH1872" s="83"/>
      <c r="BI1872" s="83"/>
      <c r="BJ1872" s="83"/>
      <c r="BK1872" s="83"/>
      <c r="BM1872" s="83"/>
      <c r="BN1872" s="83"/>
      <c r="BO1872" s="83"/>
      <c r="BP1872" s="83"/>
      <c r="BR1872" s="83"/>
      <c r="BS1872" s="83"/>
      <c r="BT1872" s="83"/>
      <c r="BU1872" s="83"/>
      <c r="BV1872" s="83"/>
      <c r="BX1872" s="83"/>
      <c r="BY1872" s="83"/>
      <c r="BZ1872" s="83"/>
      <c r="CA1872" s="83"/>
      <c r="CC1872" s="83"/>
      <c r="CD1872" s="83"/>
      <c r="CE1872" s="83"/>
      <c r="CF1872" s="83"/>
      <c r="CH1872" s="83"/>
      <c r="CI1872" s="83"/>
      <c r="CJ1872" s="83"/>
      <c r="CK1872" s="83"/>
      <c r="CM1872" s="84"/>
      <c r="CO1872" s="83"/>
      <c r="CP1872" s="84"/>
      <c r="CQ1872" s="85"/>
      <c r="CR1872" s="83"/>
      <c r="CS1872" s="84"/>
      <c r="CT1872" s="83"/>
      <c r="CU1872" s="83"/>
      <c r="CV1872" s="83"/>
      <c r="CW1872" s="83"/>
      <c r="CX1872" s="86"/>
    </row>
    <row r="1873" spans="24:102" x14ac:dyDescent="0.2">
      <c r="X1873" s="83"/>
      <c r="Z1873" s="83"/>
      <c r="AB1873" s="83"/>
      <c r="AD1873" s="83"/>
      <c r="AF1873" s="83"/>
      <c r="AH1873" s="83"/>
      <c r="AJ1873" s="83"/>
      <c r="AL1873" s="83"/>
      <c r="AN1873" s="83"/>
      <c r="AP1873" s="83"/>
      <c r="AR1873" s="83"/>
      <c r="AT1873" s="83"/>
      <c r="AV1873" s="83"/>
      <c r="AX1873" s="83"/>
      <c r="AZ1873" s="83"/>
      <c r="BB1873" s="83"/>
      <c r="BD1873" s="83"/>
      <c r="BF1873" s="83"/>
      <c r="BH1873" s="83"/>
      <c r="BI1873" s="83"/>
      <c r="BJ1873" s="83"/>
      <c r="BK1873" s="83"/>
      <c r="BM1873" s="83"/>
      <c r="BN1873" s="83"/>
      <c r="BO1873" s="83"/>
      <c r="BP1873" s="83"/>
      <c r="BR1873" s="83"/>
      <c r="BS1873" s="83"/>
      <c r="BT1873" s="83"/>
      <c r="BU1873" s="83"/>
      <c r="BV1873" s="83"/>
      <c r="BX1873" s="83"/>
      <c r="BY1873" s="83"/>
      <c r="BZ1873" s="83"/>
      <c r="CA1873" s="83"/>
      <c r="CC1873" s="83"/>
      <c r="CD1873" s="83"/>
      <c r="CE1873" s="83"/>
      <c r="CF1873" s="83"/>
      <c r="CH1873" s="83"/>
      <c r="CI1873" s="83"/>
      <c r="CJ1873" s="83"/>
      <c r="CK1873" s="83"/>
      <c r="CM1873" s="84"/>
      <c r="CO1873" s="83"/>
      <c r="CP1873" s="84"/>
      <c r="CQ1873" s="85"/>
      <c r="CR1873" s="83"/>
      <c r="CS1873" s="84"/>
      <c r="CT1873" s="83"/>
      <c r="CU1873" s="83"/>
      <c r="CV1873" s="83"/>
      <c r="CW1873" s="83"/>
      <c r="CX1873" s="86"/>
    </row>
    <row r="1874" spans="24:102" x14ac:dyDescent="0.2">
      <c r="X1874" s="83"/>
      <c r="Z1874" s="83"/>
      <c r="AB1874" s="83"/>
      <c r="AD1874" s="83"/>
      <c r="AF1874" s="83"/>
      <c r="AH1874" s="83"/>
      <c r="AJ1874" s="83"/>
      <c r="AL1874" s="83"/>
      <c r="AN1874" s="83"/>
      <c r="AP1874" s="83"/>
      <c r="AR1874" s="83"/>
      <c r="AT1874" s="83"/>
      <c r="AV1874" s="83"/>
      <c r="AX1874" s="83"/>
      <c r="AZ1874" s="83"/>
      <c r="BB1874" s="83"/>
      <c r="BD1874" s="83"/>
      <c r="BF1874" s="83"/>
      <c r="BH1874" s="83"/>
      <c r="BI1874" s="83"/>
      <c r="BJ1874" s="83"/>
      <c r="BK1874" s="83"/>
      <c r="BM1874" s="83"/>
      <c r="BN1874" s="83"/>
      <c r="BO1874" s="83"/>
      <c r="BP1874" s="83"/>
      <c r="BR1874" s="83"/>
      <c r="BS1874" s="83"/>
      <c r="BT1874" s="83"/>
      <c r="BU1874" s="83"/>
      <c r="BV1874" s="83"/>
      <c r="BX1874" s="83"/>
      <c r="BY1874" s="83"/>
      <c r="BZ1874" s="83"/>
      <c r="CA1874" s="83"/>
      <c r="CC1874" s="83"/>
      <c r="CD1874" s="83"/>
      <c r="CE1874" s="83"/>
      <c r="CF1874" s="83"/>
      <c r="CH1874" s="83"/>
      <c r="CI1874" s="83"/>
      <c r="CJ1874" s="83"/>
      <c r="CK1874" s="83"/>
      <c r="CM1874" s="84"/>
      <c r="CO1874" s="83"/>
      <c r="CP1874" s="84"/>
      <c r="CQ1874" s="85"/>
      <c r="CR1874" s="83"/>
      <c r="CS1874" s="84"/>
      <c r="CT1874" s="83"/>
      <c r="CU1874" s="83"/>
      <c r="CV1874" s="83"/>
      <c r="CW1874" s="83"/>
      <c r="CX1874" s="86"/>
    </row>
    <row r="1875" spans="24:102" x14ac:dyDescent="0.2">
      <c r="X1875" s="83"/>
      <c r="Z1875" s="83"/>
      <c r="AB1875" s="83"/>
      <c r="AD1875" s="83"/>
      <c r="AF1875" s="83"/>
      <c r="AH1875" s="83"/>
      <c r="AJ1875" s="83"/>
      <c r="AL1875" s="83"/>
      <c r="AN1875" s="83"/>
      <c r="AP1875" s="83"/>
      <c r="AR1875" s="83"/>
      <c r="AT1875" s="83"/>
      <c r="AV1875" s="83"/>
      <c r="AX1875" s="83"/>
      <c r="AZ1875" s="83"/>
      <c r="BB1875" s="83"/>
      <c r="BD1875" s="83"/>
      <c r="BF1875" s="83"/>
      <c r="BH1875" s="83"/>
      <c r="BI1875" s="83"/>
      <c r="BJ1875" s="83"/>
      <c r="BK1875" s="83"/>
      <c r="BM1875" s="83"/>
      <c r="BN1875" s="83"/>
      <c r="BO1875" s="83"/>
      <c r="BP1875" s="83"/>
      <c r="BR1875" s="83"/>
      <c r="BS1875" s="83"/>
      <c r="BT1875" s="83"/>
      <c r="BU1875" s="83"/>
      <c r="BV1875" s="83"/>
      <c r="BX1875" s="83"/>
      <c r="BY1875" s="83"/>
      <c r="BZ1875" s="83"/>
      <c r="CA1875" s="83"/>
      <c r="CC1875" s="83"/>
      <c r="CD1875" s="83"/>
      <c r="CE1875" s="83"/>
      <c r="CF1875" s="83"/>
      <c r="CH1875" s="83"/>
      <c r="CI1875" s="83"/>
      <c r="CJ1875" s="83"/>
      <c r="CK1875" s="83"/>
      <c r="CM1875" s="84"/>
      <c r="CO1875" s="83"/>
      <c r="CP1875" s="84"/>
      <c r="CQ1875" s="85"/>
      <c r="CR1875" s="83"/>
      <c r="CS1875" s="84"/>
      <c r="CT1875" s="83"/>
      <c r="CU1875" s="83"/>
      <c r="CV1875" s="83"/>
      <c r="CW1875" s="83"/>
      <c r="CX1875" s="86"/>
    </row>
    <row r="1876" spans="24:102" x14ac:dyDescent="0.2">
      <c r="X1876" s="83"/>
      <c r="Z1876" s="83"/>
      <c r="AB1876" s="83"/>
      <c r="AD1876" s="83"/>
      <c r="AF1876" s="83"/>
      <c r="AH1876" s="83"/>
      <c r="AJ1876" s="83"/>
      <c r="AL1876" s="83"/>
      <c r="AN1876" s="83"/>
      <c r="AP1876" s="83"/>
      <c r="AR1876" s="83"/>
      <c r="AT1876" s="83"/>
      <c r="AV1876" s="83"/>
      <c r="AX1876" s="83"/>
      <c r="AZ1876" s="83"/>
      <c r="BB1876" s="83"/>
      <c r="BD1876" s="83"/>
      <c r="BF1876" s="83"/>
      <c r="BH1876" s="83"/>
      <c r="BI1876" s="83"/>
      <c r="BJ1876" s="83"/>
      <c r="BK1876" s="83"/>
      <c r="BM1876" s="83"/>
      <c r="BN1876" s="83"/>
      <c r="BO1876" s="83"/>
      <c r="BP1876" s="83"/>
      <c r="BR1876" s="83"/>
      <c r="BS1876" s="83"/>
      <c r="BT1876" s="83"/>
      <c r="BU1876" s="83"/>
      <c r="BV1876" s="83"/>
      <c r="BX1876" s="83"/>
      <c r="BY1876" s="83"/>
      <c r="BZ1876" s="83"/>
      <c r="CA1876" s="83"/>
      <c r="CC1876" s="83"/>
      <c r="CD1876" s="83"/>
      <c r="CE1876" s="83"/>
      <c r="CF1876" s="83"/>
      <c r="CH1876" s="83"/>
      <c r="CI1876" s="83"/>
      <c r="CJ1876" s="83"/>
      <c r="CK1876" s="83"/>
      <c r="CM1876" s="84"/>
      <c r="CO1876" s="83"/>
      <c r="CP1876" s="84"/>
      <c r="CQ1876" s="85"/>
      <c r="CR1876" s="83"/>
      <c r="CS1876" s="84"/>
      <c r="CT1876" s="83"/>
      <c r="CU1876" s="83"/>
      <c r="CV1876" s="83"/>
      <c r="CW1876" s="83"/>
      <c r="CX1876" s="86"/>
    </row>
    <row r="1877" spans="24:102" x14ac:dyDescent="0.2">
      <c r="X1877" s="83"/>
      <c r="Z1877" s="83"/>
      <c r="AB1877" s="83"/>
      <c r="AD1877" s="83"/>
      <c r="AF1877" s="83"/>
      <c r="AH1877" s="83"/>
      <c r="AJ1877" s="83"/>
      <c r="AL1877" s="83"/>
      <c r="AN1877" s="83"/>
      <c r="AP1877" s="83"/>
      <c r="AR1877" s="83"/>
      <c r="AT1877" s="83"/>
      <c r="AV1877" s="83"/>
      <c r="AX1877" s="83"/>
      <c r="AZ1877" s="83"/>
      <c r="BB1877" s="83"/>
      <c r="BD1877" s="83"/>
      <c r="BF1877" s="83"/>
      <c r="BH1877" s="83"/>
      <c r="BI1877" s="83"/>
      <c r="BJ1877" s="83"/>
      <c r="BK1877" s="83"/>
      <c r="BM1877" s="83"/>
      <c r="BN1877" s="83"/>
      <c r="BO1877" s="83"/>
      <c r="BP1877" s="83"/>
      <c r="BR1877" s="83"/>
      <c r="BS1877" s="83"/>
      <c r="BT1877" s="83"/>
      <c r="BU1877" s="83"/>
      <c r="BV1877" s="83"/>
      <c r="BX1877" s="83"/>
      <c r="BY1877" s="83"/>
      <c r="BZ1877" s="83"/>
      <c r="CA1877" s="83"/>
      <c r="CC1877" s="83"/>
      <c r="CD1877" s="83"/>
      <c r="CE1877" s="83"/>
      <c r="CF1877" s="83"/>
      <c r="CH1877" s="83"/>
      <c r="CI1877" s="83"/>
      <c r="CJ1877" s="83"/>
      <c r="CK1877" s="83"/>
      <c r="CM1877" s="84"/>
      <c r="CO1877" s="83"/>
      <c r="CP1877" s="84"/>
      <c r="CQ1877" s="85"/>
      <c r="CR1877" s="83"/>
      <c r="CS1877" s="84"/>
      <c r="CT1877" s="83"/>
      <c r="CU1877" s="83"/>
      <c r="CV1877" s="83"/>
      <c r="CW1877" s="83"/>
      <c r="CX1877" s="86"/>
    </row>
    <row r="1878" spans="24:102" x14ac:dyDescent="0.2">
      <c r="X1878" s="83"/>
      <c r="Z1878" s="83"/>
      <c r="AB1878" s="83"/>
      <c r="AD1878" s="83"/>
      <c r="AF1878" s="83"/>
      <c r="AH1878" s="83"/>
      <c r="AJ1878" s="83"/>
      <c r="AL1878" s="83"/>
      <c r="AN1878" s="83"/>
      <c r="AP1878" s="83"/>
      <c r="AR1878" s="83"/>
      <c r="AT1878" s="83"/>
      <c r="AV1878" s="83"/>
      <c r="AX1878" s="83"/>
      <c r="AZ1878" s="83"/>
      <c r="BB1878" s="83"/>
      <c r="BD1878" s="83"/>
      <c r="BF1878" s="83"/>
      <c r="BH1878" s="83"/>
      <c r="BI1878" s="83"/>
      <c r="BJ1878" s="83"/>
      <c r="BK1878" s="83"/>
      <c r="BM1878" s="83"/>
      <c r="BN1878" s="83"/>
      <c r="BO1878" s="83"/>
      <c r="BP1878" s="83"/>
      <c r="BR1878" s="83"/>
      <c r="BS1878" s="83"/>
      <c r="BT1878" s="83"/>
      <c r="BU1878" s="83"/>
      <c r="BV1878" s="83"/>
      <c r="BX1878" s="83"/>
      <c r="BY1878" s="83"/>
      <c r="BZ1878" s="83"/>
      <c r="CA1878" s="83"/>
      <c r="CC1878" s="83"/>
      <c r="CD1878" s="83"/>
      <c r="CE1878" s="83"/>
      <c r="CF1878" s="83"/>
      <c r="CH1878" s="83"/>
      <c r="CI1878" s="83"/>
      <c r="CJ1878" s="83"/>
      <c r="CK1878" s="83"/>
      <c r="CM1878" s="84"/>
      <c r="CO1878" s="83"/>
      <c r="CP1878" s="84"/>
      <c r="CQ1878" s="85"/>
      <c r="CR1878" s="83"/>
      <c r="CS1878" s="84"/>
      <c r="CT1878" s="83"/>
      <c r="CU1878" s="83"/>
      <c r="CV1878" s="83"/>
      <c r="CW1878" s="83"/>
      <c r="CX1878" s="86"/>
    </row>
    <row r="1879" spans="24:102" x14ac:dyDescent="0.2">
      <c r="X1879" s="83"/>
      <c r="Z1879" s="83"/>
      <c r="AB1879" s="83"/>
      <c r="AD1879" s="83"/>
      <c r="AF1879" s="83"/>
      <c r="AH1879" s="83"/>
      <c r="AJ1879" s="83"/>
      <c r="AL1879" s="83"/>
      <c r="AN1879" s="83"/>
      <c r="AP1879" s="83"/>
      <c r="AR1879" s="83"/>
      <c r="AT1879" s="83"/>
      <c r="AV1879" s="83"/>
      <c r="AX1879" s="83"/>
      <c r="AZ1879" s="83"/>
      <c r="BB1879" s="83"/>
      <c r="BD1879" s="83"/>
      <c r="BF1879" s="83"/>
      <c r="BH1879" s="83"/>
      <c r="BI1879" s="83"/>
      <c r="BJ1879" s="83"/>
      <c r="BK1879" s="83"/>
      <c r="BM1879" s="83"/>
      <c r="BN1879" s="83"/>
      <c r="BO1879" s="83"/>
      <c r="BP1879" s="83"/>
      <c r="BR1879" s="83"/>
      <c r="BS1879" s="83"/>
      <c r="BT1879" s="83"/>
      <c r="BU1879" s="83"/>
      <c r="BV1879" s="83"/>
      <c r="BX1879" s="83"/>
      <c r="BY1879" s="83"/>
      <c r="BZ1879" s="83"/>
      <c r="CA1879" s="83"/>
      <c r="CC1879" s="83"/>
      <c r="CD1879" s="83"/>
      <c r="CE1879" s="83"/>
      <c r="CF1879" s="83"/>
      <c r="CH1879" s="83"/>
      <c r="CI1879" s="83"/>
      <c r="CJ1879" s="83"/>
      <c r="CK1879" s="83"/>
      <c r="CM1879" s="84"/>
      <c r="CO1879" s="83"/>
      <c r="CP1879" s="84"/>
      <c r="CQ1879" s="85"/>
      <c r="CR1879" s="83"/>
      <c r="CS1879" s="84"/>
      <c r="CT1879" s="83"/>
      <c r="CU1879" s="83"/>
      <c r="CV1879" s="83"/>
      <c r="CW1879" s="83"/>
      <c r="CX1879" s="86"/>
    </row>
    <row r="1880" spans="24:102" x14ac:dyDescent="0.2">
      <c r="X1880" s="83"/>
      <c r="Z1880" s="83"/>
      <c r="AB1880" s="83"/>
      <c r="AD1880" s="83"/>
      <c r="AF1880" s="83"/>
      <c r="AH1880" s="83"/>
      <c r="AJ1880" s="83"/>
      <c r="AL1880" s="83"/>
      <c r="AN1880" s="83"/>
      <c r="AP1880" s="83"/>
      <c r="AR1880" s="83"/>
      <c r="AT1880" s="83"/>
      <c r="AV1880" s="83"/>
      <c r="AX1880" s="83"/>
      <c r="AZ1880" s="83"/>
      <c r="BB1880" s="83"/>
      <c r="BD1880" s="83"/>
      <c r="BF1880" s="83"/>
      <c r="BH1880" s="83"/>
      <c r="BI1880" s="83"/>
      <c r="BJ1880" s="83"/>
      <c r="BK1880" s="83"/>
      <c r="BM1880" s="83"/>
      <c r="BN1880" s="83"/>
      <c r="BO1880" s="83"/>
      <c r="BP1880" s="83"/>
      <c r="BR1880" s="83"/>
      <c r="BS1880" s="83"/>
      <c r="BT1880" s="83"/>
      <c r="BU1880" s="83"/>
      <c r="BV1880" s="83"/>
      <c r="BX1880" s="83"/>
      <c r="BY1880" s="83"/>
      <c r="BZ1880" s="83"/>
      <c r="CA1880" s="83"/>
      <c r="CC1880" s="83"/>
      <c r="CD1880" s="83"/>
      <c r="CE1880" s="83"/>
      <c r="CF1880" s="83"/>
      <c r="CH1880" s="83"/>
      <c r="CI1880" s="83"/>
      <c r="CJ1880" s="83"/>
      <c r="CK1880" s="83"/>
      <c r="CM1880" s="84"/>
      <c r="CO1880" s="83"/>
      <c r="CP1880" s="84"/>
      <c r="CQ1880" s="85"/>
      <c r="CR1880" s="83"/>
      <c r="CS1880" s="84"/>
      <c r="CT1880" s="83"/>
      <c r="CU1880" s="83"/>
      <c r="CV1880" s="83"/>
      <c r="CW1880" s="83"/>
      <c r="CX1880" s="86"/>
    </row>
    <row r="1881" spans="24:102" x14ac:dyDescent="0.2">
      <c r="X1881" s="83"/>
      <c r="Z1881" s="83"/>
      <c r="AB1881" s="83"/>
      <c r="AD1881" s="83"/>
      <c r="AF1881" s="83"/>
      <c r="AH1881" s="83"/>
      <c r="AJ1881" s="83"/>
      <c r="AL1881" s="83"/>
      <c r="AN1881" s="83"/>
      <c r="AP1881" s="83"/>
      <c r="AR1881" s="83"/>
      <c r="AT1881" s="83"/>
      <c r="AV1881" s="83"/>
      <c r="AX1881" s="83"/>
      <c r="AZ1881" s="83"/>
      <c r="BB1881" s="83"/>
      <c r="BD1881" s="83"/>
      <c r="BF1881" s="83"/>
      <c r="BH1881" s="83"/>
      <c r="BI1881" s="83"/>
      <c r="BJ1881" s="83"/>
      <c r="BK1881" s="83"/>
      <c r="BM1881" s="83"/>
      <c r="BN1881" s="83"/>
      <c r="BO1881" s="83"/>
      <c r="BP1881" s="83"/>
      <c r="BR1881" s="83"/>
      <c r="BS1881" s="83"/>
      <c r="BT1881" s="83"/>
      <c r="BU1881" s="83"/>
      <c r="BV1881" s="83"/>
      <c r="BX1881" s="83"/>
      <c r="BY1881" s="83"/>
      <c r="BZ1881" s="83"/>
      <c r="CA1881" s="83"/>
      <c r="CC1881" s="83"/>
      <c r="CD1881" s="83"/>
      <c r="CE1881" s="83"/>
      <c r="CF1881" s="83"/>
      <c r="CH1881" s="83"/>
      <c r="CI1881" s="83"/>
      <c r="CJ1881" s="83"/>
      <c r="CK1881" s="83"/>
      <c r="CM1881" s="84"/>
      <c r="CO1881" s="83"/>
      <c r="CP1881" s="84"/>
      <c r="CQ1881" s="85"/>
      <c r="CR1881" s="83"/>
      <c r="CS1881" s="84"/>
      <c r="CT1881" s="83"/>
      <c r="CU1881" s="83"/>
      <c r="CV1881" s="83"/>
      <c r="CW1881" s="83"/>
      <c r="CX1881" s="86"/>
    </row>
    <row r="1882" spans="24:102" x14ac:dyDescent="0.2">
      <c r="X1882" s="83"/>
      <c r="Z1882" s="83"/>
      <c r="AB1882" s="83"/>
      <c r="AD1882" s="83"/>
      <c r="AF1882" s="83"/>
      <c r="AH1882" s="83"/>
      <c r="AJ1882" s="83"/>
      <c r="AL1882" s="83"/>
      <c r="AN1882" s="83"/>
      <c r="AP1882" s="83"/>
      <c r="AR1882" s="83"/>
      <c r="AT1882" s="83"/>
      <c r="AV1882" s="83"/>
      <c r="AX1882" s="83"/>
      <c r="AZ1882" s="83"/>
      <c r="BB1882" s="83"/>
      <c r="BD1882" s="83"/>
      <c r="BF1882" s="83"/>
      <c r="BH1882" s="83"/>
      <c r="BI1882" s="83"/>
      <c r="BJ1882" s="83"/>
      <c r="BK1882" s="83"/>
      <c r="BM1882" s="83"/>
      <c r="BN1882" s="83"/>
      <c r="BO1882" s="83"/>
      <c r="BP1882" s="83"/>
      <c r="BR1882" s="83"/>
      <c r="BS1882" s="83"/>
      <c r="BT1882" s="83"/>
      <c r="BU1882" s="83"/>
      <c r="BV1882" s="83"/>
      <c r="BX1882" s="83"/>
      <c r="BY1882" s="83"/>
      <c r="BZ1882" s="83"/>
      <c r="CA1882" s="83"/>
      <c r="CC1882" s="83"/>
      <c r="CD1882" s="83"/>
      <c r="CE1882" s="83"/>
      <c r="CF1882" s="83"/>
      <c r="CH1882" s="83"/>
      <c r="CI1882" s="83"/>
      <c r="CJ1882" s="83"/>
      <c r="CK1882" s="83"/>
      <c r="CM1882" s="84"/>
      <c r="CO1882" s="83"/>
      <c r="CP1882" s="84"/>
      <c r="CQ1882" s="85"/>
      <c r="CR1882" s="83"/>
      <c r="CS1882" s="84"/>
      <c r="CT1882" s="83"/>
      <c r="CU1882" s="83"/>
      <c r="CV1882" s="83"/>
      <c r="CW1882" s="83"/>
      <c r="CX1882" s="86"/>
    </row>
    <row r="1883" spans="24:102" x14ac:dyDescent="0.2">
      <c r="X1883" s="83"/>
      <c r="Z1883" s="83"/>
      <c r="AB1883" s="83"/>
      <c r="AD1883" s="83"/>
      <c r="AF1883" s="83"/>
      <c r="AH1883" s="83"/>
      <c r="AJ1883" s="83"/>
      <c r="AL1883" s="83"/>
      <c r="AN1883" s="83"/>
      <c r="AP1883" s="83"/>
      <c r="AR1883" s="83"/>
      <c r="AT1883" s="83"/>
      <c r="AV1883" s="83"/>
      <c r="AX1883" s="83"/>
      <c r="AZ1883" s="83"/>
      <c r="BB1883" s="83"/>
      <c r="BD1883" s="83"/>
      <c r="BF1883" s="83"/>
      <c r="BH1883" s="83"/>
      <c r="BI1883" s="83"/>
      <c r="BJ1883" s="83"/>
      <c r="BK1883" s="83"/>
      <c r="BM1883" s="83"/>
      <c r="BN1883" s="83"/>
      <c r="BO1883" s="83"/>
      <c r="BP1883" s="83"/>
      <c r="BR1883" s="83"/>
      <c r="BS1883" s="83"/>
      <c r="BT1883" s="83"/>
      <c r="BU1883" s="83"/>
      <c r="BV1883" s="83"/>
      <c r="BX1883" s="83"/>
      <c r="BY1883" s="83"/>
      <c r="BZ1883" s="83"/>
      <c r="CA1883" s="83"/>
      <c r="CC1883" s="83"/>
      <c r="CD1883" s="83"/>
      <c r="CE1883" s="83"/>
      <c r="CF1883" s="83"/>
      <c r="CH1883" s="83"/>
      <c r="CI1883" s="83"/>
      <c r="CJ1883" s="83"/>
      <c r="CK1883" s="83"/>
      <c r="CM1883" s="84"/>
      <c r="CO1883" s="83"/>
      <c r="CP1883" s="84"/>
      <c r="CQ1883" s="85"/>
      <c r="CR1883" s="83"/>
      <c r="CS1883" s="84"/>
      <c r="CT1883" s="83"/>
      <c r="CU1883" s="83"/>
      <c r="CV1883" s="83"/>
      <c r="CW1883" s="83"/>
      <c r="CX1883" s="86"/>
    </row>
    <row r="1884" spans="24:102" x14ac:dyDescent="0.2">
      <c r="X1884" s="83"/>
      <c r="Z1884" s="83"/>
      <c r="AB1884" s="83"/>
      <c r="AD1884" s="83"/>
      <c r="AF1884" s="83"/>
      <c r="AH1884" s="83"/>
      <c r="AJ1884" s="83"/>
      <c r="AL1884" s="83"/>
      <c r="AN1884" s="83"/>
      <c r="AP1884" s="83"/>
      <c r="AR1884" s="83"/>
      <c r="AT1884" s="83"/>
      <c r="AV1884" s="83"/>
      <c r="AX1884" s="83"/>
      <c r="AZ1884" s="83"/>
      <c r="BB1884" s="83"/>
      <c r="BD1884" s="83"/>
      <c r="BF1884" s="83"/>
      <c r="BH1884" s="83"/>
      <c r="BI1884" s="83"/>
      <c r="BJ1884" s="83"/>
      <c r="BK1884" s="83"/>
      <c r="BM1884" s="83"/>
      <c r="BN1884" s="83"/>
      <c r="BO1884" s="83"/>
      <c r="BP1884" s="83"/>
      <c r="BR1884" s="83"/>
      <c r="BS1884" s="83"/>
      <c r="BT1884" s="83"/>
      <c r="BU1884" s="83"/>
      <c r="BV1884" s="83"/>
      <c r="BX1884" s="83"/>
      <c r="BY1884" s="83"/>
      <c r="BZ1884" s="83"/>
      <c r="CA1884" s="83"/>
      <c r="CC1884" s="83"/>
      <c r="CD1884" s="83"/>
      <c r="CE1884" s="83"/>
      <c r="CF1884" s="83"/>
      <c r="CH1884" s="83"/>
      <c r="CI1884" s="83"/>
      <c r="CJ1884" s="83"/>
      <c r="CK1884" s="83"/>
      <c r="CM1884" s="84"/>
      <c r="CO1884" s="83"/>
      <c r="CP1884" s="84"/>
      <c r="CQ1884" s="85"/>
      <c r="CR1884" s="83"/>
      <c r="CS1884" s="84"/>
      <c r="CT1884" s="83"/>
      <c r="CU1884" s="83"/>
      <c r="CV1884" s="83"/>
      <c r="CW1884" s="83"/>
      <c r="CX1884" s="86"/>
    </row>
    <row r="1885" spans="24:102" x14ac:dyDescent="0.2">
      <c r="X1885" s="83"/>
      <c r="Z1885" s="83"/>
      <c r="AB1885" s="83"/>
      <c r="AD1885" s="83"/>
      <c r="AF1885" s="83"/>
      <c r="AH1885" s="83"/>
      <c r="AJ1885" s="83"/>
      <c r="AL1885" s="83"/>
      <c r="AN1885" s="83"/>
      <c r="AP1885" s="83"/>
      <c r="AR1885" s="83"/>
      <c r="AT1885" s="83"/>
      <c r="AV1885" s="83"/>
      <c r="AX1885" s="83"/>
      <c r="AZ1885" s="83"/>
      <c r="BB1885" s="83"/>
      <c r="BD1885" s="83"/>
      <c r="BF1885" s="83"/>
      <c r="BH1885" s="83"/>
      <c r="BI1885" s="83"/>
      <c r="BJ1885" s="83"/>
      <c r="BK1885" s="83"/>
      <c r="BM1885" s="83"/>
      <c r="BN1885" s="83"/>
      <c r="BO1885" s="83"/>
      <c r="BP1885" s="83"/>
      <c r="BR1885" s="83"/>
      <c r="BS1885" s="83"/>
      <c r="BT1885" s="83"/>
      <c r="BU1885" s="83"/>
      <c r="BV1885" s="83"/>
      <c r="BX1885" s="83"/>
      <c r="BY1885" s="83"/>
      <c r="BZ1885" s="83"/>
      <c r="CA1885" s="83"/>
      <c r="CC1885" s="83"/>
      <c r="CD1885" s="83"/>
      <c r="CE1885" s="83"/>
      <c r="CF1885" s="83"/>
      <c r="CH1885" s="83"/>
      <c r="CI1885" s="83"/>
      <c r="CJ1885" s="83"/>
      <c r="CK1885" s="83"/>
      <c r="CM1885" s="84"/>
      <c r="CO1885" s="83"/>
      <c r="CP1885" s="84"/>
      <c r="CQ1885" s="85"/>
      <c r="CR1885" s="83"/>
      <c r="CS1885" s="84"/>
      <c r="CT1885" s="83"/>
      <c r="CU1885" s="83"/>
      <c r="CV1885" s="83"/>
      <c r="CW1885" s="83"/>
      <c r="CX1885" s="86"/>
    </row>
    <row r="1886" spans="24:102" x14ac:dyDescent="0.2">
      <c r="X1886" s="83"/>
      <c r="Z1886" s="83"/>
      <c r="AB1886" s="83"/>
      <c r="AD1886" s="83"/>
      <c r="AF1886" s="83"/>
      <c r="AH1886" s="83"/>
      <c r="AJ1886" s="83"/>
      <c r="AL1886" s="83"/>
      <c r="AN1886" s="83"/>
      <c r="AP1886" s="83"/>
      <c r="AR1886" s="83"/>
      <c r="AT1886" s="83"/>
      <c r="AV1886" s="83"/>
      <c r="AX1886" s="83"/>
      <c r="AZ1886" s="83"/>
      <c r="BB1886" s="83"/>
      <c r="BD1886" s="83"/>
      <c r="BF1886" s="83"/>
      <c r="BH1886" s="83"/>
      <c r="BI1886" s="83"/>
      <c r="BJ1886" s="83"/>
      <c r="BK1886" s="83"/>
      <c r="BM1886" s="83"/>
      <c r="BN1886" s="83"/>
      <c r="BO1886" s="83"/>
      <c r="BP1886" s="83"/>
      <c r="BR1886" s="83"/>
      <c r="BS1886" s="83"/>
      <c r="BT1886" s="83"/>
      <c r="BU1886" s="83"/>
      <c r="BV1886" s="83"/>
      <c r="BX1886" s="83"/>
      <c r="BY1886" s="83"/>
      <c r="BZ1886" s="83"/>
      <c r="CA1886" s="83"/>
      <c r="CC1886" s="83"/>
      <c r="CD1886" s="83"/>
      <c r="CE1886" s="83"/>
      <c r="CF1886" s="83"/>
      <c r="CH1886" s="83"/>
      <c r="CI1886" s="83"/>
      <c r="CJ1886" s="83"/>
      <c r="CK1886" s="83"/>
      <c r="CM1886" s="84"/>
      <c r="CO1886" s="83"/>
      <c r="CP1886" s="84"/>
      <c r="CQ1886" s="85"/>
      <c r="CR1886" s="83"/>
      <c r="CS1886" s="84"/>
      <c r="CT1886" s="83"/>
      <c r="CU1886" s="83"/>
      <c r="CV1886" s="83"/>
      <c r="CW1886" s="83"/>
      <c r="CX1886" s="86"/>
    </row>
    <row r="1887" spans="24:102" x14ac:dyDescent="0.2">
      <c r="X1887" s="83"/>
      <c r="Z1887" s="83"/>
      <c r="AB1887" s="83"/>
      <c r="AD1887" s="83"/>
      <c r="AF1887" s="83"/>
      <c r="AH1887" s="83"/>
      <c r="AJ1887" s="83"/>
      <c r="AL1887" s="83"/>
      <c r="AN1887" s="83"/>
      <c r="AP1887" s="83"/>
      <c r="AR1887" s="83"/>
      <c r="AT1887" s="83"/>
      <c r="AV1887" s="83"/>
      <c r="AX1887" s="83"/>
      <c r="AZ1887" s="83"/>
      <c r="BB1887" s="83"/>
      <c r="BD1887" s="83"/>
      <c r="BF1887" s="83"/>
      <c r="BH1887" s="83"/>
      <c r="BI1887" s="83"/>
      <c r="BJ1887" s="83"/>
      <c r="BK1887" s="83"/>
      <c r="BM1887" s="83"/>
      <c r="BN1887" s="83"/>
      <c r="BO1887" s="83"/>
      <c r="BP1887" s="83"/>
      <c r="BR1887" s="83"/>
      <c r="BS1887" s="83"/>
      <c r="BT1887" s="83"/>
      <c r="BU1887" s="83"/>
      <c r="BV1887" s="83"/>
      <c r="BX1887" s="83"/>
      <c r="BY1887" s="83"/>
      <c r="BZ1887" s="83"/>
      <c r="CA1887" s="83"/>
      <c r="CC1887" s="83"/>
      <c r="CD1887" s="83"/>
      <c r="CE1887" s="83"/>
      <c r="CF1887" s="83"/>
      <c r="CH1887" s="83"/>
      <c r="CI1887" s="83"/>
      <c r="CJ1887" s="83"/>
      <c r="CK1887" s="83"/>
      <c r="CM1887" s="84"/>
      <c r="CO1887" s="83"/>
      <c r="CP1887" s="84"/>
      <c r="CQ1887" s="85"/>
      <c r="CR1887" s="83"/>
      <c r="CS1887" s="84"/>
      <c r="CT1887" s="83"/>
      <c r="CU1887" s="83"/>
      <c r="CV1887" s="83"/>
      <c r="CW1887" s="83"/>
      <c r="CX1887" s="86"/>
    </row>
    <row r="1888" spans="24:102" x14ac:dyDescent="0.2">
      <c r="X1888" s="83"/>
      <c r="Z1888" s="83"/>
      <c r="AB1888" s="83"/>
      <c r="AD1888" s="83"/>
      <c r="AF1888" s="83"/>
      <c r="AH1888" s="83"/>
      <c r="AJ1888" s="83"/>
      <c r="AL1888" s="83"/>
      <c r="AN1888" s="83"/>
      <c r="AP1888" s="83"/>
      <c r="AR1888" s="83"/>
      <c r="AT1888" s="83"/>
      <c r="AV1888" s="83"/>
      <c r="AX1888" s="83"/>
      <c r="AZ1888" s="83"/>
      <c r="BB1888" s="83"/>
      <c r="BD1888" s="83"/>
      <c r="BF1888" s="83"/>
      <c r="BH1888" s="83"/>
      <c r="BI1888" s="83"/>
      <c r="BJ1888" s="83"/>
      <c r="BK1888" s="83"/>
      <c r="BM1888" s="83"/>
      <c r="BN1888" s="83"/>
      <c r="BO1888" s="83"/>
      <c r="BP1888" s="83"/>
      <c r="BR1888" s="83"/>
      <c r="BS1888" s="83"/>
      <c r="BT1888" s="83"/>
      <c r="BU1888" s="83"/>
      <c r="BV1888" s="83"/>
      <c r="BX1888" s="83"/>
      <c r="BY1888" s="83"/>
      <c r="BZ1888" s="83"/>
      <c r="CA1888" s="83"/>
      <c r="CC1888" s="83"/>
      <c r="CD1888" s="83"/>
      <c r="CE1888" s="83"/>
      <c r="CF1888" s="83"/>
      <c r="CH1888" s="83"/>
      <c r="CI1888" s="83"/>
      <c r="CJ1888" s="83"/>
      <c r="CK1888" s="83"/>
      <c r="CM1888" s="84"/>
      <c r="CO1888" s="83"/>
      <c r="CP1888" s="84"/>
      <c r="CQ1888" s="85"/>
      <c r="CR1888" s="83"/>
      <c r="CS1888" s="84"/>
      <c r="CT1888" s="83"/>
      <c r="CU1888" s="83"/>
      <c r="CV1888" s="83"/>
      <c r="CW1888" s="83"/>
      <c r="CX1888" s="86"/>
    </row>
    <row r="1889" spans="24:102" x14ac:dyDescent="0.2">
      <c r="X1889" s="83"/>
      <c r="Z1889" s="83"/>
      <c r="AB1889" s="83"/>
      <c r="AD1889" s="83"/>
      <c r="AF1889" s="83"/>
      <c r="AH1889" s="83"/>
      <c r="AJ1889" s="83"/>
      <c r="AL1889" s="83"/>
      <c r="AN1889" s="83"/>
      <c r="AP1889" s="83"/>
      <c r="AR1889" s="83"/>
      <c r="AT1889" s="83"/>
      <c r="AV1889" s="83"/>
      <c r="AX1889" s="83"/>
      <c r="AZ1889" s="83"/>
      <c r="BB1889" s="83"/>
      <c r="BD1889" s="83"/>
      <c r="BF1889" s="83"/>
      <c r="BH1889" s="83"/>
      <c r="BI1889" s="83"/>
      <c r="BJ1889" s="83"/>
      <c r="BK1889" s="83"/>
      <c r="BM1889" s="83"/>
      <c r="BN1889" s="83"/>
      <c r="BO1889" s="83"/>
      <c r="BP1889" s="83"/>
      <c r="BR1889" s="83"/>
      <c r="BS1889" s="83"/>
      <c r="BT1889" s="83"/>
      <c r="BU1889" s="83"/>
      <c r="BV1889" s="83"/>
      <c r="BX1889" s="83"/>
      <c r="BY1889" s="83"/>
      <c r="BZ1889" s="83"/>
      <c r="CA1889" s="83"/>
      <c r="CC1889" s="83"/>
      <c r="CD1889" s="83"/>
      <c r="CE1889" s="83"/>
      <c r="CF1889" s="83"/>
      <c r="CH1889" s="83"/>
      <c r="CI1889" s="83"/>
      <c r="CJ1889" s="83"/>
      <c r="CK1889" s="83"/>
      <c r="CM1889" s="84"/>
      <c r="CO1889" s="83"/>
      <c r="CP1889" s="84"/>
      <c r="CQ1889" s="85"/>
      <c r="CR1889" s="83"/>
      <c r="CS1889" s="84"/>
      <c r="CT1889" s="83"/>
      <c r="CU1889" s="83"/>
      <c r="CV1889" s="83"/>
      <c r="CW1889" s="83"/>
      <c r="CX1889" s="86"/>
    </row>
    <row r="1890" spans="24:102" x14ac:dyDescent="0.2">
      <c r="X1890" s="83"/>
      <c r="Z1890" s="83"/>
      <c r="AB1890" s="83"/>
      <c r="AD1890" s="83"/>
      <c r="AF1890" s="83"/>
      <c r="AH1890" s="83"/>
      <c r="AJ1890" s="83"/>
      <c r="AL1890" s="83"/>
      <c r="AN1890" s="83"/>
      <c r="AP1890" s="83"/>
      <c r="AR1890" s="83"/>
      <c r="AT1890" s="83"/>
      <c r="AV1890" s="83"/>
      <c r="AX1890" s="83"/>
      <c r="AZ1890" s="83"/>
      <c r="BB1890" s="83"/>
      <c r="BD1890" s="83"/>
      <c r="BF1890" s="83"/>
      <c r="BH1890" s="83"/>
      <c r="BI1890" s="83"/>
      <c r="BJ1890" s="83"/>
      <c r="BK1890" s="83"/>
      <c r="BM1890" s="83"/>
      <c r="BN1890" s="83"/>
      <c r="BO1890" s="83"/>
      <c r="BP1890" s="83"/>
      <c r="BR1890" s="83"/>
      <c r="BS1890" s="83"/>
      <c r="BT1890" s="83"/>
      <c r="BU1890" s="83"/>
      <c r="BV1890" s="83"/>
      <c r="BX1890" s="83"/>
      <c r="BY1890" s="83"/>
      <c r="BZ1890" s="83"/>
      <c r="CA1890" s="83"/>
      <c r="CC1890" s="83"/>
      <c r="CD1890" s="83"/>
      <c r="CE1890" s="83"/>
      <c r="CF1890" s="83"/>
      <c r="CH1890" s="83"/>
      <c r="CI1890" s="83"/>
      <c r="CJ1890" s="83"/>
      <c r="CK1890" s="83"/>
      <c r="CM1890" s="84"/>
      <c r="CO1890" s="83"/>
      <c r="CP1890" s="84"/>
      <c r="CQ1890" s="85"/>
      <c r="CR1890" s="83"/>
      <c r="CS1890" s="84"/>
      <c r="CT1890" s="83"/>
      <c r="CU1890" s="83"/>
      <c r="CV1890" s="83"/>
      <c r="CW1890" s="83"/>
      <c r="CX1890" s="86"/>
    </row>
    <row r="1891" spans="24:102" x14ac:dyDescent="0.2">
      <c r="X1891" s="83"/>
      <c r="Z1891" s="83"/>
      <c r="AB1891" s="83"/>
      <c r="AD1891" s="83"/>
      <c r="AF1891" s="83"/>
      <c r="AH1891" s="83"/>
      <c r="AJ1891" s="83"/>
      <c r="AL1891" s="83"/>
      <c r="AN1891" s="83"/>
      <c r="AP1891" s="83"/>
      <c r="AR1891" s="83"/>
      <c r="AT1891" s="83"/>
      <c r="AV1891" s="83"/>
      <c r="AX1891" s="83"/>
      <c r="AZ1891" s="83"/>
      <c r="BB1891" s="83"/>
      <c r="BD1891" s="83"/>
      <c r="BF1891" s="83"/>
      <c r="BH1891" s="83"/>
      <c r="BI1891" s="83"/>
      <c r="BJ1891" s="83"/>
      <c r="BK1891" s="83"/>
      <c r="BM1891" s="83"/>
      <c r="BN1891" s="83"/>
      <c r="BO1891" s="83"/>
      <c r="BP1891" s="83"/>
      <c r="BR1891" s="83"/>
      <c r="BS1891" s="83"/>
      <c r="BT1891" s="83"/>
      <c r="BU1891" s="83"/>
      <c r="BV1891" s="83"/>
      <c r="BX1891" s="83"/>
      <c r="BY1891" s="83"/>
      <c r="BZ1891" s="83"/>
      <c r="CA1891" s="83"/>
      <c r="CC1891" s="83"/>
      <c r="CD1891" s="83"/>
      <c r="CE1891" s="83"/>
      <c r="CF1891" s="83"/>
      <c r="CH1891" s="83"/>
      <c r="CI1891" s="83"/>
      <c r="CJ1891" s="83"/>
      <c r="CK1891" s="83"/>
      <c r="CM1891" s="84"/>
      <c r="CO1891" s="83"/>
      <c r="CP1891" s="84"/>
      <c r="CQ1891" s="85"/>
      <c r="CR1891" s="83"/>
      <c r="CS1891" s="84"/>
      <c r="CT1891" s="83"/>
      <c r="CU1891" s="83"/>
      <c r="CV1891" s="83"/>
      <c r="CW1891" s="83"/>
      <c r="CX1891" s="86"/>
    </row>
    <row r="1892" spans="24:102" x14ac:dyDescent="0.2">
      <c r="X1892" s="83"/>
      <c r="Z1892" s="83"/>
      <c r="AB1892" s="83"/>
      <c r="AD1892" s="83"/>
      <c r="AF1892" s="83"/>
      <c r="AH1892" s="83"/>
      <c r="AJ1892" s="83"/>
      <c r="AL1892" s="83"/>
      <c r="AN1892" s="83"/>
      <c r="AP1892" s="83"/>
      <c r="AR1892" s="83"/>
      <c r="AT1892" s="83"/>
      <c r="AV1892" s="83"/>
      <c r="AX1892" s="83"/>
      <c r="AZ1892" s="83"/>
      <c r="BB1892" s="83"/>
      <c r="BD1892" s="83"/>
      <c r="BF1892" s="83"/>
      <c r="BH1892" s="83"/>
      <c r="BI1892" s="83"/>
      <c r="BJ1892" s="83"/>
      <c r="BK1892" s="83"/>
      <c r="BM1892" s="83"/>
      <c r="BN1892" s="83"/>
      <c r="BO1892" s="83"/>
      <c r="BP1892" s="83"/>
      <c r="BR1892" s="83"/>
      <c r="BS1892" s="83"/>
      <c r="BT1892" s="83"/>
      <c r="BU1892" s="83"/>
      <c r="BV1892" s="83"/>
      <c r="BX1892" s="83"/>
      <c r="BY1892" s="83"/>
      <c r="BZ1892" s="83"/>
      <c r="CA1892" s="83"/>
      <c r="CC1892" s="83"/>
      <c r="CD1892" s="83"/>
      <c r="CE1892" s="83"/>
      <c r="CF1892" s="83"/>
      <c r="CH1892" s="83"/>
      <c r="CI1892" s="83"/>
      <c r="CJ1892" s="83"/>
      <c r="CK1892" s="83"/>
      <c r="CM1892" s="84"/>
      <c r="CO1892" s="83"/>
      <c r="CP1892" s="84"/>
      <c r="CQ1892" s="85"/>
      <c r="CR1892" s="83"/>
      <c r="CS1892" s="84"/>
      <c r="CT1892" s="83"/>
      <c r="CU1892" s="83"/>
      <c r="CV1892" s="83"/>
      <c r="CW1892" s="83"/>
      <c r="CX1892" s="86"/>
    </row>
    <row r="1893" spans="24:102" x14ac:dyDescent="0.2">
      <c r="X1893" s="83"/>
      <c r="Z1893" s="83"/>
      <c r="AB1893" s="83"/>
      <c r="AD1893" s="83"/>
      <c r="AF1893" s="83"/>
      <c r="AH1893" s="83"/>
      <c r="AJ1893" s="83"/>
      <c r="AL1893" s="83"/>
      <c r="AN1893" s="83"/>
      <c r="AP1893" s="83"/>
      <c r="AR1893" s="83"/>
      <c r="AT1893" s="83"/>
      <c r="AV1893" s="83"/>
      <c r="AX1893" s="83"/>
      <c r="AZ1893" s="83"/>
      <c r="BB1893" s="83"/>
      <c r="BD1893" s="83"/>
      <c r="BF1893" s="83"/>
      <c r="BH1893" s="83"/>
      <c r="BI1893" s="83"/>
      <c r="BJ1893" s="83"/>
      <c r="BK1893" s="83"/>
      <c r="BM1893" s="83"/>
      <c r="BN1893" s="83"/>
      <c r="BO1893" s="83"/>
      <c r="BP1893" s="83"/>
      <c r="BR1893" s="83"/>
      <c r="BS1893" s="83"/>
      <c r="BT1893" s="83"/>
      <c r="BU1893" s="83"/>
      <c r="BV1893" s="83"/>
      <c r="BX1893" s="83"/>
      <c r="BY1893" s="83"/>
      <c r="BZ1893" s="83"/>
      <c r="CA1893" s="83"/>
      <c r="CC1893" s="83"/>
      <c r="CD1893" s="83"/>
      <c r="CE1893" s="83"/>
      <c r="CF1893" s="83"/>
      <c r="CH1893" s="83"/>
      <c r="CI1893" s="83"/>
      <c r="CJ1893" s="83"/>
      <c r="CK1893" s="83"/>
      <c r="CM1893" s="84"/>
      <c r="CO1893" s="83"/>
      <c r="CP1893" s="84"/>
      <c r="CQ1893" s="85"/>
      <c r="CR1893" s="83"/>
      <c r="CS1893" s="84"/>
      <c r="CT1893" s="83"/>
      <c r="CU1893" s="83"/>
      <c r="CV1893" s="83"/>
      <c r="CW1893" s="83"/>
      <c r="CX1893" s="86"/>
    </row>
    <row r="1894" spans="24:102" x14ac:dyDescent="0.2">
      <c r="X1894" s="83"/>
      <c r="Z1894" s="83"/>
      <c r="AB1894" s="83"/>
      <c r="AD1894" s="83"/>
      <c r="AF1894" s="83"/>
      <c r="AH1894" s="83"/>
      <c r="AJ1894" s="83"/>
      <c r="AL1894" s="83"/>
      <c r="AN1894" s="83"/>
      <c r="AP1894" s="83"/>
      <c r="AR1894" s="83"/>
      <c r="AT1894" s="83"/>
      <c r="AV1894" s="83"/>
      <c r="AX1894" s="83"/>
      <c r="AZ1894" s="83"/>
      <c r="BB1894" s="83"/>
      <c r="BD1894" s="83"/>
      <c r="BF1894" s="83"/>
      <c r="BH1894" s="83"/>
      <c r="BI1894" s="83"/>
      <c r="BJ1894" s="83"/>
      <c r="BK1894" s="83"/>
      <c r="BM1894" s="83"/>
      <c r="BN1894" s="83"/>
      <c r="BO1894" s="83"/>
      <c r="BP1894" s="83"/>
      <c r="BR1894" s="83"/>
      <c r="BS1894" s="83"/>
      <c r="BT1894" s="83"/>
      <c r="BU1894" s="83"/>
      <c r="BV1894" s="83"/>
      <c r="BX1894" s="83"/>
      <c r="BY1894" s="83"/>
      <c r="BZ1894" s="83"/>
      <c r="CA1894" s="83"/>
      <c r="CC1894" s="83"/>
      <c r="CD1894" s="83"/>
      <c r="CE1894" s="83"/>
      <c r="CF1894" s="83"/>
      <c r="CH1894" s="83"/>
      <c r="CI1894" s="83"/>
      <c r="CJ1894" s="83"/>
      <c r="CK1894" s="83"/>
      <c r="CM1894" s="84"/>
      <c r="CO1894" s="83"/>
      <c r="CP1894" s="84"/>
      <c r="CQ1894" s="85"/>
      <c r="CR1894" s="83"/>
      <c r="CS1894" s="84"/>
      <c r="CT1894" s="83"/>
      <c r="CU1894" s="83"/>
      <c r="CV1894" s="83"/>
      <c r="CW1894" s="83"/>
      <c r="CX1894" s="86"/>
    </row>
    <row r="1895" spans="24:102" x14ac:dyDescent="0.2">
      <c r="X1895" s="83"/>
      <c r="Z1895" s="83"/>
      <c r="AB1895" s="83"/>
      <c r="AD1895" s="83"/>
      <c r="AF1895" s="83"/>
      <c r="AH1895" s="83"/>
      <c r="AJ1895" s="83"/>
      <c r="AL1895" s="83"/>
      <c r="AN1895" s="83"/>
      <c r="AP1895" s="83"/>
      <c r="AR1895" s="83"/>
      <c r="AT1895" s="83"/>
      <c r="AV1895" s="83"/>
      <c r="AX1895" s="83"/>
      <c r="AZ1895" s="83"/>
      <c r="BB1895" s="83"/>
      <c r="BD1895" s="83"/>
      <c r="BF1895" s="83"/>
      <c r="BH1895" s="83"/>
      <c r="BI1895" s="83"/>
      <c r="BJ1895" s="83"/>
      <c r="BK1895" s="83"/>
      <c r="BM1895" s="83"/>
      <c r="BN1895" s="83"/>
      <c r="BO1895" s="83"/>
      <c r="BP1895" s="83"/>
      <c r="BR1895" s="83"/>
      <c r="BS1895" s="83"/>
      <c r="BT1895" s="83"/>
      <c r="BU1895" s="83"/>
      <c r="BV1895" s="83"/>
      <c r="BX1895" s="83"/>
      <c r="BY1895" s="83"/>
      <c r="BZ1895" s="83"/>
      <c r="CA1895" s="83"/>
      <c r="CC1895" s="83"/>
      <c r="CD1895" s="83"/>
      <c r="CE1895" s="83"/>
      <c r="CF1895" s="83"/>
      <c r="CH1895" s="83"/>
      <c r="CI1895" s="83"/>
      <c r="CJ1895" s="83"/>
      <c r="CK1895" s="83"/>
      <c r="CM1895" s="84"/>
      <c r="CO1895" s="83"/>
      <c r="CP1895" s="84"/>
      <c r="CQ1895" s="85"/>
      <c r="CR1895" s="83"/>
      <c r="CS1895" s="84"/>
      <c r="CT1895" s="83"/>
      <c r="CU1895" s="83"/>
      <c r="CV1895" s="83"/>
      <c r="CW1895" s="83"/>
      <c r="CX1895" s="86"/>
    </row>
    <row r="1896" spans="24:102" x14ac:dyDescent="0.2">
      <c r="X1896" s="83"/>
      <c r="Z1896" s="83"/>
      <c r="AB1896" s="83"/>
      <c r="AD1896" s="83"/>
      <c r="AF1896" s="83"/>
      <c r="AH1896" s="83"/>
      <c r="AJ1896" s="83"/>
      <c r="AL1896" s="83"/>
      <c r="AN1896" s="83"/>
      <c r="AP1896" s="83"/>
      <c r="AR1896" s="83"/>
      <c r="AT1896" s="83"/>
      <c r="AV1896" s="83"/>
      <c r="AX1896" s="83"/>
      <c r="AZ1896" s="83"/>
      <c r="BB1896" s="83"/>
      <c r="BD1896" s="83"/>
      <c r="BF1896" s="83"/>
      <c r="BH1896" s="83"/>
      <c r="BI1896" s="83"/>
      <c r="BJ1896" s="83"/>
      <c r="BK1896" s="83"/>
      <c r="BM1896" s="83"/>
      <c r="BN1896" s="83"/>
      <c r="BO1896" s="83"/>
      <c r="BP1896" s="83"/>
      <c r="BR1896" s="83"/>
      <c r="BS1896" s="83"/>
      <c r="BT1896" s="83"/>
      <c r="BU1896" s="83"/>
      <c r="BV1896" s="83"/>
      <c r="BX1896" s="83"/>
      <c r="BY1896" s="83"/>
      <c r="BZ1896" s="83"/>
      <c r="CA1896" s="83"/>
      <c r="CC1896" s="83"/>
      <c r="CD1896" s="83"/>
      <c r="CE1896" s="83"/>
      <c r="CF1896" s="83"/>
      <c r="CH1896" s="83"/>
      <c r="CI1896" s="83"/>
      <c r="CJ1896" s="83"/>
      <c r="CK1896" s="83"/>
      <c r="CM1896" s="84"/>
      <c r="CO1896" s="83"/>
      <c r="CP1896" s="84"/>
      <c r="CQ1896" s="85"/>
      <c r="CR1896" s="83"/>
      <c r="CS1896" s="84"/>
      <c r="CT1896" s="83"/>
      <c r="CU1896" s="83"/>
      <c r="CV1896" s="83"/>
      <c r="CW1896" s="83"/>
      <c r="CX1896" s="86"/>
    </row>
    <row r="1897" spans="24:102" x14ac:dyDescent="0.2">
      <c r="X1897" s="83"/>
      <c r="Z1897" s="83"/>
      <c r="AB1897" s="83"/>
      <c r="AD1897" s="83"/>
      <c r="AF1897" s="83"/>
      <c r="AH1897" s="83"/>
      <c r="AJ1897" s="83"/>
      <c r="AL1897" s="83"/>
      <c r="AN1897" s="83"/>
      <c r="AP1897" s="83"/>
      <c r="AR1897" s="83"/>
      <c r="AT1897" s="83"/>
      <c r="AV1897" s="83"/>
      <c r="AX1897" s="83"/>
      <c r="AZ1897" s="83"/>
      <c r="BB1897" s="83"/>
      <c r="BD1897" s="83"/>
      <c r="BF1897" s="83"/>
      <c r="BH1897" s="83"/>
      <c r="BI1897" s="83"/>
      <c r="BJ1897" s="83"/>
      <c r="BK1897" s="83"/>
      <c r="BM1897" s="83"/>
      <c r="BN1897" s="83"/>
      <c r="BO1897" s="83"/>
      <c r="BP1897" s="83"/>
      <c r="BR1897" s="83"/>
      <c r="BS1897" s="83"/>
      <c r="BT1897" s="83"/>
      <c r="BU1897" s="83"/>
      <c r="BV1897" s="83"/>
      <c r="BX1897" s="83"/>
      <c r="BY1897" s="83"/>
      <c r="BZ1897" s="83"/>
      <c r="CA1897" s="83"/>
      <c r="CC1897" s="83"/>
      <c r="CD1897" s="83"/>
      <c r="CE1897" s="83"/>
      <c r="CF1897" s="83"/>
      <c r="CH1897" s="83"/>
      <c r="CI1897" s="83"/>
      <c r="CJ1897" s="83"/>
      <c r="CK1897" s="83"/>
      <c r="CM1897" s="84"/>
      <c r="CO1897" s="83"/>
      <c r="CP1897" s="84"/>
      <c r="CQ1897" s="85"/>
      <c r="CR1897" s="83"/>
      <c r="CS1897" s="84"/>
      <c r="CT1897" s="83"/>
      <c r="CU1897" s="83"/>
      <c r="CV1897" s="83"/>
      <c r="CW1897" s="83"/>
      <c r="CX1897" s="86"/>
    </row>
    <row r="1898" spans="24:102" x14ac:dyDescent="0.2">
      <c r="X1898" s="83"/>
      <c r="Z1898" s="83"/>
      <c r="AB1898" s="83"/>
      <c r="AD1898" s="83"/>
      <c r="AF1898" s="83"/>
      <c r="AH1898" s="83"/>
      <c r="AJ1898" s="83"/>
      <c r="AL1898" s="83"/>
      <c r="AN1898" s="83"/>
      <c r="AP1898" s="83"/>
      <c r="AR1898" s="83"/>
      <c r="AT1898" s="83"/>
      <c r="AV1898" s="83"/>
      <c r="AX1898" s="83"/>
      <c r="AZ1898" s="83"/>
      <c r="BB1898" s="83"/>
      <c r="BD1898" s="83"/>
      <c r="BF1898" s="83"/>
      <c r="BH1898" s="83"/>
      <c r="BI1898" s="83"/>
      <c r="BJ1898" s="83"/>
      <c r="BK1898" s="83"/>
      <c r="BM1898" s="83"/>
      <c r="BN1898" s="83"/>
      <c r="BO1898" s="83"/>
      <c r="BP1898" s="83"/>
      <c r="BR1898" s="83"/>
      <c r="BS1898" s="83"/>
      <c r="BT1898" s="83"/>
      <c r="BU1898" s="83"/>
      <c r="BV1898" s="83"/>
      <c r="BX1898" s="83"/>
      <c r="BY1898" s="83"/>
      <c r="BZ1898" s="83"/>
      <c r="CA1898" s="83"/>
      <c r="CC1898" s="83"/>
      <c r="CD1898" s="83"/>
      <c r="CE1898" s="83"/>
      <c r="CF1898" s="83"/>
      <c r="CH1898" s="83"/>
      <c r="CI1898" s="83"/>
      <c r="CJ1898" s="83"/>
      <c r="CK1898" s="83"/>
      <c r="CM1898" s="84"/>
      <c r="CO1898" s="83"/>
      <c r="CP1898" s="84"/>
      <c r="CQ1898" s="85"/>
      <c r="CR1898" s="83"/>
      <c r="CS1898" s="84"/>
      <c r="CT1898" s="83"/>
      <c r="CU1898" s="83"/>
      <c r="CV1898" s="83"/>
      <c r="CW1898" s="83"/>
      <c r="CX1898" s="86"/>
    </row>
    <row r="1899" spans="24:102" x14ac:dyDescent="0.2">
      <c r="X1899" s="83"/>
      <c r="Z1899" s="83"/>
      <c r="AB1899" s="83"/>
      <c r="AD1899" s="83"/>
      <c r="AF1899" s="83"/>
      <c r="AH1899" s="83"/>
      <c r="AJ1899" s="83"/>
      <c r="AL1899" s="83"/>
      <c r="AN1899" s="83"/>
      <c r="AP1899" s="83"/>
      <c r="AR1899" s="83"/>
      <c r="AT1899" s="83"/>
      <c r="AV1899" s="83"/>
      <c r="AX1899" s="83"/>
      <c r="AZ1899" s="83"/>
      <c r="BB1899" s="83"/>
      <c r="BD1899" s="83"/>
      <c r="BF1899" s="83"/>
      <c r="BH1899" s="83"/>
      <c r="BI1899" s="83"/>
      <c r="BJ1899" s="83"/>
      <c r="BK1899" s="83"/>
      <c r="BM1899" s="83"/>
      <c r="BN1899" s="83"/>
      <c r="BO1899" s="83"/>
      <c r="BP1899" s="83"/>
      <c r="BR1899" s="83"/>
      <c r="BS1899" s="83"/>
      <c r="BT1899" s="83"/>
      <c r="BU1899" s="83"/>
      <c r="BV1899" s="83"/>
      <c r="BX1899" s="83"/>
      <c r="BY1899" s="83"/>
      <c r="BZ1899" s="83"/>
      <c r="CA1899" s="83"/>
      <c r="CC1899" s="83"/>
      <c r="CD1899" s="83"/>
      <c r="CE1899" s="83"/>
      <c r="CF1899" s="83"/>
      <c r="CH1899" s="83"/>
      <c r="CI1899" s="83"/>
      <c r="CJ1899" s="83"/>
      <c r="CK1899" s="83"/>
      <c r="CM1899" s="84"/>
      <c r="CO1899" s="83"/>
      <c r="CP1899" s="84"/>
      <c r="CQ1899" s="85"/>
      <c r="CR1899" s="83"/>
      <c r="CS1899" s="84"/>
      <c r="CT1899" s="83"/>
      <c r="CU1899" s="83"/>
      <c r="CV1899" s="83"/>
      <c r="CW1899" s="83"/>
      <c r="CX1899" s="86"/>
    </row>
    <row r="1900" spans="24:102" x14ac:dyDescent="0.2">
      <c r="X1900" s="83"/>
      <c r="Z1900" s="83"/>
      <c r="AB1900" s="83"/>
      <c r="AD1900" s="83"/>
      <c r="AF1900" s="83"/>
      <c r="AH1900" s="83"/>
      <c r="AJ1900" s="83"/>
      <c r="AL1900" s="83"/>
      <c r="AN1900" s="83"/>
      <c r="AP1900" s="83"/>
      <c r="AR1900" s="83"/>
      <c r="AT1900" s="83"/>
      <c r="AV1900" s="83"/>
      <c r="AX1900" s="83"/>
      <c r="AZ1900" s="83"/>
      <c r="BB1900" s="83"/>
      <c r="BD1900" s="83"/>
      <c r="BF1900" s="83"/>
      <c r="BH1900" s="83"/>
      <c r="BI1900" s="83"/>
      <c r="BJ1900" s="83"/>
      <c r="BK1900" s="83"/>
      <c r="BM1900" s="83"/>
      <c r="BN1900" s="83"/>
      <c r="BO1900" s="83"/>
      <c r="BP1900" s="83"/>
      <c r="BR1900" s="83"/>
      <c r="BS1900" s="83"/>
      <c r="BT1900" s="83"/>
      <c r="BU1900" s="83"/>
      <c r="BV1900" s="83"/>
      <c r="BX1900" s="83"/>
      <c r="BY1900" s="83"/>
      <c r="BZ1900" s="83"/>
      <c r="CA1900" s="83"/>
      <c r="CC1900" s="83"/>
      <c r="CD1900" s="83"/>
      <c r="CE1900" s="83"/>
      <c r="CF1900" s="83"/>
      <c r="CH1900" s="83"/>
      <c r="CI1900" s="83"/>
      <c r="CJ1900" s="83"/>
      <c r="CK1900" s="83"/>
      <c r="CM1900" s="84"/>
      <c r="CO1900" s="83"/>
      <c r="CP1900" s="84"/>
      <c r="CQ1900" s="85"/>
      <c r="CR1900" s="83"/>
      <c r="CS1900" s="84"/>
      <c r="CT1900" s="83"/>
      <c r="CU1900" s="83"/>
      <c r="CV1900" s="83"/>
      <c r="CW1900" s="83"/>
      <c r="CX1900" s="86"/>
    </row>
    <row r="1901" spans="24:102" x14ac:dyDescent="0.2">
      <c r="X1901" s="83"/>
      <c r="Z1901" s="83"/>
      <c r="AB1901" s="83"/>
      <c r="AD1901" s="83"/>
      <c r="AF1901" s="83"/>
      <c r="AH1901" s="83"/>
      <c r="AJ1901" s="83"/>
      <c r="AL1901" s="83"/>
      <c r="AN1901" s="83"/>
      <c r="AP1901" s="83"/>
      <c r="AR1901" s="83"/>
      <c r="AT1901" s="83"/>
      <c r="AV1901" s="83"/>
      <c r="AX1901" s="83"/>
      <c r="AZ1901" s="83"/>
      <c r="BB1901" s="83"/>
      <c r="BD1901" s="83"/>
      <c r="BF1901" s="83"/>
      <c r="BH1901" s="83"/>
      <c r="BI1901" s="83"/>
      <c r="BJ1901" s="83"/>
      <c r="BK1901" s="83"/>
      <c r="BM1901" s="83"/>
      <c r="BN1901" s="83"/>
      <c r="BO1901" s="83"/>
      <c r="BP1901" s="83"/>
      <c r="BR1901" s="83"/>
      <c r="BS1901" s="83"/>
      <c r="BT1901" s="83"/>
      <c r="BU1901" s="83"/>
      <c r="BV1901" s="83"/>
      <c r="BX1901" s="83"/>
      <c r="BY1901" s="83"/>
      <c r="BZ1901" s="83"/>
      <c r="CA1901" s="83"/>
      <c r="CC1901" s="83"/>
      <c r="CD1901" s="83"/>
      <c r="CE1901" s="83"/>
      <c r="CF1901" s="83"/>
      <c r="CH1901" s="83"/>
      <c r="CI1901" s="83"/>
      <c r="CJ1901" s="83"/>
      <c r="CK1901" s="83"/>
      <c r="CM1901" s="84"/>
      <c r="CO1901" s="83"/>
      <c r="CP1901" s="84"/>
      <c r="CQ1901" s="85"/>
      <c r="CR1901" s="83"/>
      <c r="CS1901" s="84"/>
      <c r="CT1901" s="83"/>
      <c r="CU1901" s="83"/>
      <c r="CV1901" s="83"/>
      <c r="CW1901" s="83"/>
      <c r="CX1901" s="86"/>
    </row>
    <row r="1902" spans="24:102" x14ac:dyDescent="0.2">
      <c r="X1902" s="83"/>
      <c r="Z1902" s="83"/>
      <c r="AB1902" s="83"/>
      <c r="AD1902" s="83"/>
      <c r="AF1902" s="83"/>
      <c r="AH1902" s="83"/>
      <c r="AJ1902" s="83"/>
      <c r="AL1902" s="83"/>
      <c r="AN1902" s="83"/>
      <c r="AP1902" s="83"/>
      <c r="AR1902" s="83"/>
      <c r="AT1902" s="83"/>
      <c r="AV1902" s="83"/>
      <c r="AX1902" s="83"/>
      <c r="AZ1902" s="83"/>
      <c r="BB1902" s="83"/>
      <c r="BD1902" s="83"/>
      <c r="BF1902" s="83"/>
      <c r="BH1902" s="83"/>
      <c r="BI1902" s="83"/>
      <c r="BJ1902" s="83"/>
      <c r="BK1902" s="83"/>
      <c r="BM1902" s="83"/>
      <c r="BN1902" s="83"/>
      <c r="BO1902" s="83"/>
      <c r="BP1902" s="83"/>
      <c r="BR1902" s="83"/>
      <c r="BS1902" s="83"/>
      <c r="BT1902" s="83"/>
      <c r="BU1902" s="83"/>
      <c r="BV1902" s="83"/>
      <c r="BX1902" s="83"/>
      <c r="BY1902" s="83"/>
      <c r="BZ1902" s="83"/>
      <c r="CA1902" s="83"/>
      <c r="CC1902" s="83"/>
      <c r="CD1902" s="83"/>
      <c r="CE1902" s="83"/>
      <c r="CF1902" s="83"/>
      <c r="CH1902" s="83"/>
      <c r="CI1902" s="83"/>
      <c r="CJ1902" s="83"/>
      <c r="CK1902" s="83"/>
      <c r="CM1902" s="84"/>
      <c r="CO1902" s="83"/>
      <c r="CP1902" s="84"/>
      <c r="CQ1902" s="85"/>
      <c r="CR1902" s="83"/>
      <c r="CS1902" s="84"/>
      <c r="CT1902" s="83"/>
      <c r="CU1902" s="83"/>
      <c r="CV1902" s="83"/>
      <c r="CW1902" s="83"/>
      <c r="CX1902" s="86"/>
    </row>
    <row r="1903" spans="24:102" x14ac:dyDescent="0.2">
      <c r="X1903" s="83"/>
      <c r="Z1903" s="83"/>
      <c r="AB1903" s="83"/>
      <c r="AD1903" s="83"/>
      <c r="AF1903" s="83"/>
      <c r="AH1903" s="83"/>
      <c r="AJ1903" s="83"/>
      <c r="AL1903" s="83"/>
      <c r="AN1903" s="83"/>
      <c r="AP1903" s="83"/>
      <c r="AR1903" s="83"/>
      <c r="AT1903" s="83"/>
      <c r="AV1903" s="83"/>
      <c r="AX1903" s="83"/>
      <c r="AZ1903" s="83"/>
      <c r="BB1903" s="83"/>
      <c r="BD1903" s="83"/>
      <c r="BF1903" s="83"/>
      <c r="BH1903" s="83"/>
      <c r="BI1903" s="83"/>
      <c r="BJ1903" s="83"/>
      <c r="BK1903" s="83"/>
      <c r="BM1903" s="83"/>
      <c r="BN1903" s="83"/>
      <c r="BO1903" s="83"/>
      <c r="BP1903" s="83"/>
      <c r="BR1903" s="83"/>
      <c r="BS1903" s="83"/>
      <c r="BT1903" s="83"/>
      <c r="BU1903" s="83"/>
      <c r="BV1903" s="83"/>
      <c r="BX1903" s="83"/>
      <c r="BY1903" s="83"/>
      <c r="BZ1903" s="83"/>
      <c r="CA1903" s="83"/>
      <c r="CC1903" s="83"/>
      <c r="CD1903" s="83"/>
      <c r="CE1903" s="83"/>
      <c r="CF1903" s="83"/>
      <c r="CH1903" s="83"/>
      <c r="CI1903" s="83"/>
      <c r="CJ1903" s="83"/>
      <c r="CK1903" s="83"/>
      <c r="CM1903" s="84"/>
      <c r="CO1903" s="83"/>
      <c r="CP1903" s="84"/>
      <c r="CQ1903" s="85"/>
      <c r="CR1903" s="83"/>
      <c r="CS1903" s="84"/>
      <c r="CT1903" s="83"/>
      <c r="CU1903" s="83"/>
      <c r="CV1903" s="83"/>
      <c r="CW1903" s="83"/>
      <c r="CX1903" s="86"/>
    </row>
    <row r="1904" spans="24:102" x14ac:dyDescent="0.2">
      <c r="X1904" s="83"/>
      <c r="Z1904" s="83"/>
      <c r="AB1904" s="83"/>
      <c r="AD1904" s="83"/>
      <c r="AF1904" s="83"/>
      <c r="AH1904" s="83"/>
      <c r="AJ1904" s="83"/>
      <c r="AL1904" s="83"/>
      <c r="AN1904" s="83"/>
      <c r="AP1904" s="83"/>
      <c r="AR1904" s="83"/>
      <c r="AT1904" s="83"/>
      <c r="AV1904" s="83"/>
      <c r="AX1904" s="83"/>
      <c r="AZ1904" s="83"/>
      <c r="BB1904" s="83"/>
      <c r="BD1904" s="83"/>
      <c r="BF1904" s="83"/>
      <c r="BH1904" s="83"/>
      <c r="BI1904" s="83"/>
      <c r="BJ1904" s="83"/>
      <c r="BK1904" s="83"/>
      <c r="BM1904" s="83"/>
      <c r="BN1904" s="83"/>
      <c r="BO1904" s="83"/>
      <c r="BP1904" s="83"/>
      <c r="BR1904" s="83"/>
      <c r="BS1904" s="83"/>
      <c r="BT1904" s="83"/>
      <c r="BU1904" s="83"/>
      <c r="BV1904" s="83"/>
      <c r="BX1904" s="83"/>
      <c r="BY1904" s="83"/>
      <c r="BZ1904" s="83"/>
      <c r="CA1904" s="83"/>
      <c r="CC1904" s="83"/>
      <c r="CD1904" s="83"/>
      <c r="CE1904" s="83"/>
      <c r="CF1904" s="83"/>
      <c r="CH1904" s="83"/>
      <c r="CI1904" s="83"/>
      <c r="CJ1904" s="83"/>
      <c r="CK1904" s="83"/>
      <c r="CM1904" s="84"/>
      <c r="CO1904" s="83"/>
      <c r="CP1904" s="84"/>
      <c r="CQ1904" s="85"/>
      <c r="CR1904" s="83"/>
      <c r="CS1904" s="84"/>
      <c r="CT1904" s="83"/>
      <c r="CU1904" s="83"/>
      <c r="CV1904" s="83"/>
      <c r="CW1904" s="83"/>
      <c r="CX1904" s="86"/>
    </row>
    <row r="1905" spans="24:102" x14ac:dyDescent="0.2">
      <c r="X1905" s="83"/>
      <c r="Z1905" s="83"/>
      <c r="AB1905" s="83"/>
      <c r="AD1905" s="83"/>
      <c r="AF1905" s="83"/>
      <c r="AH1905" s="83"/>
      <c r="AJ1905" s="83"/>
      <c r="AL1905" s="83"/>
      <c r="AN1905" s="83"/>
      <c r="AP1905" s="83"/>
      <c r="AR1905" s="83"/>
      <c r="AT1905" s="83"/>
      <c r="AV1905" s="83"/>
      <c r="AX1905" s="83"/>
      <c r="AZ1905" s="83"/>
      <c r="BB1905" s="83"/>
      <c r="BD1905" s="83"/>
      <c r="BF1905" s="83"/>
      <c r="BH1905" s="83"/>
      <c r="BI1905" s="83"/>
      <c r="BJ1905" s="83"/>
      <c r="BK1905" s="83"/>
      <c r="BM1905" s="83"/>
      <c r="BN1905" s="83"/>
      <c r="BO1905" s="83"/>
      <c r="BP1905" s="83"/>
      <c r="BR1905" s="83"/>
      <c r="BS1905" s="83"/>
      <c r="BT1905" s="83"/>
      <c r="BU1905" s="83"/>
      <c r="BV1905" s="83"/>
      <c r="BX1905" s="83"/>
      <c r="BY1905" s="83"/>
      <c r="BZ1905" s="83"/>
      <c r="CA1905" s="83"/>
      <c r="CC1905" s="83"/>
      <c r="CD1905" s="83"/>
      <c r="CE1905" s="83"/>
      <c r="CF1905" s="83"/>
      <c r="CH1905" s="83"/>
      <c r="CI1905" s="83"/>
      <c r="CJ1905" s="83"/>
      <c r="CK1905" s="83"/>
      <c r="CM1905" s="84"/>
      <c r="CO1905" s="83"/>
      <c r="CP1905" s="84"/>
      <c r="CQ1905" s="85"/>
      <c r="CR1905" s="83"/>
      <c r="CS1905" s="84"/>
      <c r="CT1905" s="83"/>
      <c r="CU1905" s="83"/>
      <c r="CV1905" s="83"/>
      <c r="CW1905" s="83"/>
      <c r="CX1905" s="86"/>
    </row>
    <row r="1906" spans="24:102" x14ac:dyDescent="0.2">
      <c r="X1906" s="83"/>
      <c r="Z1906" s="83"/>
      <c r="AB1906" s="83"/>
      <c r="AD1906" s="83"/>
      <c r="AF1906" s="83"/>
      <c r="AH1906" s="83"/>
      <c r="AJ1906" s="83"/>
      <c r="AL1906" s="83"/>
      <c r="AN1906" s="83"/>
      <c r="AP1906" s="83"/>
      <c r="AR1906" s="83"/>
      <c r="AT1906" s="83"/>
      <c r="AV1906" s="83"/>
      <c r="AX1906" s="83"/>
      <c r="AZ1906" s="83"/>
      <c r="BB1906" s="83"/>
      <c r="BD1906" s="83"/>
      <c r="BF1906" s="83"/>
      <c r="BH1906" s="83"/>
      <c r="BI1906" s="83"/>
      <c r="BJ1906" s="83"/>
      <c r="BK1906" s="83"/>
      <c r="BM1906" s="83"/>
      <c r="BN1906" s="83"/>
      <c r="BO1906" s="83"/>
      <c r="BP1906" s="83"/>
      <c r="BR1906" s="83"/>
      <c r="BS1906" s="83"/>
      <c r="BT1906" s="83"/>
      <c r="BU1906" s="83"/>
      <c r="BV1906" s="83"/>
      <c r="BX1906" s="83"/>
      <c r="BY1906" s="83"/>
      <c r="BZ1906" s="83"/>
      <c r="CA1906" s="83"/>
      <c r="CC1906" s="83"/>
      <c r="CD1906" s="83"/>
      <c r="CE1906" s="83"/>
      <c r="CF1906" s="83"/>
      <c r="CH1906" s="83"/>
      <c r="CI1906" s="83"/>
      <c r="CJ1906" s="83"/>
      <c r="CK1906" s="83"/>
      <c r="CM1906" s="84"/>
      <c r="CO1906" s="83"/>
      <c r="CP1906" s="84"/>
      <c r="CQ1906" s="85"/>
      <c r="CR1906" s="83"/>
      <c r="CS1906" s="84"/>
      <c r="CT1906" s="83"/>
      <c r="CU1906" s="83"/>
      <c r="CV1906" s="83"/>
      <c r="CW1906" s="83"/>
      <c r="CX1906" s="86"/>
    </row>
    <row r="1907" spans="24:102" x14ac:dyDescent="0.2">
      <c r="X1907" s="83"/>
      <c r="Z1907" s="83"/>
      <c r="AB1907" s="83"/>
      <c r="AD1907" s="83"/>
      <c r="AF1907" s="83"/>
      <c r="AH1907" s="83"/>
      <c r="AJ1907" s="83"/>
      <c r="AL1907" s="83"/>
      <c r="AN1907" s="83"/>
      <c r="AP1907" s="83"/>
      <c r="AR1907" s="83"/>
      <c r="AT1907" s="83"/>
      <c r="AV1907" s="83"/>
      <c r="AX1907" s="83"/>
      <c r="AZ1907" s="83"/>
      <c r="BB1907" s="83"/>
      <c r="BD1907" s="83"/>
      <c r="BF1907" s="83"/>
      <c r="BH1907" s="83"/>
      <c r="BI1907" s="83"/>
      <c r="BJ1907" s="83"/>
      <c r="BK1907" s="83"/>
      <c r="BM1907" s="83"/>
      <c r="BN1907" s="83"/>
      <c r="BO1907" s="83"/>
      <c r="BP1907" s="83"/>
      <c r="BR1907" s="83"/>
      <c r="BS1907" s="83"/>
      <c r="BT1907" s="83"/>
      <c r="BU1907" s="83"/>
      <c r="BV1907" s="83"/>
      <c r="BX1907" s="83"/>
      <c r="BY1907" s="83"/>
      <c r="BZ1907" s="83"/>
      <c r="CA1907" s="83"/>
      <c r="CC1907" s="83"/>
      <c r="CD1907" s="83"/>
      <c r="CE1907" s="83"/>
      <c r="CF1907" s="83"/>
      <c r="CH1907" s="83"/>
      <c r="CI1907" s="83"/>
      <c r="CJ1907" s="83"/>
      <c r="CK1907" s="83"/>
      <c r="CM1907" s="84"/>
      <c r="CO1907" s="83"/>
      <c r="CP1907" s="84"/>
      <c r="CQ1907" s="85"/>
      <c r="CR1907" s="83"/>
      <c r="CS1907" s="84"/>
      <c r="CT1907" s="83"/>
      <c r="CU1907" s="83"/>
      <c r="CV1907" s="83"/>
      <c r="CW1907" s="83"/>
      <c r="CX1907" s="86"/>
    </row>
    <row r="1908" spans="24:102" x14ac:dyDescent="0.2">
      <c r="X1908" s="83"/>
      <c r="Z1908" s="83"/>
      <c r="AB1908" s="83"/>
      <c r="AD1908" s="83"/>
      <c r="AF1908" s="83"/>
      <c r="AH1908" s="83"/>
      <c r="AJ1908" s="83"/>
      <c r="AL1908" s="83"/>
      <c r="AN1908" s="83"/>
      <c r="AP1908" s="83"/>
      <c r="AR1908" s="83"/>
      <c r="AT1908" s="83"/>
      <c r="AV1908" s="83"/>
      <c r="AX1908" s="83"/>
      <c r="AZ1908" s="83"/>
      <c r="BB1908" s="83"/>
      <c r="BD1908" s="83"/>
      <c r="BF1908" s="83"/>
      <c r="BH1908" s="83"/>
      <c r="BI1908" s="83"/>
      <c r="BJ1908" s="83"/>
      <c r="BK1908" s="83"/>
      <c r="BM1908" s="83"/>
      <c r="BN1908" s="83"/>
      <c r="BO1908" s="83"/>
      <c r="BP1908" s="83"/>
      <c r="BR1908" s="83"/>
      <c r="BS1908" s="83"/>
      <c r="BT1908" s="83"/>
      <c r="BU1908" s="83"/>
      <c r="BV1908" s="83"/>
      <c r="BX1908" s="83"/>
      <c r="BY1908" s="83"/>
      <c r="BZ1908" s="83"/>
      <c r="CA1908" s="83"/>
      <c r="CC1908" s="83"/>
      <c r="CD1908" s="83"/>
      <c r="CE1908" s="83"/>
      <c r="CF1908" s="83"/>
      <c r="CH1908" s="83"/>
      <c r="CI1908" s="83"/>
      <c r="CJ1908" s="83"/>
      <c r="CK1908" s="83"/>
      <c r="CM1908" s="84"/>
      <c r="CO1908" s="83"/>
      <c r="CP1908" s="84"/>
      <c r="CQ1908" s="85"/>
      <c r="CR1908" s="83"/>
      <c r="CS1908" s="84"/>
      <c r="CT1908" s="83"/>
      <c r="CU1908" s="83"/>
      <c r="CV1908" s="83"/>
      <c r="CW1908" s="83"/>
      <c r="CX1908" s="86"/>
    </row>
    <row r="1909" spans="24:102" x14ac:dyDescent="0.2">
      <c r="X1909" s="83"/>
      <c r="Z1909" s="83"/>
      <c r="AB1909" s="83"/>
      <c r="AD1909" s="83"/>
      <c r="AF1909" s="83"/>
      <c r="AH1909" s="83"/>
      <c r="AJ1909" s="83"/>
      <c r="AL1909" s="83"/>
      <c r="AN1909" s="83"/>
      <c r="AP1909" s="83"/>
      <c r="AR1909" s="83"/>
      <c r="AT1909" s="83"/>
      <c r="AV1909" s="83"/>
      <c r="AX1909" s="83"/>
      <c r="AZ1909" s="83"/>
      <c r="BB1909" s="83"/>
      <c r="BD1909" s="83"/>
      <c r="BF1909" s="83"/>
      <c r="BH1909" s="83"/>
      <c r="BI1909" s="83"/>
      <c r="BJ1909" s="83"/>
      <c r="BK1909" s="83"/>
      <c r="BM1909" s="83"/>
      <c r="BN1909" s="83"/>
      <c r="BO1909" s="83"/>
      <c r="BP1909" s="83"/>
      <c r="BR1909" s="83"/>
      <c r="BS1909" s="83"/>
      <c r="BT1909" s="83"/>
      <c r="BU1909" s="83"/>
      <c r="BV1909" s="83"/>
      <c r="BX1909" s="83"/>
      <c r="BY1909" s="83"/>
      <c r="BZ1909" s="83"/>
      <c r="CA1909" s="83"/>
      <c r="CC1909" s="83"/>
      <c r="CD1909" s="83"/>
      <c r="CE1909" s="83"/>
      <c r="CF1909" s="83"/>
      <c r="CH1909" s="83"/>
      <c r="CI1909" s="83"/>
      <c r="CJ1909" s="83"/>
      <c r="CK1909" s="83"/>
      <c r="CM1909" s="84"/>
      <c r="CO1909" s="83"/>
      <c r="CP1909" s="84"/>
      <c r="CQ1909" s="85"/>
      <c r="CR1909" s="83"/>
      <c r="CS1909" s="84"/>
      <c r="CT1909" s="83"/>
      <c r="CU1909" s="83"/>
      <c r="CV1909" s="83"/>
      <c r="CW1909" s="83"/>
      <c r="CX1909" s="86"/>
    </row>
    <row r="1910" spans="24:102" x14ac:dyDescent="0.2">
      <c r="X1910" s="83"/>
      <c r="Z1910" s="83"/>
      <c r="AB1910" s="83"/>
      <c r="AD1910" s="83"/>
      <c r="AF1910" s="83"/>
      <c r="AH1910" s="83"/>
      <c r="AJ1910" s="83"/>
      <c r="AL1910" s="83"/>
      <c r="AN1910" s="83"/>
      <c r="AP1910" s="83"/>
      <c r="AR1910" s="83"/>
      <c r="AT1910" s="83"/>
      <c r="AV1910" s="83"/>
      <c r="AX1910" s="83"/>
      <c r="AZ1910" s="83"/>
      <c r="BB1910" s="83"/>
      <c r="BD1910" s="83"/>
      <c r="BF1910" s="83"/>
      <c r="BH1910" s="83"/>
      <c r="BI1910" s="83"/>
      <c r="BJ1910" s="83"/>
      <c r="BK1910" s="83"/>
      <c r="BM1910" s="83"/>
      <c r="BN1910" s="83"/>
      <c r="BO1910" s="83"/>
      <c r="BP1910" s="83"/>
      <c r="BR1910" s="83"/>
      <c r="BS1910" s="83"/>
      <c r="BT1910" s="83"/>
      <c r="BU1910" s="83"/>
      <c r="BV1910" s="83"/>
      <c r="BX1910" s="83"/>
      <c r="BY1910" s="83"/>
      <c r="BZ1910" s="83"/>
      <c r="CA1910" s="83"/>
      <c r="CC1910" s="83"/>
      <c r="CD1910" s="83"/>
      <c r="CE1910" s="83"/>
      <c r="CF1910" s="83"/>
      <c r="CH1910" s="83"/>
      <c r="CI1910" s="83"/>
      <c r="CJ1910" s="83"/>
      <c r="CK1910" s="83"/>
      <c r="CM1910" s="84"/>
      <c r="CO1910" s="83"/>
      <c r="CP1910" s="84"/>
      <c r="CQ1910" s="85"/>
      <c r="CR1910" s="83"/>
      <c r="CS1910" s="84"/>
      <c r="CT1910" s="83"/>
      <c r="CU1910" s="83"/>
      <c r="CV1910" s="83"/>
      <c r="CW1910" s="83"/>
      <c r="CX1910" s="86"/>
    </row>
    <row r="1911" spans="24:102" x14ac:dyDescent="0.2">
      <c r="X1911" s="83"/>
      <c r="Z1911" s="83"/>
      <c r="AB1911" s="83"/>
      <c r="AD1911" s="83"/>
      <c r="AF1911" s="83"/>
      <c r="AH1911" s="83"/>
      <c r="AJ1911" s="83"/>
      <c r="AL1911" s="83"/>
      <c r="AN1911" s="83"/>
      <c r="AP1911" s="83"/>
      <c r="AR1911" s="83"/>
      <c r="AT1911" s="83"/>
      <c r="AV1911" s="83"/>
      <c r="AX1911" s="83"/>
      <c r="AZ1911" s="83"/>
      <c r="BB1911" s="83"/>
      <c r="BD1911" s="83"/>
      <c r="BF1911" s="83"/>
      <c r="BH1911" s="83"/>
      <c r="BI1911" s="83"/>
      <c r="BJ1911" s="83"/>
      <c r="BK1911" s="83"/>
      <c r="BM1911" s="83"/>
      <c r="BN1911" s="83"/>
      <c r="BO1911" s="83"/>
      <c r="BP1911" s="83"/>
      <c r="BR1911" s="83"/>
      <c r="BS1911" s="83"/>
      <c r="BT1911" s="83"/>
      <c r="BU1911" s="83"/>
      <c r="BV1911" s="83"/>
      <c r="BX1911" s="83"/>
      <c r="BY1911" s="83"/>
      <c r="BZ1911" s="83"/>
      <c r="CA1911" s="83"/>
      <c r="CC1911" s="83"/>
      <c r="CD1911" s="83"/>
      <c r="CE1911" s="83"/>
      <c r="CF1911" s="83"/>
      <c r="CH1911" s="83"/>
      <c r="CI1911" s="83"/>
      <c r="CJ1911" s="83"/>
      <c r="CK1911" s="83"/>
      <c r="CM1911" s="84"/>
      <c r="CO1911" s="83"/>
      <c r="CP1911" s="84"/>
      <c r="CQ1911" s="85"/>
      <c r="CR1911" s="83"/>
      <c r="CS1911" s="84"/>
      <c r="CT1911" s="83"/>
      <c r="CU1911" s="83"/>
      <c r="CV1911" s="83"/>
      <c r="CW1911" s="83"/>
      <c r="CX1911" s="86"/>
    </row>
    <row r="1912" spans="24:102" x14ac:dyDescent="0.2">
      <c r="X1912" s="83"/>
      <c r="Z1912" s="83"/>
      <c r="AB1912" s="83"/>
      <c r="AD1912" s="83"/>
      <c r="AF1912" s="83"/>
      <c r="AH1912" s="83"/>
      <c r="AJ1912" s="83"/>
      <c r="AL1912" s="83"/>
      <c r="AN1912" s="83"/>
      <c r="AP1912" s="83"/>
      <c r="AR1912" s="83"/>
      <c r="AT1912" s="83"/>
      <c r="AV1912" s="83"/>
      <c r="AX1912" s="83"/>
      <c r="AZ1912" s="83"/>
      <c r="BB1912" s="83"/>
      <c r="BD1912" s="83"/>
      <c r="BF1912" s="83"/>
      <c r="BH1912" s="83"/>
      <c r="BI1912" s="83"/>
      <c r="BJ1912" s="83"/>
      <c r="BK1912" s="83"/>
      <c r="BM1912" s="83"/>
      <c r="BN1912" s="83"/>
      <c r="BO1912" s="83"/>
      <c r="BP1912" s="83"/>
      <c r="BR1912" s="83"/>
      <c r="BS1912" s="83"/>
      <c r="BT1912" s="83"/>
      <c r="BU1912" s="83"/>
      <c r="BV1912" s="83"/>
      <c r="BX1912" s="83"/>
      <c r="BY1912" s="83"/>
      <c r="BZ1912" s="83"/>
      <c r="CA1912" s="83"/>
      <c r="CC1912" s="83"/>
      <c r="CD1912" s="83"/>
      <c r="CE1912" s="83"/>
      <c r="CF1912" s="83"/>
      <c r="CH1912" s="83"/>
      <c r="CI1912" s="83"/>
      <c r="CJ1912" s="83"/>
      <c r="CK1912" s="83"/>
      <c r="CM1912" s="84"/>
      <c r="CO1912" s="83"/>
      <c r="CP1912" s="84"/>
      <c r="CQ1912" s="85"/>
      <c r="CR1912" s="83"/>
      <c r="CS1912" s="84"/>
      <c r="CT1912" s="83"/>
      <c r="CU1912" s="83"/>
      <c r="CV1912" s="83"/>
      <c r="CW1912" s="83"/>
      <c r="CX1912" s="86"/>
    </row>
    <row r="1913" spans="24:102" x14ac:dyDescent="0.2">
      <c r="X1913" s="83"/>
      <c r="Z1913" s="83"/>
      <c r="AB1913" s="83"/>
      <c r="AD1913" s="83"/>
      <c r="AF1913" s="83"/>
      <c r="AH1913" s="83"/>
      <c r="AJ1913" s="83"/>
      <c r="AL1913" s="83"/>
      <c r="AN1913" s="83"/>
      <c r="AP1913" s="83"/>
      <c r="AR1913" s="83"/>
      <c r="AT1913" s="83"/>
      <c r="AV1913" s="83"/>
      <c r="AX1913" s="83"/>
      <c r="AZ1913" s="83"/>
      <c r="BB1913" s="83"/>
      <c r="BD1913" s="83"/>
      <c r="BF1913" s="83"/>
      <c r="BH1913" s="83"/>
      <c r="BI1913" s="83"/>
      <c r="BJ1913" s="83"/>
      <c r="BK1913" s="83"/>
      <c r="BM1913" s="83"/>
      <c r="BN1913" s="83"/>
      <c r="BO1913" s="83"/>
      <c r="BP1913" s="83"/>
      <c r="BR1913" s="83"/>
      <c r="BS1913" s="83"/>
      <c r="BT1913" s="83"/>
      <c r="BU1913" s="83"/>
      <c r="BV1913" s="83"/>
      <c r="BX1913" s="83"/>
      <c r="BY1913" s="83"/>
      <c r="BZ1913" s="83"/>
      <c r="CA1913" s="83"/>
      <c r="CC1913" s="83"/>
      <c r="CD1913" s="83"/>
      <c r="CE1913" s="83"/>
      <c r="CF1913" s="83"/>
      <c r="CH1913" s="83"/>
      <c r="CI1913" s="83"/>
      <c r="CJ1913" s="83"/>
      <c r="CK1913" s="83"/>
      <c r="CM1913" s="84"/>
      <c r="CO1913" s="83"/>
      <c r="CP1913" s="84"/>
      <c r="CQ1913" s="85"/>
      <c r="CR1913" s="83"/>
      <c r="CS1913" s="84"/>
      <c r="CT1913" s="83"/>
      <c r="CU1913" s="83"/>
      <c r="CV1913" s="83"/>
      <c r="CW1913" s="83"/>
      <c r="CX1913" s="86"/>
    </row>
    <row r="1914" spans="24:102" x14ac:dyDescent="0.2">
      <c r="X1914" s="83"/>
      <c r="Z1914" s="83"/>
      <c r="AB1914" s="83"/>
      <c r="AD1914" s="83"/>
      <c r="AF1914" s="83"/>
      <c r="AH1914" s="83"/>
      <c r="AJ1914" s="83"/>
      <c r="AL1914" s="83"/>
      <c r="AN1914" s="83"/>
      <c r="AP1914" s="83"/>
      <c r="AR1914" s="83"/>
      <c r="AT1914" s="83"/>
      <c r="AV1914" s="83"/>
      <c r="AX1914" s="83"/>
      <c r="AZ1914" s="83"/>
      <c r="BB1914" s="83"/>
      <c r="BD1914" s="83"/>
      <c r="BF1914" s="83"/>
      <c r="BH1914" s="83"/>
      <c r="BI1914" s="83"/>
      <c r="BJ1914" s="83"/>
      <c r="BK1914" s="83"/>
      <c r="BM1914" s="83"/>
      <c r="BN1914" s="83"/>
      <c r="BO1914" s="83"/>
      <c r="BP1914" s="83"/>
      <c r="BR1914" s="83"/>
      <c r="BS1914" s="83"/>
      <c r="BT1914" s="83"/>
      <c r="BU1914" s="83"/>
      <c r="BV1914" s="83"/>
      <c r="BX1914" s="83"/>
      <c r="BY1914" s="83"/>
      <c r="BZ1914" s="83"/>
      <c r="CA1914" s="83"/>
      <c r="CC1914" s="83"/>
      <c r="CD1914" s="83"/>
      <c r="CE1914" s="83"/>
      <c r="CF1914" s="83"/>
      <c r="CH1914" s="83"/>
      <c r="CI1914" s="83"/>
      <c r="CJ1914" s="83"/>
      <c r="CK1914" s="83"/>
      <c r="CM1914" s="84"/>
      <c r="CO1914" s="83"/>
      <c r="CP1914" s="84"/>
      <c r="CQ1914" s="85"/>
      <c r="CR1914" s="83"/>
      <c r="CS1914" s="84"/>
      <c r="CT1914" s="83"/>
      <c r="CU1914" s="83"/>
      <c r="CV1914" s="83"/>
      <c r="CW1914" s="83"/>
      <c r="CX1914" s="86"/>
    </row>
    <row r="1915" spans="24:102" x14ac:dyDescent="0.2">
      <c r="X1915" s="83"/>
      <c r="Z1915" s="83"/>
      <c r="AB1915" s="83"/>
      <c r="AD1915" s="83"/>
      <c r="AF1915" s="83"/>
      <c r="AH1915" s="83"/>
      <c r="AJ1915" s="83"/>
      <c r="AL1915" s="83"/>
      <c r="AN1915" s="83"/>
      <c r="AP1915" s="83"/>
      <c r="AR1915" s="83"/>
      <c r="AT1915" s="83"/>
      <c r="AV1915" s="83"/>
      <c r="AX1915" s="83"/>
      <c r="AZ1915" s="83"/>
      <c r="BB1915" s="83"/>
      <c r="BD1915" s="83"/>
      <c r="BF1915" s="83"/>
      <c r="BH1915" s="83"/>
      <c r="BI1915" s="83"/>
      <c r="BJ1915" s="83"/>
      <c r="BK1915" s="83"/>
      <c r="BM1915" s="83"/>
      <c r="BN1915" s="83"/>
      <c r="BO1915" s="83"/>
      <c r="BP1915" s="83"/>
      <c r="BR1915" s="83"/>
      <c r="BS1915" s="83"/>
      <c r="BT1915" s="83"/>
      <c r="BU1915" s="83"/>
      <c r="BV1915" s="83"/>
      <c r="BX1915" s="83"/>
      <c r="BY1915" s="83"/>
      <c r="BZ1915" s="83"/>
      <c r="CA1915" s="83"/>
      <c r="CC1915" s="83"/>
      <c r="CD1915" s="83"/>
      <c r="CE1915" s="83"/>
      <c r="CF1915" s="83"/>
      <c r="CH1915" s="83"/>
      <c r="CI1915" s="83"/>
      <c r="CJ1915" s="83"/>
      <c r="CK1915" s="83"/>
      <c r="CM1915" s="84"/>
      <c r="CO1915" s="83"/>
      <c r="CP1915" s="84"/>
      <c r="CQ1915" s="85"/>
      <c r="CR1915" s="83"/>
      <c r="CS1915" s="84"/>
      <c r="CT1915" s="83"/>
      <c r="CU1915" s="83"/>
      <c r="CV1915" s="83"/>
      <c r="CW1915" s="83"/>
      <c r="CX1915" s="86"/>
    </row>
    <row r="1916" spans="24:102" x14ac:dyDescent="0.2">
      <c r="X1916" s="83"/>
      <c r="Z1916" s="83"/>
      <c r="AB1916" s="83"/>
      <c r="AD1916" s="83"/>
      <c r="AF1916" s="83"/>
      <c r="AH1916" s="83"/>
      <c r="AJ1916" s="83"/>
      <c r="AL1916" s="83"/>
      <c r="AN1916" s="83"/>
      <c r="AP1916" s="83"/>
      <c r="AR1916" s="83"/>
      <c r="AT1916" s="83"/>
      <c r="AV1916" s="83"/>
      <c r="AX1916" s="83"/>
      <c r="AZ1916" s="83"/>
      <c r="BB1916" s="83"/>
      <c r="BD1916" s="83"/>
      <c r="BF1916" s="83"/>
      <c r="BH1916" s="83"/>
      <c r="BI1916" s="83"/>
      <c r="BJ1916" s="83"/>
      <c r="BK1916" s="83"/>
      <c r="BM1916" s="83"/>
      <c r="BN1916" s="83"/>
      <c r="BO1916" s="83"/>
      <c r="BP1916" s="83"/>
      <c r="BR1916" s="83"/>
      <c r="BS1916" s="83"/>
      <c r="BT1916" s="83"/>
      <c r="BU1916" s="83"/>
      <c r="BV1916" s="83"/>
      <c r="BX1916" s="83"/>
      <c r="BY1916" s="83"/>
      <c r="BZ1916" s="83"/>
      <c r="CA1916" s="83"/>
      <c r="CC1916" s="83"/>
      <c r="CD1916" s="83"/>
      <c r="CE1916" s="83"/>
      <c r="CF1916" s="83"/>
      <c r="CH1916" s="83"/>
      <c r="CI1916" s="83"/>
      <c r="CJ1916" s="83"/>
      <c r="CK1916" s="83"/>
      <c r="CM1916" s="84"/>
      <c r="CO1916" s="83"/>
      <c r="CP1916" s="84"/>
      <c r="CQ1916" s="85"/>
      <c r="CR1916" s="83"/>
      <c r="CS1916" s="84"/>
      <c r="CT1916" s="83"/>
      <c r="CU1916" s="83"/>
      <c r="CV1916" s="83"/>
      <c r="CW1916" s="83"/>
      <c r="CX1916" s="86"/>
    </row>
    <row r="1917" spans="24:102" x14ac:dyDescent="0.2">
      <c r="X1917" s="83"/>
      <c r="Z1917" s="83"/>
      <c r="AB1917" s="83"/>
      <c r="AD1917" s="83"/>
      <c r="AF1917" s="83"/>
      <c r="AH1917" s="83"/>
      <c r="AJ1917" s="83"/>
      <c r="AL1917" s="83"/>
      <c r="AN1917" s="83"/>
      <c r="AP1917" s="83"/>
      <c r="AR1917" s="83"/>
      <c r="AT1917" s="83"/>
      <c r="AV1917" s="83"/>
      <c r="AX1917" s="83"/>
      <c r="AZ1917" s="83"/>
      <c r="BB1917" s="83"/>
      <c r="BD1917" s="83"/>
      <c r="BF1917" s="83"/>
      <c r="BH1917" s="83"/>
      <c r="BI1917" s="83"/>
      <c r="BJ1917" s="83"/>
      <c r="BK1917" s="83"/>
      <c r="BM1917" s="83"/>
      <c r="BN1917" s="83"/>
      <c r="BO1917" s="83"/>
      <c r="BP1917" s="83"/>
      <c r="BR1917" s="83"/>
      <c r="BS1917" s="83"/>
      <c r="BT1917" s="83"/>
      <c r="BU1917" s="83"/>
      <c r="BV1917" s="83"/>
      <c r="BX1917" s="83"/>
      <c r="BY1917" s="83"/>
      <c r="BZ1917" s="83"/>
      <c r="CA1917" s="83"/>
      <c r="CC1917" s="83"/>
      <c r="CD1917" s="83"/>
      <c r="CE1917" s="83"/>
      <c r="CF1917" s="83"/>
      <c r="CH1917" s="83"/>
      <c r="CI1917" s="83"/>
      <c r="CJ1917" s="83"/>
      <c r="CK1917" s="83"/>
      <c r="CM1917" s="84"/>
      <c r="CO1917" s="83"/>
      <c r="CP1917" s="84"/>
      <c r="CQ1917" s="85"/>
      <c r="CR1917" s="83"/>
      <c r="CS1917" s="84"/>
      <c r="CT1917" s="83"/>
      <c r="CU1917" s="83"/>
      <c r="CV1917" s="83"/>
      <c r="CW1917" s="83"/>
      <c r="CX1917" s="86"/>
    </row>
    <row r="1918" spans="24:102" x14ac:dyDescent="0.2">
      <c r="X1918" s="83"/>
      <c r="Z1918" s="83"/>
      <c r="AB1918" s="83"/>
      <c r="AD1918" s="83"/>
      <c r="AF1918" s="83"/>
      <c r="AH1918" s="83"/>
      <c r="AJ1918" s="83"/>
      <c r="AL1918" s="83"/>
      <c r="AN1918" s="83"/>
      <c r="AP1918" s="83"/>
      <c r="AR1918" s="83"/>
      <c r="AT1918" s="83"/>
      <c r="AV1918" s="83"/>
      <c r="AX1918" s="83"/>
      <c r="AZ1918" s="83"/>
      <c r="BB1918" s="83"/>
      <c r="BD1918" s="83"/>
      <c r="BF1918" s="83"/>
      <c r="BH1918" s="83"/>
      <c r="BI1918" s="83"/>
      <c r="BJ1918" s="83"/>
      <c r="BK1918" s="83"/>
      <c r="BM1918" s="83"/>
      <c r="BN1918" s="83"/>
      <c r="BO1918" s="83"/>
      <c r="BP1918" s="83"/>
      <c r="BR1918" s="83"/>
      <c r="BS1918" s="83"/>
      <c r="BT1918" s="83"/>
      <c r="BU1918" s="83"/>
      <c r="BV1918" s="83"/>
      <c r="BX1918" s="83"/>
      <c r="BY1918" s="83"/>
      <c r="BZ1918" s="83"/>
      <c r="CA1918" s="83"/>
      <c r="CC1918" s="83"/>
      <c r="CD1918" s="83"/>
      <c r="CE1918" s="83"/>
      <c r="CF1918" s="83"/>
      <c r="CH1918" s="83"/>
      <c r="CI1918" s="83"/>
      <c r="CJ1918" s="83"/>
      <c r="CK1918" s="83"/>
      <c r="CM1918" s="84"/>
      <c r="CO1918" s="83"/>
      <c r="CP1918" s="84"/>
      <c r="CQ1918" s="85"/>
      <c r="CR1918" s="83"/>
      <c r="CS1918" s="84"/>
      <c r="CT1918" s="83"/>
      <c r="CU1918" s="83"/>
      <c r="CV1918" s="83"/>
      <c r="CW1918" s="83"/>
      <c r="CX1918" s="86"/>
    </row>
    <row r="1919" spans="24:102" x14ac:dyDescent="0.2">
      <c r="X1919" s="83"/>
      <c r="Z1919" s="83"/>
      <c r="AB1919" s="83"/>
      <c r="AD1919" s="83"/>
      <c r="AF1919" s="83"/>
      <c r="AH1919" s="83"/>
      <c r="AJ1919" s="83"/>
      <c r="AL1919" s="83"/>
      <c r="AN1919" s="83"/>
      <c r="AP1919" s="83"/>
      <c r="AR1919" s="83"/>
      <c r="AT1919" s="83"/>
      <c r="AV1919" s="83"/>
      <c r="AX1919" s="83"/>
      <c r="AZ1919" s="83"/>
      <c r="BB1919" s="83"/>
      <c r="BD1919" s="83"/>
      <c r="BF1919" s="83"/>
      <c r="BH1919" s="83"/>
      <c r="BI1919" s="83"/>
      <c r="BJ1919" s="83"/>
      <c r="BK1919" s="83"/>
      <c r="BM1919" s="83"/>
      <c r="BN1919" s="83"/>
      <c r="BO1919" s="83"/>
      <c r="BP1919" s="83"/>
      <c r="BR1919" s="83"/>
      <c r="BS1919" s="83"/>
      <c r="BT1919" s="83"/>
      <c r="BU1919" s="83"/>
      <c r="BV1919" s="83"/>
      <c r="BX1919" s="83"/>
      <c r="BY1919" s="83"/>
      <c r="BZ1919" s="83"/>
      <c r="CA1919" s="83"/>
      <c r="CC1919" s="83"/>
      <c r="CD1919" s="83"/>
      <c r="CE1919" s="83"/>
      <c r="CF1919" s="83"/>
      <c r="CH1919" s="83"/>
      <c r="CI1919" s="83"/>
      <c r="CJ1919" s="83"/>
      <c r="CK1919" s="83"/>
      <c r="CM1919" s="84"/>
      <c r="CO1919" s="83"/>
      <c r="CP1919" s="84"/>
      <c r="CQ1919" s="85"/>
      <c r="CR1919" s="83"/>
      <c r="CS1919" s="84"/>
      <c r="CT1919" s="83"/>
      <c r="CU1919" s="83"/>
      <c r="CV1919" s="83"/>
      <c r="CW1919" s="83"/>
      <c r="CX1919" s="86"/>
    </row>
    <row r="1920" spans="24:102" x14ac:dyDescent="0.2">
      <c r="X1920" s="83"/>
      <c r="Z1920" s="83"/>
      <c r="AB1920" s="83"/>
      <c r="AD1920" s="83"/>
      <c r="AF1920" s="83"/>
      <c r="AH1920" s="83"/>
      <c r="AJ1920" s="83"/>
      <c r="AL1920" s="83"/>
      <c r="AN1920" s="83"/>
      <c r="AP1920" s="83"/>
      <c r="AR1920" s="83"/>
      <c r="AT1920" s="83"/>
      <c r="AV1920" s="83"/>
      <c r="AX1920" s="83"/>
      <c r="AZ1920" s="83"/>
      <c r="BB1920" s="83"/>
      <c r="BD1920" s="83"/>
      <c r="BF1920" s="83"/>
      <c r="BH1920" s="83"/>
      <c r="BI1920" s="83"/>
      <c r="BJ1920" s="83"/>
      <c r="BK1920" s="83"/>
      <c r="BM1920" s="83"/>
      <c r="BN1920" s="83"/>
      <c r="BO1920" s="83"/>
      <c r="BP1920" s="83"/>
      <c r="BR1920" s="83"/>
      <c r="BS1920" s="83"/>
      <c r="BT1920" s="83"/>
      <c r="BU1920" s="83"/>
      <c r="BV1920" s="83"/>
      <c r="BX1920" s="83"/>
      <c r="BY1920" s="83"/>
      <c r="BZ1920" s="83"/>
      <c r="CA1920" s="83"/>
      <c r="CC1920" s="83"/>
      <c r="CD1920" s="83"/>
      <c r="CE1920" s="83"/>
      <c r="CF1920" s="83"/>
      <c r="CH1920" s="83"/>
      <c r="CI1920" s="83"/>
      <c r="CJ1920" s="83"/>
      <c r="CK1920" s="83"/>
      <c r="CM1920" s="84"/>
      <c r="CO1920" s="83"/>
      <c r="CP1920" s="84"/>
      <c r="CQ1920" s="85"/>
      <c r="CR1920" s="83"/>
      <c r="CS1920" s="84"/>
      <c r="CT1920" s="83"/>
      <c r="CU1920" s="83"/>
      <c r="CV1920" s="83"/>
      <c r="CW1920" s="83"/>
      <c r="CX1920" s="86"/>
    </row>
    <row r="1921" spans="24:102" x14ac:dyDescent="0.2">
      <c r="X1921" s="83"/>
      <c r="Z1921" s="83"/>
      <c r="AB1921" s="83"/>
      <c r="AD1921" s="83"/>
      <c r="AF1921" s="83"/>
      <c r="AH1921" s="83"/>
      <c r="AJ1921" s="83"/>
      <c r="AL1921" s="83"/>
      <c r="AN1921" s="83"/>
      <c r="AP1921" s="83"/>
      <c r="AR1921" s="83"/>
      <c r="AT1921" s="83"/>
      <c r="AV1921" s="83"/>
      <c r="AX1921" s="83"/>
      <c r="AZ1921" s="83"/>
      <c r="BB1921" s="83"/>
      <c r="BD1921" s="83"/>
      <c r="BF1921" s="83"/>
      <c r="BH1921" s="83"/>
      <c r="BI1921" s="83"/>
      <c r="BJ1921" s="83"/>
      <c r="BK1921" s="83"/>
      <c r="BM1921" s="83"/>
      <c r="BN1921" s="83"/>
      <c r="BO1921" s="83"/>
      <c r="BP1921" s="83"/>
      <c r="BR1921" s="83"/>
      <c r="BS1921" s="83"/>
      <c r="BT1921" s="83"/>
      <c r="BU1921" s="83"/>
      <c r="BV1921" s="83"/>
      <c r="BX1921" s="83"/>
      <c r="BY1921" s="83"/>
      <c r="BZ1921" s="83"/>
      <c r="CA1921" s="83"/>
      <c r="CC1921" s="83"/>
      <c r="CD1921" s="83"/>
      <c r="CE1921" s="83"/>
      <c r="CF1921" s="83"/>
      <c r="CH1921" s="83"/>
      <c r="CI1921" s="83"/>
      <c r="CJ1921" s="83"/>
      <c r="CK1921" s="83"/>
      <c r="CM1921" s="84"/>
      <c r="CO1921" s="83"/>
      <c r="CP1921" s="84"/>
      <c r="CQ1921" s="85"/>
      <c r="CR1921" s="83"/>
      <c r="CS1921" s="84"/>
      <c r="CT1921" s="83"/>
      <c r="CU1921" s="83"/>
      <c r="CV1921" s="83"/>
      <c r="CW1921" s="83"/>
      <c r="CX1921" s="86"/>
    </row>
    <row r="1922" spans="24:102" x14ac:dyDescent="0.2">
      <c r="X1922" s="83"/>
      <c r="Z1922" s="83"/>
      <c r="AB1922" s="83"/>
      <c r="AD1922" s="83"/>
      <c r="AF1922" s="83"/>
      <c r="AH1922" s="83"/>
      <c r="AJ1922" s="83"/>
      <c r="AL1922" s="83"/>
      <c r="AN1922" s="83"/>
      <c r="AP1922" s="83"/>
      <c r="AR1922" s="83"/>
      <c r="AT1922" s="83"/>
      <c r="AV1922" s="83"/>
      <c r="AX1922" s="83"/>
      <c r="AZ1922" s="83"/>
      <c r="BB1922" s="83"/>
      <c r="BD1922" s="83"/>
      <c r="BF1922" s="83"/>
      <c r="BH1922" s="83"/>
      <c r="BI1922" s="83"/>
      <c r="BJ1922" s="83"/>
      <c r="BK1922" s="83"/>
      <c r="BM1922" s="83"/>
      <c r="BN1922" s="83"/>
      <c r="BO1922" s="83"/>
      <c r="BP1922" s="83"/>
      <c r="BR1922" s="83"/>
      <c r="BS1922" s="83"/>
      <c r="BT1922" s="83"/>
      <c r="BU1922" s="83"/>
      <c r="BV1922" s="83"/>
      <c r="BX1922" s="83"/>
      <c r="BY1922" s="83"/>
      <c r="BZ1922" s="83"/>
      <c r="CA1922" s="83"/>
      <c r="CC1922" s="83"/>
      <c r="CD1922" s="83"/>
      <c r="CE1922" s="83"/>
      <c r="CF1922" s="83"/>
      <c r="CH1922" s="83"/>
      <c r="CI1922" s="83"/>
      <c r="CJ1922" s="83"/>
      <c r="CK1922" s="83"/>
      <c r="CM1922" s="84"/>
      <c r="CO1922" s="83"/>
      <c r="CP1922" s="84"/>
      <c r="CQ1922" s="85"/>
      <c r="CR1922" s="83"/>
      <c r="CS1922" s="84"/>
      <c r="CT1922" s="83"/>
      <c r="CU1922" s="83"/>
      <c r="CV1922" s="83"/>
      <c r="CW1922" s="83"/>
      <c r="CX1922" s="86"/>
    </row>
    <row r="1923" spans="24:102" x14ac:dyDescent="0.2">
      <c r="X1923" s="83"/>
      <c r="Z1923" s="83"/>
      <c r="AB1923" s="83"/>
      <c r="AD1923" s="83"/>
      <c r="AF1923" s="83"/>
      <c r="AH1923" s="83"/>
      <c r="AJ1923" s="83"/>
      <c r="AL1923" s="83"/>
      <c r="AN1923" s="83"/>
      <c r="AP1923" s="83"/>
      <c r="AR1923" s="83"/>
      <c r="AT1923" s="83"/>
      <c r="AV1923" s="83"/>
      <c r="AX1923" s="83"/>
      <c r="AZ1923" s="83"/>
      <c r="BB1923" s="83"/>
      <c r="BD1923" s="83"/>
      <c r="BF1923" s="83"/>
      <c r="BH1923" s="83"/>
      <c r="BI1923" s="83"/>
      <c r="BJ1923" s="83"/>
      <c r="BK1923" s="83"/>
      <c r="BM1923" s="83"/>
      <c r="BN1923" s="83"/>
      <c r="BO1923" s="83"/>
      <c r="BP1923" s="83"/>
      <c r="BR1923" s="83"/>
      <c r="BS1923" s="83"/>
      <c r="BT1923" s="83"/>
      <c r="BU1923" s="83"/>
      <c r="BV1923" s="83"/>
      <c r="BX1923" s="83"/>
      <c r="BY1923" s="83"/>
      <c r="BZ1923" s="83"/>
      <c r="CA1923" s="83"/>
      <c r="CC1923" s="83"/>
      <c r="CD1923" s="83"/>
      <c r="CE1923" s="83"/>
      <c r="CF1923" s="83"/>
      <c r="CH1923" s="83"/>
      <c r="CI1923" s="83"/>
      <c r="CJ1923" s="83"/>
      <c r="CK1923" s="83"/>
      <c r="CM1923" s="84"/>
      <c r="CO1923" s="83"/>
      <c r="CP1923" s="84"/>
      <c r="CQ1923" s="85"/>
      <c r="CR1923" s="83"/>
      <c r="CS1923" s="84"/>
      <c r="CT1923" s="83"/>
      <c r="CU1923" s="83"/>
      <c r="CV1923" s="83"/>
      <c r="CW1923" s="83"/>
      <c r="CX1923" s="86"/>
    </row>
    <row r="1924" spans="24:102" x14ac:dyDescent="0.2">
      <c r="X1924" s="83"/>
      <c r="Z1924" s="83"/>
      <c r="AB1924" s="83"/>
      <c r="AD1924" s="83"/>
      <c r="AF1924" s="83"/>
      <c r="AH1924" s="83"/>
      <c r="AJ1924" s="83"/>
      <c r="AL1924" s="83"/>
      <c r="AN1924" s="83"/>
      <c r="AP1924" s="83"/>
      <c r="AR1924" s="83"/>
      <c r="AT1924" s="83"/>
      <c r="AV1924" s="83"/>
      <c r="AX1924" s="83"/>
      <c r="AZ1924" s="83"/>
      <c r="BB1924" s="83"/>
      <c r="BD1924" s="83"/>
      <c r="BF1924" s="83"/>
      <c r="BH1924" s="83"/>
      <c r="BI1924" s="83"/>
      <c r="BJ1924" s="83"/>
      <c r="BK1924" s="83"/>
      <c r="BM1924" s="83"/>
      <c r="BN1924" s="83"/>
      <c r="BO1924" s="83"/>
      <c r="BP1924" s="83"/>
      <c r="BR1924" s="83"/>
      <c r="BS1924" s="83"/>
      <c r="BT1924" s="83"/>
      <c r="BU1924" s="83"/>
      <c r="BV1924" s="83"/>
      <c r="BX1924" s="83"/>
      <c r="BY1924" s="83"/>
      <c r="BZ1924" s="83"/>
      <c r="CA1924" s="83"/>
      <c r="CC1924" s="83"/>
      <c r="CD1924" s="83"/>
      <c r="CE1924" s="83"/>
      <c r="CF1924" s="83"/>
      <c r="CH1924" s="83"/>
      <c r="CI1924" s="83"/>
      <c r="CJ1924" s="83"/>
      <c r="CK1924" s="83"/>
      <c r="CM1924" s="84"/>
      <c r="CO1924" s="83"/>
      <c r="CP1924" s="84"/>
      <c r="CQ1924" s="85"/>
      <c r="CR1924" s="83"/>
      <c r="CS1924" s="84"/>
      <c r="CT1924" s="83"/>
      <c r="CU1924" s="83"/>
      <c r="CV1924" s="83"/>
      <c r="CW1924" s="83"/>
      <c r="CX1924" s="86"/>
    </row>
    <row r="1925" spans="24:102" x14ac:dyDescent="0.2">
      <c r="X1925" s="83"/>
      <c r="Z1925" s="83"/>
      <c r="AB1925" s="83"/>
      <c r="AD1925" s="83"/>
      <c r="AF1925" s="83"/>
      <c r="AH1925" s="83"/>
      <c r="AJ1925" s="83"/>
      <c r="AL1925" s="83"/>
      <c r="AN1925" s="83"/>
      <c r="AP1925" s="83"/>
      <c r="AR1925" s="83"/>
      <c r="AT1925" s="83"/>
      <c r="AV1925" s="83"/>
      <c r="AX1925" s="83"/>
      <c r="AZ1925" s="83"/>
      <c r="BB1925" s="83"/>
      <c r="BD1925" s="83"/>
      <c r="BF1925" s="83"/>
      <c r="BH1925" s="83"/>
      <c r="BI1925" s="83"/>
      <c r="BJ1925" s="83"/>
      <c r="BK1925" s="83"/>
      <c r="BM1925" s="83"/>
      <c r="BN1925" s="83"/>
      <c r="BO1925" s="83"/>
      <c r="BP1925" s="83"/>
      <c r="BR1925" s="83"/>
      <c r="BS1925" s="83"/>
      <c r="BT1925" s="83"/>
      <c r="BU1925" s="83"/>
      <c r="BV1925" s="83"/>
      <c r="BX1925" s="83"/>
      <c r="BY1925" s="83"/>
      <c r="BZ1925" s="83"/>
      <c r="CA1925" s="83"/>
      <c r="CC1925" s="83"/>
      <c r="CD1925" s="83"/>
      <c r="CE1925" s="83"/>
      <c r="CF1925" s="83"/>
      <c r="CH1925" s="83"/>
      <c r="CI1925" s="83"/>
      <c r="CJ1925" s="83"/>
      <c r="CK1925" s="83"/>
      <c r="CM1925" s="84"/>
      <c r="CO1925" s="83"/>
      <c r="CP1925" s="84"/>
      <c r="CQ1925" s="85"/>
      <c r="CR1925" s="83"/>
      <c r="CS1925" s="84"/>
      <c r="CT1925" s="83"/>
      <c r="CU1925" s="83"/>
      <c r="CV1925" s="83"/>
      <c r="CW1925" s="83"/>
      <c r="CX1925" s="86"/>
    </row>
    <row r="1926" spans="24:102" x14ac:dyDescent="0.2">
      <c r="X1926" s="83"/>
      <c r="Z1926" s="83"/>
      <c r="AB1926" s="83"/>
      <c r="AD1926" s="83"/>
      <c r="AF1926" s="83"/>
      <c r="AH1926" s="83"/>
      <c r="AJ1926" s="83"/>
      <c r="AL1926" s="83"/>
      <c r="AN1926" s="83"/>
      <c r="AP1926" s="83"/>
      <c r="AR1926" s="83"/>
      <c r="AT1926" s="83"/>
      <c r="AV1926" s="83"/>
      <c r="AX1926" s="83"/>
      <c r="AZ1926" s="83"/>
      <c r="BB1926" s="83"/>
      <c r="BD1926" s="83"/>
      <c r="BF1926" s="83"/>
      <c r="BH1926" s="83"/>
      <c r="BI1926" s="83"/>
      <c r="BJ1926" s="83"/>
      <c r="BK1926" s="83"/>
      <c r="BM1926" s="83"/>
      <c r="BN1926" s="83"/>
      <c r="BO1926" s="83"/>
      <c r="BP1926" s="83"/>
      <c r="BR1926" s="83"/>
      <c r="BS1926" s="83"/>
      <c r="BT1926" s="83"/>
      <c r="BU1926" s="83"/>
      <c r="BV1926" s="83"/>
      <c r="BX1926" s="83"/>
      <c r="BY1926" s="83"/>
      <c r="BZ1926" s="83"/>
      <c r="CA1926" s="83"/>
      <c r="CC1926" s="83"/>
      <c r="CD1926" s="83"/>
      <c r="CE1926" s="83"/>
      <c r="CF1926" s="83"/>
      <c r="CH1926" s="83"/>
      <c r="CI1926" s="83"/>
      <c r="CJ1926" s="83"/>
      <c r="CK1926" s="83"/>
      <c r="CM1926" s="84"/>
      <c r="CO1926" s="83"/>
      <c r="CP1926" s="84"/>
      <c r="CQ1926" s="85"/>
      <c r="CR1926" s="83"/>
      <c r="CS1926" s="84"/>
      <c r="CT1926" s="83"/>
      <c r="CU1926" s="83"/>
      <c r="CV1926" s="83"/>
      <c r="CW1926" s="83"/>
      <c r="CX1926" s="86"/>
    </row>
    <row r="1927" spans="24:102" x14ac:dyDescent="0.2">
      <c r="X1927" s="83"/>
      <c r="Z1927" s="83"/>
      <c r="AB1927" s="83"/>
      <c r="AD1927" s="83"/>
      <c r="AF1927" s="83"/>
      <c r="AH1927" s="83"/>
      <c r="AJ1927" s="83"/>
      <c r="AL1927" s="83"/>
      <c r="AN1927" s="83"/>
      <c r="AP1927" s="83"/>
      <c r="AR1927" s="83"/>
      <c r="AT1927" s="83"/>
      <c r="AV1927" s="83"/>
      <c r="AX1927" s="83"/>
      <c r="AZ1927" s="83"/>
      <c r="BB1927" s="83"/>
      <c r="BD1927" s="83"/>
      <c r="BF1927" s="83"/>
      <c r="BH1927" s="83"/>
      <c r="BI1927" s="83"/>
      <c r="BJ1927" s="83"/>
      <c r="BK1927" s="83"/>
      <c r="BM1927" s="83"/>
      <c r="BN1927" s="83"/>
      <c r="BO1927" s="83"/>
      <c r="BP1927" s="83"/>
      <c r="BR1927" s="83"/>
      <c r="BS1927" s="83"/>
      <c r="BT1927" s="83"/>
      <c r="BU1927" s="83"/>
      <c r="BV1927" s="83"/>
      <c r="BX1927" s="83"/>
      <c r="BY1927" s="83"/>
      <c r="BZ1927" s="83"/>
      <c r="CA1927" s="83"/>
      <c r="CC1927" s="83"/>
      <c r="CD1927" s="83"/>
      <c r="CE1927" s="83"/>
      <c r="CF1927" s="83"/>
      <c r="CH1927" s="83"/>
      <c r="CI1927" s="83"/>
      <c r="CJ1927" s="83"/>
      <c r="CK1927" s="83"/>
      <c r="CM1927" s="84"/>
      <c r="CO1927" s="83"/>
      <c r="CP1927" s="84"/>
      <c r="CQ1927" s="85"/>
      <c r="CR1927" s="83"/>
      <c r="CS1927" s="84"/>
      <c r="CT1927" s="83"/>
      <c r="CU1927" s="83"/>
      <c r="CV1927" s="83"/>
      <c r="CW1927" s="83"/>
      <c r="CX1927" s="86"/>
    </row>
    <row r="1928" spans="24:102" x14ac:dyDescent="0.2">
      <c r="X1928" s="83"/>
      <c r="Z1928" s="83"/>
      <c r="AB1928" s="83"/>
      <c r="AD1928" s="83"/>
      <c r="AF1928" s="83"/>
      <c r="AH1928" s="83"/>
      <c r="AJ1928" s="83"/>
      <c r="AL1928" s="83"/>
      <c r="AN1928" s="83"/>
      <c r="AP1928" s="83"/>
      <c r="AR1928" s="83"/>
      <c r="AT1928" s="83"/>
      <c r="AV1928" s="83"/>
      <c r="AX1928" s="83"/>
      <c r="AZ1928" s="83"/>
      <c r="BB1928" s="83"/>
      <c r="BD1928" s="83"/>
      <c r="BF1928" s="83"/>
      <c r="BH1928" s="83"/>
      <c r="BI1928" s="83"/>
      <c r="BJ1928" s="83"/>
      <c r="BK1928" s="83"/>
      <c r="BM1928" s="83"/>
      <c r="BN1928" s="83"/>
      <c r="BO1928" s="83"/>
      <c r="BP1928" s="83"/>
      <c r="BR1928" s="83"/>
      <c r="BS1928" s="83"/>
      <c r="BT1928" s="83"/>
      <c r="BU1928" s="83"/>
      <c r="BV1928" s="83"/>
      <c r="BX1928" s="83"/>
      <c r="BY1928" s="83"/>
      <c r="BZ1928" s="83"/>
      <c r="CA1928" s="83"/>
      <c r="CC1928" s="83"/>
      <c r="CD1928" s="83"/>
      <c r="CE1928" s="83"/>
      <c r="CF1928" s="83"/>
      <c r="CH1928" s="83"/>
      <c r="CI1928" s="83"/>
      <c r="CJ1928" s="83"/>
      <c r="CK1928" s="83"/>
      <c r="CM1928" s="84"/>
      <c r="CO1928" s="83"/>
      <c r="CP1928" s="84"/>
      <c r="CQ1928" s="85"/>
      <c r="CR1928" s="83"/>
      <c r="CS1928" s="84"/>
      <c r="CT1928" s="83"/>
      <c r="CU1928" s="83"/>
      <c r="CV1928" s="83"/>
      <c r="CW1928" s="83"/>
      <c r="CX1928" s="86"/>
    </row>
    <row r="1929" spans="24:102" x14ac:dyDescent="0.2">
      <c r="X1929" s="83"/>
      <c r="Z1929" s="83"/>
      <c r="AB1929" s="83"/>
      <c r="AD1929" s="83"/>
      <c r="AF1929" s="83"/>
      <c r="AH1929" s="83"/>
      <c r="AJ1929" s="83"/>
      <c r="AL1929" s="83"/>
      <c r="AN1929" s="83"/>
      <c r="AP1929" s="83"/>
      <c r="AR1929" s="83"/>
      <c r="AT1929" s="83"/>
      <c r="AV1929" s="83"/>
      <c r="AX1929" s="83"/>
      <c r="AZ1929" s="83"/>
      <c r="BB1929" s="83"/>
      <c r="BD1929" s="83"/>
      <c r="BF1929" s="83"/>
      <c r="BH1929" s="83"/>
      <c r="BI1929" s="83"/>
      <c r="BJ1929" s="83"/>
      <c r="BK1929" s="83"/>
      <c r="BM1929" s="83"/>
      <c r="BN1929" s="83"/>
      <c r="BO1929" s="83"/>
      <c r="BP1929" s="83"/>
      <c r="BR1929" s="83"/>
      <c r="BS1929" s="83"/>
      <c r="BT1929" s="83"/>
      <c r="BU1929" s="83"/>
      <c r="BV1929" s="83"/>
      <c r="BX1929" s="83"/>
      <c r="BY1929" s="83"/>
      <c r="BZ1929" s="83"/>
      <c r="CA1929" s="83"/>
      <c r="CC1929" s="83"/>
      <c r="CD1929" s="83"/>
      <c r="CE1929" s="83"/>
      <c r="CF1929" s="83"/>
      <c r="CH1929" s="83"/>
      <c r="CI1929" s="83"/>
      <c r="CJ1929" s="83"/>
      <c r="CK1929" s="83"/>
      <c r="CM1929" s="84"/>
      <c r="CO1929" s="83"/>
      <c r="CP1929" s="84"/>
      <c r="CQ1929" s="85"/>
      <c r="CR1929" s="83"/>
      <c r="CS1929" s="84"/>
      <c r="CT1929" s="83"/>
      <c r="CU1929" s="83"/>
      <c r="CV1929" s="83"/>
      <c r="CW1929" s="83"/>
      <c r="CX1929" s="86"/>
    </row>
    <row r="1930" spans="24:102" x14ac:dyDescent="0.2">
      <c r="X1930" s="83"/>
      <c r="Z1930" s="83"/>
      <c r="AB1930" s="83"/>
      <c r="AD1930" s="83"/>
      <c r="AF1930" s="83"/>
      <c r="AH1930" s="83"/>
      <c r="AJ1930" s="83"/>
      <c r="AL1930" s="83"/>
      <c r="AN1930" s="83"/>
      <c r="AP1930" s="83"/>
      <c r="AR1930" s="83"/>
      <c r="AT1930" s="83"/>
      <c r="AV1930" s="83"/>
      <c r="AX1930" s="83"/>
      <c r="AZ1930" s="83"/>
      <c r="BB1930" s="83"/>
      <c r="BD1930" s="83"/>
      <c r="BF1930" s="83"/>
      <c r="BH1930" s="83"/>
      <c r="BI1930" s="83"/>
      <c r="BJ1930" s="83"/>
      <c r="BK1930" s="83"/>
      <c r="BM1930" s="83"/>
      <c r="BN1930" s="83"/>
      <c r="BO1930" s="83"/>
      <c r="BP1930" s="83"/>
      <c r="BR1930" s="83"/>
      <c r="BS1930" s="83"/>
      <c r="BT1930" s="83"/>
      <c r="BU1930" s="83"/>
      <c r="BV1930" s="83"/>
      <c r="BX1930" s="83"/>
      <c r="BY1930" s="83"/>
      <c r="BZ1930" s="83"/>
      <c r="CA1930" s="83"/>
      <c r="CC1930" s="83"/>
      <c r="CD1930" s="83"/>
      <c r="CE1930" s="83"/>
      <c r="CF1930" s="83"/>
      <c r="CH1930" s="83"/>
      <c r="CI1930" s="83"/>
      <c r="CJ1930" s="83"/>
      <c r="CK1930" s="83"/>
      <c r="CM1930" s="84"/>
      <c r="CO1930" s="83"/>
      <c r="CP1930" s="84"/>
      <c r="CQ1930" s="85"/>
      <c r="CR1930" s="83"/>
      <c r="CS1930" s="84"/>
      <c r="CT1930" s="83"/>
      <c r="CU1930" s="83"/>
      <c r="CV1930" s="83"/>
      <c r="CW1930" s="83"/>
      <c r="CX1930" s="86"/>
    </row>
    <row r="1931" spans="24:102" x14ac:dyDescent="0.2">
      <c r="X1931" s="83"/>
      <c r="Z1931" s="83"/>
      <c r="AB1931" s="83"/>
      <c r="AD1931" s="83"/>
      <c r="AF1931" s="83"/>
      <c r="AH1931" s="83"/>
      <c r="AJ1931" s="83"/>
      <c r="AL1931" s="83"/>
      <c r="AN1931" s="83"/>
      <c r="AP1931" s="83"/>
      <c r="AR1931" s="83"/>
      <c r="AT1931" s="83"/>
      <c r="AV1931" s="83"/>
      <c r="AX1931" s="83"/>
      <c r="AZ1931" s="83"/>
      <c r="BB1931" s="83"/>
      <c r="BD1931" s="83"/>
      <c r="BF1931" s="83"/>
      <c r="BH1931" s="83"/>
      <c r="BI1931" s="83"/>
      <c r="BJ1931" s="83"/>
      <c r="BK1931" s="83"/>
      <c r="BM1931" s="83"/>
      <c r="BN1931" s="83"/>
      <c r="BO1931" s="83"/>
      <c r="BP1931" s="83"/>
      <c r="BR1931" s="83"/>
      <c r="BS1931" s="83"/>
      <c r="BT1931" s="83"/>
      <c r="BU1931" s="83"/>
      <c r="BV1931" s="83"/>
      <c r="BX1931" s="83"/>
      <c r="BY1931" s="83"/>
      <c r="BZ1931" s="83"/>
      <c r="CA1931" s="83"/>
      <c r="CC1931" s="83"/>
      <c r="CD1931" s="83"/>
      <c r="CE1931" s="83"/>
      <c r="CF1931" s="83"/>
      <c r="CH1931" s="83"/>
      <c r="CI1931" s="83"/>
      <c r="CJ1931" s="83"/>
      <c r="CK1931" s="83"/>
      <c r="CM1931" s="84"/>
      <c r="CO1931" s="83"/>
      <c r="CP1931" s="84"/>
      <c r="CQ1931" s="85"/>
      <c r="CR1931" s="83"/>
      <c r="CS1931" s="84"/>
      <c r="CT1931" s="83"/>
      <c r="CU1931" s="83"/>
      <c r="CV1931" s="83"/>
      <c r="CW1931" s="83"/>
      <c r="CX1931" s="86"/>
    </row>
    <row r="1932" spans="24:102" x14ac:dyDescent="0.2">
      <c r="X1932" s="83"/>
      <c r="Z1932" s="83"/>
      <c r="AB1932" s="83"/>
      <c r="AD1932" s="83"/>
      <c r="AF1932" s="83"/>
      <c r="AH1932" s="83"/>
      <c r="AJ1932" s="83"/>
      <c r="AL1932" s="83"/>
      <c r="AN1932" s="83"/>
      <c r="AP1932" s="83"/>
      <c r="AR1932" s="83"/>
      <c r="AT1932" s="83"/>
      <c r="AV1932" s="83"/>
      <c r="AX1932" s="83"/>
      <c r="AZ1932" s="83"/>
      <c r="BB1932" s="83"/>
      <c r="BD1932" s="83"/>
      <c r="BF1932" s="83"/>
      <c r="BH1932" s="83"/>
      <c r="BI1932" s="83"/>
      <c r="BJ1932" s="83"/>
      <c r="BK1932" s="83"/>
      <c r="BM1932" s="83"/>
      <c r="BN1932" s="83"/>
      <c r="BO1932" s="83"/>
      <c r="BP1932" s="83"/>
      <c r="BR1932" s="83"/>
      <c r="BS1932" s="83"/>
      <c r="BT1932" s="83"/>
      <c r="BU1932" s="83"/>
      <c r="BV1932" s="83"/>
      <c r="BX1932" s="83"/>
      <c r="BY1932" s="83"/>
      <c r="BZ1932" s="83"/>
      <c r="CA1932" s="83"/>
      <c r="CC1932" s="83"/>
      <c r="CD1932" s="83"/>
      <c r="CE1932" s="83"/>
      <c r="CF1932" s="83"/>
      <c r="CH1932" s="83"/>
      <c r="CI1932" s="83"/>
      <c r="CJ1932" s="83"/>
      <c r="CK1932" s="83"/>
      <c r="CM1932" s="84"/>
      <c r="CO1932" s="83"/>
      <c r="CP1932" s="84"/>
      <c r="CQ1932" s="85"/>
      <c r="CR1932" s="83"/>
      <c r="CS1932" s="84"/>
      <c r="CT1932" s="83"/>
      <c r="CU1932" s="83"/>
      <c r="CV1932" s="83"/>
      <c r="CW1932" s="83"/>
      <c r="CX1932" s="86"/>
    </row>
    <row r="1933" spans="24:102" x14ac:dyDescent="0.2">
      <c r="X1933" s="83"/>
      <c r="Z1933" s="83"/>
      <c r="AB1933" s="83"/>
      <c r="AD1933" s="83"/>
      <c r="AF1933" s="83"/>
      <c r="AH1933" s="83"/>
      <c r="AJ1933" s="83"/>
      <c r="AL1933" s="83"/>
      <c r="AN1933" s="83"/>
      <c r="AP1933" s="83"/>
      <c r="AR1933" s="83"/>
      <c r="AT1933" s="83"/>
      <c r="AV1933" s="83"/>
      <c r="AX1933" s="83"/>
      <c r="AZ1933" s="83"/>
      <c r="BB1933" s="83"/>
      <c r="BD1933" s="83"/>
      <c r="BF1933" s="83"/>
      <c r="BH1933" s="83"/>
      <c r="BI1933" s="83"/>
      <c r="BJ1933" s="83"/>
      <c r="BK1933" s="83"/>
      <c r="BM1933" s="83"/>
      <c r="BN1933" s="83"/>
      <c r="BO1933" s="83"/>
      <c r="BP1933" s="83"/>
      <c r="BR1933" s="83"/>
      <c r="BS1933" s="83"/>
      <c r="BT1933" s="83"/>
      <c r="BU1933" s="83"/>
      <c r="BV1933" s="83"/>
      <c r="BX1933" s="83"/>
      <c r="BY1933" s="83"/>
      <c r="BZ1933" s="83"/>
      <c r="CA1933" s="83"/>
      <c r="CC1933" s="83"/>
      <c r="CD1933" s="83"/>
      <c r="CE1933" s="83"/>
      <c r="CF1933" s="83"/>
      <c r="CH1933" s="83"/>
      <c r="CI1933" s="83"/>
      <c r="CJ1933" s="83"/>
      <c r="CK1933" s="83"/>
      <c r="CM1933" s="84"/>
      <c r="CO1933" s="83"/>
      <c r="CP1933" s="84"/>
      <c r="CQ1933" s="85"/>
      <c r="CR1933" s="83"/>
      <c r="CS1933" s="84"/>
      <c r="CT1933" s="83"/>
      <c r="CU1933" s="83"/>
      <c r="CV1933" s="83"/>
      <c r="CW1933" s="83"/>
      <c r="CX1933" s="86"/>
    </row>
    <row r="1934" spans="24:102" x14ac:dyDescent="0.2">
      <c r="X1934" s="83"/>
      <c r="Z1934" s="83"/>
      <c r="AB1934" s="83"/>
      <c r="AD1934" s="83"/>
      <c r="AF1934" s="83"/>
      <c r="AH1934" s="83"/>
      <c r="AJ1934" s="83"/>
      <c r="AL1934" s="83"/>
      <c r="AN1934" s="83"/>
      <c r="AP1934" s="83"/>
      <c r="AR1934" s="83"/>
      <c r="AT1934" s="83"/>
      <c r="AV1934" s="83"/>
      <c r="AX1934" s="83"/>
      <c r="AZ1934" s="83"/>
      <c r="BB1934" s="83"/>
      <c r="BD1934" s="83"/>
      <c r="BF1934" s="83"/>
      <c r="BH1934" s="83"/>
      <c r="BI1934" s="83"/>
      <c r="BJ1934" s="83"/>
      <c r="BK1934" s="83"/>
      <c r="BM1934" s="83"/>
      <c r="BN1934" s="83"/>
      <c r="BO1934" s="83"/>
      <c r="BP1934" s="83"/>
      <c r="BR1934" s="83"/>
      <c r="BS1934" s="83"/>
      <c r="BT1934" s="83"/>
      <c r="BU1934" s="83"/>
      <c r="BV1934" s="83"/>
      <c r="BX1934" s="83"/>
      <c r="BY1934" s="83"/>
      <c r="BZ1934" s="83"/>
      <c r="CA1934" s="83"/>
      <c r="CC1934" s="83"/>
      <c r="CD1934" s="83"/>
      <c r="CE1934" s="83"/>
      <c r="CF1934" s="83"/>
      <c r="CH1934" s="83"/>
      <c r="CI1934" s="83"/>
      <c r="CJ1934" s="83"/>
      <c r="CK1934" s="83"/>
      <c r="CM1934" s="84"/>
      <c r="CO1934" s="83"/>
      <c r="CP1934" s="84"/>
      <c r="CQ1934" s="85"/>
      <c r="CR1934" s="83"/>
      <c r="CS1934" s="84"/>
      <c r="CT1934" s="83"/>
      <c r="CU1934" s="83"/>
      <c r="CV1934" s="83"/>
      <c r="CW1934" s="83"/>
      <c r="CX1934" s="86"/>
    </row>
    <row r="1935" spans="24:102" x14ac:dyDescent="0.2">
      <c r="X1935" s="83"/>
      <c r="Z1935" s="83"/>
      <c r="AB1935" s="83"/>
      <c r="AD1935" s="83"/>
      <c r="AF1935" s="83"/>
      <c r="AH1935" s="83"/>
      <c r="AJ1935" s="83"/>
      <c r="AL1935" s="83"/>
      <c r="AN1935" s="83"/>
      <c r="AP1935" s="83"/>
      <c r="AR1935" s="83"/>
      <c r="AT1935" s="83"/>
      <c r="AV1935" s="83"/>
      <c r="AX1935" s="83"/>
      <c r="AZ1935" s="83"/>
      <c r="BB1935" s="83"/>
      <c r="BD1935" s="83"/>
      <c r="BF1935" s="83"/>
      <c r="BH1935" s="83"/>
      <c r="BI1935" s="83"/>
      <c r="BJ1935" s="83"/>
      <c r="BK1935" s="83"/>
      <c r="BM1935" s="83"/>
      <c r="BN1935" s="83"/>
      <c r="BO1935" s="83"/>
      <c r="BP1935" s="83"/>
      <c r="BR1935" s="83"/>
      <c r="BS1935" s="83"/>
      <c r="BT1935" s="83"/>
      <c r="BU1935" s="83"/>
      <c r="BV1935" s="83"/>
      <c r="BX1935" s="83"/>
      <c r="BY1935" s="83"/>
      <c r="BZ1935" s="83"/>
      <c r="CA1935" s="83"/>
      <c r="CC1935" s="83"/>
      <c r="CD1935" s="83"/>
      <c r="CE1935" s="83"/>
      <c r="CF1935" s="83"/>
      <c r="CH1935" s="83"/>
      <c r="CI1935" s="83"/>
      <c r="CJ1935" s="83"/>
      <c r="CK1935" s="83"/>
      <c r="CM1935" s="84"/>
      <c r="CO1935" s="83"/>
      <c r="CP1935" s="84"/>
      <c r="CQ1935" s="85"/>
      <c r="CR1935" s="83"/>
      <c r="CS1935" s="84"/>
      <c r="CT1935" s="83"/>
      <c r="CU1935" s="83"/>
      <c r="CV1935" s="83"/>
      <c r="CW1935" s="83"/>
      <c r="CX1935" s="86"/>
    </row>
    <row r="1936" spans="24:102" x14ac:dyDescent="0.2">
      <c r="X1936" s="83"/>
      <c r="Z1936" s="83"/>
      <c r="AB1936" s="83"/>
      <c r="AD1936" s="83"/>
      <c r="AF1936" s="83"/>
      <c r="AH1936" s="83"/>
      <c r="AJ1936" s="83"/>
      <c r="AL1936" s="83"/>
      <c r="AN1936" s="83"/>
      <c r="AP1936" s="83"/>
      <c r="AR1936" s="83"/>
      <c r="AT1936" s="83"/>
      <c r="AV1936" s="83"/>
      <c r="AX1936" s="83"/>
      <c r="AZ1936" s="83"/>
      <c r="BB1936" s="83"/>
      <c r="BD1936" s="83"/>
      <c r="BF1936" s="83"/>
      <c r="BH1936" s="83"/>
      <c r="BI1936" s="83"/>
      <c r="BJ1936" s="83"/>
      <c r="BK1936" s="83"/>
      <c r="BM1936" s="83"/>
      <c r="BN1936" s="83"/>
      <c r="BO1936" s="83"/>
      <c r="BP1936" s="83"/>
      <c r="BR1936" s="83"/>
      <c r="BS1936" s="83"/>
      <c r="BT1936" s="83"/>
      <c r="BU1936" s="83"/>
      <c r="BV1936" s="83"/>
      <c r="BX1936" s="83"/>
      <c r="BY1936" s="83"/>
      <c r="BZ1936" s="83"/>
      <c r="CA1936" s="83"/>
      <c r="CC1936" s="83"/>
      <c r="CD1936" s="83"/>
      <c r="CE1936" s="83"/>
      <c r="CF1936" s="83"/>
      <c r="CH1936" s="83"/>
      <c r="CI1936" s="83"/>
      <c r="CJ1936" s="83"/>
      <c r="CK1936" s="83"/>
      <c r="CM1936" s="84"/>
      <c r="CO1936" s="83"/>
      <c r="CP1936" s="84"/>
      <c r="CQ1936" s="85"/>
      <c r="CR1936" s="83"/>
      <c r="CS1936" s="84"/>
      <c r="CT1936" s="83"/>
      <c r="CU1936" s="83"/>
      <c r="CV1936" s="83"/>
      <c r="CW1936" s="83"/>
      <c r="CX1936" s="86"/>
    </row>
    <row r="1937" spans="24:102" x14ac:dyDescent="0.2">
      <c r="X1937" s="83"/>
      <c r="Z1937" s="83"/>
      <c r="AB1937" s="83"/>
      <c r="AD1937" s="83"/>
      <c r="AF1937" s="83"/>
      <c r="AH1937" s="83"/>
      <c r="AJ1937" s="83"/>
      <c r="AL1937" s="83"/>
      <c r="AN1937" s="83"/>
      <c r="AP1937" s="83"/>
      <c r="AR1937" s="83"/>
      <c r="AT1937" s="83"/>
      <c r="AV1937" s="83"/>
      <c r="AX1937" s="83"/>
      <c r="AZ1937" s="83"/>
      <c r="BB1937" s="83"/>
      <c r="BD1937" s="83"/>
      <c r="BF1937" s="83"/>
      <c r="BH1937" s="83"/>
      <c r="BI1937" s="83"/>
      <c r="BJ1937" s="83"/>
      <c r="BK1937" s="83"/>
      <c r="BM1937" s="83"/>
      <c r="BN1937" s="83"/>
      <c r="BO1937" s="83"/>
      <c r="BP1937" s="83"/>
      <c r="BR1937" s="83"/>
      <c r="BS1937" s="83"/>
      <c r="BT1937" s="83"/>
      <c r="BU1937" s="83"/>
      <c r="BV1937" s="83"/>
      <c r="BX1937" s="83"/>
      <c r="BY1937" s="83"/>
      <c r="BZ1937" s="83"/>
      <c r="CA1937" s="83"/>
      <c r="CC1937" s="83"/>
      <c r="CD1937" s="83"/>
      <c r="CE1937" s="83"/>
      <c r="CF1937" s="83"/>
      <c r="CH1937" s="83"/>
      <c r="CI1937" s="83"/>
      <c r="CJ1937" s="83"/>
      <c r="CK1937" s="83"/>
      <c r="CM1937" s="84"/>
      <c r="CO1937" s="83"/>
      <c r="CP1937" s="84"/>
      <c r="CQ1937" s="85"/>
      <c r="CR1937" s="83"/>
      <c r="CS1937" s="84"/>
      <c r="CT1937" s="83"/>
      <c r="CU1937" s="83"/>
      <c r="CV1937" s="83"/>
      <c r="CW1937" s="83"/>
      <c r="CX1937" s="86"/>
    </row>
    <row r="1938" spans="24:102" x14ac:dyDescent="0.2">
      <c r="X1938" s="83"/>
      <c r="Z1938" s="83"/>
      <c r="AB1938" s="83"/>
      <c r="AD1938" s="83"/>
      <c r="AF1938" s="83"/>
      <c r="AH1938" s="83"/>
      <c r="AJ1938" s="83"/>
      <c r="AL1938" s="83"/>
      <c r="AN1938" s="83"/>
      <c r="AP1938" s="83"/>
      <c r="AR1938" s="83"/>
      <c r="AT1938" s="83"/>
      <c r="AV1938" s="83"/>
      <c r="AX1938" s="83"/>
      <c r="AZ1938" s="83"/>
      <c r="BB1938" s="83"/>
      <c r="BD1938" s="83"/>
      <c r="BF1938" s="83"/>
      <c r="BH1938" s="83"/>
      <c r="BI1938" s="83"/>
      <c r="BJ1938" s="83"/>
      <c r="BK1938" s="83"/>
      <c r="BM1938" s="83"/>
      <c r="BN1938" s="83"/>
      <c r="BO1938" s="83"/>
      <c r="BP1938" s="83"/>
      <c r="BR1938" s="83"/>
      <c r="BS1938" s="83"/>
      <c r="BT1938" s="83"/>
      <c r="BU1938" s="83"/>
      <c r="BV1938" s="83"/>
      <c r="BX1938" s="83"/>
      <c r="BY1938" s="83"/>
      <c r="BZ1938" s="83"/>
      <c r="CA1938" s="83"/>
      <c r="CC1938" s="83"/>
      <c r="CD1938" s="83"/>
      <c r="CE1938" s="83"/>
      <c r="CF1938" s="83"/>
      <c r="CH1938" s="83"/>
      <c r="CI1938" s="83"/>
      <c r="CJ1938" s="83"/>
      <c r="CK1938" s="83"/>
      <c r="CM1938" s="84"/>
      <c r="CO1938" s="83"/>
      <c r="CP1938" s="84"/>
      <c r="CQ1938" s="85"/>
      <c r="CR1938" s="83"/>
      <c r="CS1938" s="84"/>
      <c r="CT1938" s="83"/>
      <c r="CU1938" s="83"/>
      <c r="CV1938" s="83"/>
      <c r="CW1938" s="83"/>
      <c r="CX1938" s="86"/>
    </row>
    <row r="1939" spans="24:102" x14ac:dyDescent="0.2">
      <c r="X1939" s="83"/>
      <c r="Z1939" s="83"/>
      <c r="AB1939" s="83"/>
      <c r="AD1939" s="83"/>
      <c r="AF1939" s="83"/>
      <c r="AH1939" s="83"/>
      <c r="AJ1939" s="83"/>
      <c r="AL1939" s="83"/>
      <c r="AN1939" s="83"/>
      <c r="AP1939" s="83"/>
      <c r="AR1939" s="83"/>
      <c r="AT1939" s="83"/>
      <c r="AV1939" s="83"/>
      <c r="AX1939" s="83"/>
      <c r="AZ1939" s="83"/>
      <c r="BB1939" s="83"/>
      <c r="BD1939" s="83"/>
      <c r="BF1939" s="83"/>
      <c r="BH1939" s="83"/>
      <c r="BI1939" s="83"/>
      <c r="BJ1939" s="83"/>
      <c r="BK1939" s="83"/>
      <c r="BM1939" s="83"/>
      <c r="BN1939" s="83"/>
      <c r="BO1939" s="83"/>
      <c r="BP1939" s="83"/>
      <c r="BR1939" s="83"/>
      <c r="BS1939" s="83"/>
      <c r="BT1939" s="83"/>
      <c r="BU1939" s="83"/>
      <c r="BV1939" s="83"/>
      <c r="BX1939" s="83"/>
      <c r="BY1939" s="83"/>
      <c r="BZ1939" s="83"/>
      <c r="CA1939" s="83"/>
      <c r="CC1939" s="83"/>
      <c r="CD1939" s="83"/>
      <c r="CE1939" s="83"/>
      <c r="CF1939" s="83"/>
      <c r="CH1939" s="83"/>
      <c r="CI1939" s="83"/>
      <c r="CJ1939" s="83"/>
      <c r="CK1939" s="83"/>
      <c r="CM1939" s="84"/>
      <c r="CO1939" s="83"/>
      <c r="CP1939" s="84"/>
      <c r="CQ1939" s="85"/>
      <c r="CR1939" s="83"/>
      <c r="CS1939" s="84"/>
      <c r="CT1939" s="83"/>
      <c r="CU1939" s="83"/>
      <c r="CV1939" s="83"/>
      <c r="CW1939" s="83"/>
      <c r="CX1939" s="86"/>
    </row>
    <row r="1940" spans="24:102" x14ac:dyDescent="0.2">
      <c r="X1940" s="83"/>
      <c r="Z1940" s="83"/>
      <c r="AB1940" s="83"/>
      <c r="AD1940" s="83"/>
      <c r="AF1940" s="83"/>
      <c r="AH1940" s="83"/>
      <c r="AJ1940" s="83"/>
      <c r="AL1940" s="83"/>
      <c r="AN1940" s="83"/>
      <c r="AP1940" s="83"/>
      <c r="AR1940" s="83"/>
      <c r="AT1940" s="83"/>
      <c r="AV1940" s="83"/>
      <c r="AX1940" s="83"/>
      <c r="AZ1940" s="83"/>
      <c r="BB1940" s="83"/>
      <c r="BD1940" s="83"/>
      <c r="BF1940" s="83"/>
      <c r="BH1940" s="83"/>
      <c r="BI1940" s="83"/>
      <c r="BJ1940" s="83"/>
      <c r="BK1940" s="83"/>
      <c r="BM1940" s="83"/>
      <c r="BN1940" s="83"/>
      <c r="BO1940" s="83"/>
      <c r="BP1940" s="83"/>
      <c r="BR1940" s="83"/>
      <c r="BS1940" s="83"/>
      <c r="BT1940" s="83"/>
      <c r="BU1940" s="83"/>
      <c r="BV1940" s="83"/>
      <c r="BX1940" s="83"/>
      <c r="BY1940" s="83"/>
      <c r="BZ1940" s="83"/>
      <c r="CA1940" s="83"/>
      <c r="CC1940" s="83"/>
      <c r="CD1940" s="83"/>
      <c r="CE1940" s="83"/>
      <c r="CF1940" s="83"/>
      <c r="CH1940" s="83"/>
      <c r="CI1940" s="83"/>
      <c r="CJ1940" s="83"/>
      <c r="CK1940" s="83"/>
      <c r="CM1940" s="84"/>
      <c r="CO1940" s="83"/>
      <c r="CP1940" s="84"/>
      <c r="CQ1940" s="85"/>
      <c r="CR1940" s="83"/>
      <c r="CS1940" s="84"/>
      <c r="CT1940" s="83"/>
      <c r="CU1940" s="83"/>
      <c r="CV1940" s="83"/>
      <c r="CW1940" s="83"/>
      <c r="CX1940" s="86"/>
    </row>
    <row r="1941" spans="24:102" x14ac:dyDescent="0.2">
      <c r="X1941" s="83"/>
      <c r="Z1941" s="83"/>
      <c r="AB1941" s="83"/>
      <c r="AD1941" s="83"/>
      <c r="AF1941" s="83"/>
      <c r="AH1941" s="83"/>
      <c r="AJ1941" s="83"/>
      <c r="AL1941" s="83"/>
      <c r="AN1941" s="83"/>
      <c r="AP1941" s="83"/>
      <c r="AR1941" s="83"/>
      <c r="AT1941" s="83"/>
      <c r="AV1941" s="83"/>
      <c r="AX1941" s="83"/>
      <c r="AZ1941" s="83"/>
      <c r="BB1941" s="83"/>
      <c r="BD1941" s="83"/>
      <c r="BF1941" s="83"/>
      <c r="BH1941" s="83"/>
      <c r="BI1941" s="83"/>
      <c r="BJ1941" s="83"/>
      <c r="BK1941" s="83"/>
      <c r="BM1941" s="83"/>
      <c r="BN1941" s="83"/>
      <c r="BO1941" s="83"/>
      <c r="BP1941" s="83"/>
      <c r="BR1941" s="83"/>
      <c r="BS1941" s="83"/>
      <c r="BT1941" s="83"/>
      <c r="BU1941" s="83"/>
      <c r="BV1941" s="83"/>
      <c r="BX1941" s="83"/>
      <c r="BY1941" s="83"/>
      <c r="BZ1941" s="83"/>
      <c r="CA1941" s="83"/>
      <c r="CC1941" s="83"/>
      <c r="CD1941" s="83"/>
      <c r="CE1941" s="83"/>
      <c r="CF1941" s="83"/>
      <c r="CH1941" s="83"/>
      <c r="CI1941" s="83"/>
      <c r="CJ1941" s="83"/>
      <c r="CK1941" s="83"/>
      <c r="CM1941" s="84"/>
      <c r="CO1941" s="83"/>
      <c r="CP1941" s="84"/>
      <c r="CQ1941" s="85"/>
      <c r="CR1941" s="83"/>
      <c r="CS1941" s="84"/>
      <c r="CT1941" s="83"/>
      <c r="CU1941" s="83"/>
      <c r="CV1941" s="83"/>
      <c r="CW1941" s="83"/>
      <c r="CX1941" s="86"/>
    </row>
    <row r="1942" spans="24:102" x14ac:dyDescent="0.2">
      <c r="X1942" s="83"/>
      <c r="Z1942" s="83"/>
      <c r="AB1942" s="83"/>
      <c r="AD1942" s="83"/>
      <c r="AF1942" s="83"/>
      <c r="AH1942" s="83"/>
      <c r="AJ1942" s="83"/>
      <c r="AL1942" s="83"/>
      <c r="AN1942" s="83"/>
      <c r="AP1942" s="83"/>
      <c r="AR1942" s="83"/>
      <c r="AT1942" s="83"/>
      <c r="AV1942" s="83"/>
      <c r="AX1942" s="83"/>
      <c r="AZ1942" s="83"/>
      <c r="BB1942" s="83"/>
      <c r="BD1942" s="83"/>
      <c r="BF1942" s="83"/>
      <c r="BH1942" s="83"/>
      <c r="BI1942" s="83"/>
      <c r="BJ1942" s="83"/>
      <c r="BK1942" s="83"/>
      <c r="BM1942" s="83"/>
      <c r="BN1942" s="83"/>
      <c r="BO1942" s="83"/>
      <c r="BP1942" s="83"/>
      <c r="BR1942" s="83"/>
      <c r="BS1942" s="83"/>
      <c r="BT1942" s="83"/>
      <c r="BU1942" s="83"/>
      <c r="BV1942" s="83"/>
      <c r="BX1942" s="83"/>
      <c r="BY1942" s="83"/>
      <c r="BZ1942" s="83"/>
      <c r="CA1942" s="83"/>
      <c r="CC1942" s="83"/>
      <c r="CD1942" s="83"/>
      <c r="CE1942" s="83"/>
      <c r="CF1942" s="83"/>
      <c r="CH1942" s="83"/>
      <c r="CI1942" s="83"/>
      <c r="CJ1942" s="83"/>
      <c r="CK1942" s="83"/>
      <c r="CM1942" s="84"/>
      <c r="CO1942" s="83"/>
      <c r="CP1942" s="84"/>
      <c r="CQ1942" s="85"/>
      <c r="CR1942" s="83"/>
      <c r="CS1942" s="84"/>
      <c r="CT1942" s="83"/>
      <c r="CU1942" s="83"/>
      <c r="CV1942" s="83"/>
      <c r="CW1942" s="83"/>
      <c r="CX1942" s="86"/>
    </row>
    <row r="1943" spans="24:102" x14ac:dyDescent="0.2">
      <c r="X1943" s="83"/>
      <c r="Z1943" s="83"/>
      <c r="AB1943" s="83"/>
      <c r="AD1943" s="83"/>
      <c r="AF1943" s="83"/>
      <c r="AH1943" s="83"/>
      <c r="AJ1943" s="83"/>
      <c r="AL1943" s="83"/>
      <c r="AN1943" s="83"/>
      <c r="AP1943" s="83"/>
      <c r="AR1943" s="83"/>
      <c r="AT1943" s="83"/>
      <c r="AV1943" s="83"/>
      <c r="AX1943" s="83"/>
      <c r="AZ1943" s="83"/>
      <c r="BB1943" s="83"/>
      <c r="BD1943" s="83"/>
      <c r="BF1943" s="83"/>
      <c r="BH1943" s="83"/>
      <c r="BI1943" s="83"/>
      <c r="BJ1943" s="83"/>
      <c r="BK1943" s="83"/>
      <c r="BM1943" s="83"/>
      <c r="BN1943" s="83"/>
      <c r="BO1943" s="83"/>
      <c r="BP1943" s="83"/>
      <c r="BR1943" s="83"/>
      <c r="BS1943" s="83"/>
      <c r="BT1943" s="83"/>
      <c r="BU1943" s="83"/>
      <c r="BV1943" s="83"/>
      <c r="BX1943" s="83"/>
      <c r="BY1943" s="83"/>
      <c r="BZ1943" s="83"/>
      <c r="CA1943" s="83"/>
      <c r="CC1943" s="83"/>
      <c r="CD1943" s="83"/>
      <c r="CE1943" s="83"/>
      <c r="CF1943" s="83"/>
      <c r="CH1943" s="83"/>
      <c r="CI1943" s="83"/>
      <c r="CJ1943" s="83"/>
      <c r="CK1943" s="83"/>
      <c r="CM1943" s="84"/>
      <c r="CO1943" s="83"/>
      <c r="CP1943" s="84"/>
      <c r="CQ1943" s="85"/>
      <c r="CR1943" s="83"/>
      <c r="CS1943" s="84"/>
      <c r="CT1943" s="83"/>
      <c r="CU1943" s="83"/>
      <c r="CV1943" s="83"/>
      <c r="CW1943" s="83"/>
      <c r="CX1943" s="86"/>
    </row>
    <row r="1944" spans="24:102" x14ac:dyDescent="0.2">
      <c r="X1944" s="83"/>
      <c r="Z1944" s="83"/>
      <c r="AB1944" s="83"/>
      <c r="AD1944" s="83"/>
      <c r="AF1944" s="83"/>
      <c r="AH1944" s="83"/>
      <c r="AJ1944" s="83"/>
      <c r="AL1944" s="83"/>
      <c r="AN1944" s="83"/>
      <c r="AP1944" s="83"/>
      <c r="AR1944" s="83"/>
      <c r="AT1944" s="83"/>
      <c r="AV1944" s="83"/>
      <c r="AX1944" s="83"/>
      <c r="AZ1944" s="83"/>
      <c r="BB1944" s="83"/>
      <c r="BD1944" s="83"/>
      <c r="BF1944" s="83"/>
      <c r="BH1944" s="83"/>
      <c r="BI1944" s="83"/>
      <c r="BJ1944" s="83"/>
      <c r="BK1944" s="83"/>
      <c r="BM1944" s="83"/>
      <c r="BN1944" s="83"/>
      <c r="BO1944" s="83"/>
      <c r="BP1944" s="83"/>
      <c r="BR1944" s="83"/>
      <c r="BS1944" s="83"/>
      <c r="BT1944" s="83"/>
      <c r="BU1944" s="83"/>
      <c r="BV1944" s="83"/>
      <c r="BX1944" s="83"/>
      <c r="BY1944" s="83"/>
      <c r="BZ1944" s="83"/>
      <c r="CA1944" s="83"/>
      <c r="CC1944" s="83"/>
      <c r="CD1944" s="83"/>
      <c r="CE1944" s="83"/>
      <c r="CF1944" s="83"/>
      <c r="CH1944" s="83"/>
      <c r="CI1944" s="83"/>
      <c r="CJ1944" s="83"/>
      <c r="CK1944" s="83"/>
      <c r="CM1944" s="84"/>
      <c r="CO1944" s="83"/>
      <c r="CP1944" s="84"/>
      <c r="CQ1944" s="85"/>
      <c r="CR1944" s="83"/>
      <c r="CS1944" s="84"/>
      <c r="CT1944" s="83"/>
      <c r="CU1944" s="83"/>
      <c r="CV1944" s="83"/>
      <c r="CW1944" s="83"/>
      <c r="CX1944" s="86"/>
    </row>
    <row r="1945" spans="24:102" x14ac:dyDescent="0.2">
      <c r="X1945" s="83"/>
      <c r="Z1945" s="83"/>
      <c r="AB1945" s="83"/>
      <c r="AD1945" s="83"/>
      <c r="AF1945" s="83"/>
      <c r="AH1945" s="83"/>
      <c r="AJ1945" s="83"/>
      <c r="AL1945" s="83"/>
      <c r="AN1945" s="83"/>
      <c r="AP1945" s="83"/>
      <c r="AR1945" s="83"/>
      <c r="AT1945" s="83"/>
      <c r="AV1945" s="83"/>
      <c r="AX1945" s="83"/>
      <c r="AZ1945" s="83"/>
      <c r="BB1945" s="83"/>
      <c r="BD1945" s="83"/>
      <c r="BF1945" s="83"/>
      <c r="BH1945" s="83"/>
      <c r="BI1945" s="83"/>
      <c r="BJ1945" s="83"/>
      <c r="BK1945" s="83"/>
      <c r="BM1945" s="83"/>
      <c r="BN1945" s="83"/>
      <c r="BO1945" s="83"/>
      <c r="BP1945" s="83"/>
      <c r="BR1945" s="83"/>
      <c r="BS1945" s="83"/>
      <c r="BT1945" s="83"/>
      <c r="BU1945" s="83"/>
      <c r="BV1945" s="83"/>
      <c r="BX1945" s="83"/>
      <c r="BY1945" s="83"/>
      <c r="BZ1945" s="83"/>
      <c r="CA1945" s="83"/>
      <c r="CC1945" s="83"/>
      <c r="CD1945" s="83"/>
      <c r="CE1945" s="83"/>
      <c r="CF1945" s="83"/>
      <c r="CH1945" s="83"/>
      <c r="CI1945" s="83"/>
      <c r="CJ1945" s="83"/>
      <c r="CK1945" s="83"/>
      <c r="CM1945" s="84"/>
      <c r="CO1945" s="83"/>
      <c r="CP1945" s="84"/>
      <c r="CQ1945" s="85"/>
      <c r="CR1945" s="83"/>
      <c r="CS1945" s="84"/>
      <c r="CT1945" s="83"/>
      <c r="CU1945" s="83"/>
      <c r="CV1945" s="83"/>
      <c r="CW1945" s="83"/>
      <c r="CX1945" s="86"/>
    </row>
    <row r="1946" spans="24:102" x14ac:dyDescent="0.2">
      <c r="X1946" s="83"/>
      <c r="Z1946" s="83"/>
      <c r="AB1946" s="83"/>
      <c r="AD1946" s="83"/>
      <c r="AF1946" s="83"/>
      <c r="AH1946" s="83"/>
      <c r="AJ1946" s="83"/>
      <c r="AL1946" s="83"/>
      <c r="AN1946" s="83"/>
      <c r="AP1946" s="83"/>
      <c r="AR1946" s="83"/>
      <c r="AT1946" s="83"/>
      <c r="AV1946" s="83"/>
      <c r="AX1946" s="83"/>
      <c r="AZ1946" s="83"/>
      <c r="BB1946" s="83"/>
      <c r="BD1946" s="83"/>
      <c r="BF1946" s="83"/>
      <c r="BH1946" s="83"/>
      <c r="BI1946" s="83"/>
      <c r="BJ1946" s="83"/>
      <c r="BK1946" s="83"/>
      <c r="BM1946" s="83"/>
      <c r="BN1946" s="83"/>
      <c r="BO1946" s="83"/>
      <c r="BP1946" s="83"/>
      <c r="BR1946" s="83"/>
      <c r="BS1946" s="83"/>
      <c r="BT1946" s="83"/>
      <c r="BU1946" s="83"/>
      <c r="BV1946" s="83"/>
      <c r="BX1946" s="83"/>
      <c r="BY1946" s="83"/>
      <c r="BZ1946" s="83"/>
      <c r="CA1946" s="83"/>
      <c r="CC1946" s="83"/>
      <c r="CD1946" s="83"/>
      <c r="CE1946" s="83"/>
      <c r="CF1946" s="83"/>
      <c r="CH1946" s="83"/>
      <c r="CI1946" s="83"/>
      <c r="CJ1946" s="83"/>
      <c r="CK1946" s="83"/>
      <c r="CM1946" s="84"/>
      <c r="CO1946" s="83"/>
      <c r="CP1946" s="84"/>
      <c r="CQ1946" s="85"/>
      <c r="CR1946" s="83"/>
      <c r="CS1946" s="84"/>
      <c r="CT1946" s="83"/>
      <c r="CU1946" s="83"/>
      <c r="CV1946" s="83"/>
      <c r="CW1946" s="83"/>
      <c r="CX1946" s="86"/>
    </row>
    <row r="1947" spans="24:102" x14ac:dyDescent="0.2">
      <c r="X1947" s="83"/>
      <c r="Z1947" s="83"/>
      <c r="AB1947" s="83"/>
      <c r="AD1947" s="83"/>
      <c r="AF1947" s="83"/>
      <c r="AH1947" s="83"/>
      <c r="AJ1947" s="83"/>
      <c r="AL1947" s="83"/>
      <c r="AN1947" s="83"/>
      <c r="AP1947" s="83"/>
      <c r="AR1947" s="83"/>
      <c r="AT1947" s="83"/>
      <c r="AV1947" s="83"/>
      <c r="AX1947" s="83"/>
      <c r="AZ1947" s="83"/>
      <c r="BB1947" s="83"/>
      <c r="BD1947" s="83"/>
      <c r="BF1947" s="83"/>
      <c r="BH1947" s="83"/>
      <c r="BI1947" s="83"/>
      <c r="BJ1947" s="83"/>
      <c r="BK1947" s="83"/>
      <c r="BM1947" s="83"/>
      <c r="BN1947" s="83"/>
      <c r="BO1947" s="83"/>
      <c r="BP1947" s="83"/>
      <c r="BR1947" s="83"/>
      <c r="BS1947" s="83"/>
      <c r="BT1947" s="83"/>
      <c r="BU1947" s="83"/>
      <c r="BV1947" s="83"/>
      <c r="BX1947" s="83"/>
      <c r="BY1947" s="83"/>
      <c r="BZ1947" s="83"/>
      <c r="CA1947" s="83"/>
      <c r="CC1947" s="83"/>
      <c r="CD1947" s="83"/>
      <c r="CE1947" s="83"/>
      <c r="CF1947" s="83"/>
      <c r="CH1947" s="83"/>
      <c r="CI1947" s="83"/>
      <c r="CJ1947" s="83"/>
      <c r="CK1947" s="83"/>
      <c r="CM1947" s="84"/>
      <c r="CO1947" s="83"/>
      <c r="CP1947" s="84"/>
      <c r="CQ1947" s="85"/>
      <c r="CR1947" s="83"/>
      <c r="CS1947" s="84"/>
      <c r="CT1947" s="83"/>
      <c r="CU1947" s="83"/>
      <c r="CV1947" s="83"/>
      <c r="CW1947" s="83"/>
      <c r="CX1947" s="86"/>
    </row>
    <row r="1948" spans="24:102" x14ac:dyDescent="0.2">
      <c r="X1948" s="83"/>
      <c r="Z1948" s="83"/>
      <c r="AB1948" s="83"/>
      <c r="AD1948" s="83"/>
      <c r="AF1948" s="83"/>
      <c r="AH1948" s="83"/>
      <c r="AJ1948" s="83"/>
      <c r="AL1948" s="83"/>
      <c r="AN1948" s="83"/>
      <c r="AP1948" s="83"/>
      <c r="AR1948" s="83"/>
      <c r="AT1948" s="83"/>
      <c r="AV1948" s="83"/>
      <c r="AX1948" s="83"/>
      <c r="AZ1948" s="83"/>
      <c r="BB1948" s="83"/>
      <c r="BD1948" s="83"/>
      <c r="BF1948" s="83"/>
      <c r="BH1948" s="83"/>
      <c r="BI1948" s="83"/>
      <c r="BJ1948" s="83"/>
      <c r="BK1948" s="83"/>
      <c r="BM1948" s="83"/>
      <c r="BN1948" s="83"/>
      <c r="BO1948" s="83"/>
      <c r="BP1948" s="83"/>
      <c r="BR1948" s="83"/>
      <c r="BS1948" s="83"/>
      <c r="BT1948" s="83"/>
      <c r="BU1948" s="83"/>
      <c r="BV1948" s="83"/>
      <c r="BX1948" s="83"/>
      <c r="BY1948" s="83"/>
      <c r="BZ1948" s="83"/>
      <c r="CA1948" s="83"/>
      <c r="CC1948" s="83"/>
      <c r="CD1948" s="83"/>
      <c r="CE1948" s="83"/>
      <c r="CF1948" s="83"/>
      <c r="CH1948" s="83"/>
      <c r="CI1948" s="83"/>
      <c r="CJ1948" s="83"/>
      <c r="CK1948" s="83"/>
      <c r="CM1948" s="84"/>
      <c r="CO1948" s="83"/>
      <c r="CP1948" s="84"/>
      <c r="CQ1948" s="85"/>
      <c r="CR1948" s="83"/>
      <c r="CS1948" s="84"/>
      <c r="CT1948" s="83"/>
      <c r="CU1948" s="83"/>
      <c r="CV1948" s="83"/>
      <c r="CW1948" s="83"/>
      <c r="CX1948" s="86"/>
    </row>
    <row r="1949" spans="24:102" x14ac:dyDescent="0.2">
      <c r="X1949" s="83"/>
      <c r="Z1949" s="83"/>
      <c r="AB1949" s="83"/>
      <c r="AD1949" s="83"/>
      <c r="AF1949" s="83"/>
      <c r="AH1949" s="83"/>
      <c r="AJ1949" s="83"/>
      <c r="AL1949" s="83"/>
      <c r="AN1949" s="83"/>
      <c r="AP1949" s="83"/>
      <c r="AR1949" s="83"/>
      <c r="AT1949" s="83"/>
      <c r="AV1949" s="83"/>
      <c r="AX1949" s="83"/>
      <c r="AZ1949" s="83"/>
      <c r="BB1949" s="83"/>
      <c r="BD1949" s="83"/>
      <c r="BF1949" s="83"/>
      <c r="BH1949" s="83"/>
      <c r="BI1949" s="83"/>
      <c r="BJ1949" s="83"/>
      <c r="BK1949" s="83"/>
      <c r="BM1949" s="83"/>
      <c r="BN1949" s="83"/>
      <c r="BO1949" s="83"/>
      <c r="BP1949" s="83"/>
      <c r="BR1949" s="83"/>
      <c r="BS1949" s="83"/>
      <c r="BT1949" s="83"/>
      <c r="BU1949" s="83"/>
      <c r="BV1949" s="83"/>
      <c r="BX1949" s="83"/>
      <c r="BY1949" s="83"/>
      <c r="BZ1949" s="83"/>
      <c r="CA1949" s="83"/>
      <c r="CC1949" s="83"/>
      <c r="CD1949" s="83"/>
      <c r="CE1949" s="83"/>
      <c r="CF1949" s="83"/>
      <c r="CH1949" s="83"/>
      <c r="CI1949" s="83"/>
      <c r="CJ1949" s="83"/>
      <c r="CK1949" s="83"/>
      <c r="CM1949" s="84"/>
      <c r="CO1949" s="83"/>
      <c r="CP1949" s="84"/>
      <c r="CQ1949" s="85"/>
      <c r="CR1949" s="83"/>
      <c r="CS1949" s="84"/>
      <c r="CT1949" s="83"/>
      <c r="CU1949" s="83"/>
      <c r="CV1949" s="83"/>
      <c r="CW1949" s="83"/>
      <c r="CX1949" s="86"/>
    </row>
    <row r="1950" spans="24:102" x14ac:dyDescent="0.2">
      <c r="X1950" s="83"/>
      <c r="Z1950" s="83"/>
      <c r="AB1950" s="83"/>
      <c r="AD1950" s="83"/>
      <c r="AF1950" s="83"/>
      <c r="AH1950" s="83"/>
      <c r="AJ1950" s="83"/>
      <c r="AL1950" s="83"/>
      <c r="AN1950" s="83"/>
      <c r="AP1950" s="83"/>
      <c r="AR1950" s="83"/>
      <c r="AT1950" s="83"/>
      <c r="AV1950" s="83"/>
      <c r="AX1950" s="83"/>
      <c r="AZ1950" s="83"/>
      <c r="BB1950" s="83"/>
      <c r="BD1950" s="83"/>
      <c r="BF1950" s="83"/>
      <c r="BH1950" s="83"/>
      <c r="BI1950" s="83"/>
      <c r="BJ1950" s="83"/>
      <c r="BK1950" s="83"/>
      <c r="BM1950" s="83"/>
      <c r="BN1950" s="83"/>
      <c r="BO1950" s="83"/>
      <c r="BP1950" s="83"/>
      <c r="BR1950" s="83"/>
      <c r="BS1950" s="83"/>
      <c r="BT1950" s="83"/>
      <c r="BU1950" s="83"/>
      <c r="BV1950" s="83"/>
      <c r="BX1950" s="83"/>
      <c r="BY1950" s="83"/>
      <c r="BZ1950" s="83"/>
      <c r="CA1950" s="83"/>
      <c r="CC1950" s="83"/>
      <c r="CD1950" s="83"/>
      <c r="CE1950" s="83"/>
      <c r="CF1950" s="83"/>
      <c r="CH1950" s="83"/>
      <c r="CI1950" s="83"/>
      <c r="CJ1950" s="83"/>
      <c r="CK1950" s="83"/>
      <c r="CM1950" s="84"/>
      <c r="CO1950" s="83"/>
      <c r="CP1950" s="84"/>
      <c r="CQ1950" s="85"/>
      <c r="CR1950" s="83"/>
      <c r="CS1950" s="84"/>
      <c r="CT1950" s="83"/>
      <c r="CU1950" s="83"/>
      <c r="CV1950" s="83"/>
      <c r="CW1950" s="83"/>
      <c r="CX1950" s="86"/>
    </row>
    <row r="1951" spans="24:102" x14ac:dyDescent="0.2">
      <c r="X1951" s="83"/>
      <c r="Z1951" s="83"/>
      <c r="AB1951" s="83"/>
      <c r="AD1951" s="83"/>
      <c r="AF1951" s="83"/>
      <c r="AH1951" s="83"/>
      <c r="AJ1951" s="83"/>
      <c r="AL1951" s="83"/>
      <c r="AN1951" s="83"/>
      <c r="AP1951" s="83"/>
      <c r="AR1951" s="83"/>
      <c r="AT1951" s="83"/>
      <c r="AV1951" s="83"/>
      <c r="AX1951" s="83"/>
      <c r="AZ1951" s="83"/>
      <c r="BB1951" s="83"/>
      <c r="BD1951" s="83"/>
      <c r="BF1951" s="83"/>
      <c r="BH1951" s="83"/>
      <c r="BI1951" s="83"/>
      <c r="BJ1951" s="83"/>
      <c r="BK1951" s="83"/>
      <c r="BM1951" s="83"/>
      <c r="BN1951" s="83"/>
      <c r="BO1951" s="83"/>
      <c r="BP1951" s="83"/>
      <c r="BR1951" s="83"/>
      <c r="BS1951" s="83"/>
      <c r="BT1951" s="83"/>
      <c r="BU1951" s="83"/>
      <c r="BV1951" s="83"/>
      <c r="BX1951" s="83"/>
      <c r="BY1951" s="83"/>
      <c r="BZ1951" s="83"/>
      <c r="CA1951" s="83"/>
      <c r="CC1951" s="83"/>
      <c r="CD1951" s="83"/>
      <c r="CE1951" s="83"/>
      <c r="CF1951" s="83"/>
      <c r="CH1951" s="83"/>
      <c r="CI1951" s="83"/>
      <c r="CJ1951" s="83"/>
      <c r="CK1951" s="83"/>
      <c r="CM1951" s="84"/>
      <c r="CO1951" s="83"/>
      <c r="CP1951" s="84"/>
      <c r="CQ1951" s="85"/>
      <c r="CR1951" s="83"/>
      <c r="CS1951" s="84"/>
      <c r="CT1951" s="83"/>
      <c r="CU1951" s="83"/>
      <c r="CV1951" s="83"/>
      <c r="CW1951" s="83"/>
      <c r="CX1951" s="86"/>
    </row>
    <row r="1952" spans="24:102" x14ac:dyDescent="0.2">
      <c r="X1952" s="83"/>
      <c r="Z1952" s="83"/>
      <c r="AB1952" s="83"/>
      <c r="AD1952" s="83"/>
      <c r="AF1952" s="83"/>
      <c r="AH1952" s="83"/>
      <c r="AJ1952" s="83"/>
      <c r="AL1952" s="83"/>
      <c r="AN1952" s="83"/>
      <c r="AP1952" s="83"/>
      <c r="AR1952" s="83"/>
      <c r="AT1952" s="83"/>
      <c r="AV1952" s="83"/>
      <c r="AX1952" s="83"/>
      <c r="AZ1952" s="83"/>
      <c r="BB1952" s="83"/>
      <c r="BD1952" s="83"/>
      <c r="BF1952" s="83"/>
      <c r="BH1952" s="83"/>
      <c r="BI1952" s="83"/>
      <c r="BJ1952" s="83"/>
      <c r="BK1952" s="83"/>
      <c r="BM1952" s="83"/>
      <c r="BN1952" s="83"/>
      <c r="BO1952" s="83"/>
      <c r="BP1952" s="83"/>
      <c r="BR1952" s="83"/>
      <c r="BS1952" s="83"/>
      <c r="BT1952" s="83"/>
      <c r="BU1952" s="83"/>
      <c r="BV1952" s="83"/>
      <c r="BX1952" s="83"/>
      <c r="BY1952" s="83"/>
      <c r="BZ1952" s="83"/>
      <c r="CA1952" s="83"/>
      <c r="CC1952" s="83"/>
      <c r="CD1952" s="83"/>
      <c r="CE1952" s="83"/>
      <c r="CF1952" s="83"/>
      <c r="CH1952" s="83"/>
      <c r="CI1952" s="83"/>
      <c r="CJ1952" s="83"/>
      <c r="CK1952" s="83"/>
      <c r="CM1952" s="84"/>
      <c r="CO1952" s="83"/>
      <c r="CP1952" s="84"/>
      <c r="CQ1952" s="85"/>
      <c r="CR1952" s="83"/>
      <c r="CS1952" s="84"/>
      <c r="CT1952" s="83"/>
      <c r="CU1952" s="83"/>
      <c r="CV1952" s="83"/>
      <c r="CW1952" s="83"/>
      <c r="CX1952" s="86"/>
    </row>
    <row r="1953" spans="24:102" x14ac:dyDescent="0.2">
      <c r="X1953" s="83"/>
      <c r="Z1953" s="83"/>
      <c r="AB1953" s="83"/>
      <c r="AD1953" s="83"/>
      <c r="AF1953" s="83"/>
      <c r="AH1953" s="83"/>
      <c r="AJ1953" s="83"/>
      <c r="AL1953" s="83"/>
      <c r="AN1953" s="83"/>
      <c r="AP1953" s="83"/>
      <c r="AR1953" s="83"/>
      <c r="AT1953" s="83"/>
      <c r="AV1953" s="83"/>
      <c r="AX1953" s="83"/>
      <c r="AZ1953" s="83"/>
      <c r="BB1953" s="83"/>
      <c r="BD1953" s="83"/>
      <c r="BF1953" s="83"/>
      <c r="BH1953" s="83"/>
      <c r="BI1953" s="83"/>
      <c r="BJ1953" s="83"/>
      <c r="BK1953" s="83"/>
      <c r="BM1953" s="83"/>
      <c r="BN1953" s="83"/>
      <c r="BO1953" s="83"/>
      <c r="BP1953" s="83"/>
      <c r="BR1953" s="83"/>
      <c r="BS1953" s="83"/>
      <c r="BT1953" s="83"/>
      <c r="BU1953" s="83"/>
      <c r="BV1953" s="83"/>
      <c r="BX1953" s="83"/>
      <c r="BY1953" s="83"/>
      <c r="BZ1953" s="83"/>
      <c r="CA1953" s="83"/>
      <c r="CC1953" s="83"/>
      <c r="CD1953" s="83"/>
      <c r="CE1953" s="83"/>
      <c r="CF1953" s="83"/>
      <c r="CH1953" s="83"/>
      <c r="CI1953" s="83"/>
      <c r="CJ1953" s="83"/>
      <c r="CK1953" s="83"/>
      <c r="CM1953" s="84"/>
      <c r="CO1953" s="83"/>
      <c r="CP1953" s="84"/>
      <c r="CQ1953" s="85"/>
      <c r="CR1953" s="83"/>
      <c r="CS1953" s="84"/>
      <c r="CT1953" s="83"/>
      <c r="CU1953" s="83"/>
      <c r="CV1953" s="83"/>
      <c r="CW1953" s="83"/>
      <c r="CX1953" s="86"/>
    </row>
    <row r="1954" spans="24:102" x14ac:dyDescent="0.2">
      <c r="X1954" s="83"/>
      <c r="Z1954" s="83"/>
      <c r="AB1954" s="83"/>
      <c r="AD1954" s="83"/>
      <c r="AF1954" s="83"/>
      <c r="AH1954" s="83"/>
      <c r="AJ1954" s="83"/>
      <c r="AL1954" s="83"/>
      <c r="AN1954" s="83"/>
      <c r="AP1954" s="83"/>
      <c r="AR1954" s="83"/>
      <c r="AT1954" s="83"/>
      <c r="AV1954" s="83"/>
      <c r="AX1954" s="83"/>
      <c r="AZ1954" s="83"/>
      <c r="BB1954" s="83"/>
      <c r="BD1954" s="83"/>
      <c r="BF1954" s="83"/>
      <c r="BH1954" s="83"/>
      <c r="BI1954" s="83"/>
      <c r="BJ1954" s="83"/>
      <c r="BK1954" s="83"/>
      <c r="BM1954" s="83"/>
      <c r="BN1954" s="83"/>
      <c r="BO1954" s="83"/>
      <c r="BP1954" s="83"/>
      <c r="BR1954" s="83"/>
      <c r="BS1954" s="83"/>
      <c r="BT1954" s="83"/>
      <c r="BU1954" s="83"/>
      <c r="BV1954" s="83"/>
      <c r="BX1954" s="83"/>
      <c r="BY1954" s="83"/>
      <c r="BZ1954" s="83"/>
      <c r="CA1954" s="83"/>
      <c r="CC1954" s="83"/>
      <c r="CD1954" s="83"/>
      <c r="CE1954" s="83"/>
      <c r="CF1954" s="83"/>
      <c r="CH1954" s="83"/>
      <c r="CI1954" s="83"/>
      <c r="CJ1954" s="83"/>
      <c r="CK1954" s="83"/>
      <c r="CM1954" s="84"/>
      <c r="CO1954" s="83"/>
      <c r="CP1954" s="84"/>
      <c r="CQ1954" s="85"/>
      <c r="CR1954" s="83"/>
      <c r="CS1954" s="84"/>
      <c r="CT1954" s="83"/>
      <c r="CU1954" s="83"/>
      <c r="CV1954" s="83"/>
      <c r="CW1954" s="83"/>
      <c r="CX1954" s="86"/>
    </row>
    <row r="1955" spans="24:102" x14ac:dyDescent="0.2">
      <c r="X1955" s="83"/>
      <c r="Z1955" s="83"/>
      <c r="AB1955" s="83"/>
      <c r="AD1955" s="83"/>
      <c r="AF1955" s="83"/>
      <c r="AH1955" s="83"/>
      <c r="AJ1955" s="83"/>
      <c r="AL1955" s="83"/>
      <c r="AN1955" s="83"/>
      <c r="AP1955" s="83"/>
      <c r="AR1955" s="83"/>
      <c r="AT1955" s="83"/>
      <c r="AV1955" s="83"/>
      <c r="AX1955" s="83"/>
      <c r="AZ1955" s="83"/>
      <c r="BB1955" s="83"/>
      <c r="BD1955" s="83"/>
      <c r="BF1955" s="83"/>
      <c r="BH1955" s="83"/>
      <c r="BI1955" s="83"/>
      <c r="BJ1955" s="83"/>
      <c r="BK1955" s="83"/>
      <c r="BM1955" s="83"/>
      <c r="BN1955" s="83"/>
      <c r="BO1955" s="83"/>
      <c r="BP1955" s="83"/>
      <c r="BR1955" s="83"/>
      <c r="BS1955" s="83"/>
      <c r="BT1955" s="83"/>
      <c r="BU1955" s="83"/>
      <c r="BV1955" s="83"/>
      <c r="BX1955" s="83"/>
      <c r="BY1955" s="83"/>
      <c r="BZ1955" s="83"/>
      <c r="CA1955" s="83"/>
      <c r="CC1955" s="83"/>
      <c r="CD1955" s="83"/>
      <c r="CE1955" s="83"/>
      <c r="CF1955" s="83"/>
      <c r="CH1955" s="83"/>
      <c r="CI1955" s="83"/>
      <c r="CJ1955" s="83"/>
      <c r="CK1955" s="83"/>
      <c r="CM1955" s="84"/>
      <c r="CO1955" s="83"/>
      <c r="CP1955" s="84"/>
      <c r="CQ1955" s="85"/>
      <c r="CR1955" s="83"/>
      <c r="CS1955" s="84"/>
      <c r="CT1955" s="83"/>
      <c r="CU1955" s="83"/>
      <c r="CV1955" s="83"/>
      <c r="CW1955" s="83"/>
      <c r="CX1955" s="86"/>
    </row>
    <row r="1956" spans="24:102" x14ac:dyDescent="0.2">
      <c r="X1956" s="83"/>
      <c r="Z1956" s="83"/>
      <c r="AB1956" s="83"/>
      <c r="AD1956" s="83"/>
      <c r="AF1956" s="83"/>
      <c r="AH1956" s="83"/>
      <c r="AJ1956" s="83"/>
      <c r="AL1956" s="83"/>
      <c r="AN1956" s="83"/>
      <c r="AP1956" s="83"/>
      <c r="AR1956" s="83"/>
      <c r="AT1956" s="83"/>
      <c r="AV1956" s="83"/>
      <c r="AX1956" s="83"/>
      <c r="AZ1956" s="83"/>
      <c r="BB1956" s="83"/>
      <c r="BD1956" s="83"/>
      <c r="BF1956" s="83"/>
      <c r="BH1956" s="83"/>
      <c r="BI1956" s="83"/>
      <c r="BJ1956" s="83"/>
      <c r="BK1956" s="83"/>
      <c r="BM1956" s="83"/>
      <c r="BN1956" s="83"/>
      <c r="BO1956" s="83"/>
      <c r="BP1956" s="83"/>
      <c r="BR1956" s="83"/>
      <c r="BS1956" s="83"/>
      <c r="BT1956" s="83"/>
      <c r="BU1956" s="83"/>
      <c r="BV1956" s="83"/>
      <c r="BX1956" s="83"/>
      <c r="BY1956" s="83"/>
      <c r="BZ1956" s="83"/>
      <c r="CA1956" s="83"/>
      <c r="CC1956" s="83"/>
      <c r="CD1956" s="83"/>
      <c r="CE1956" s="83"/>
      <c r="CF1956" s="83"/>
      <c r="CH1956" s="83"/>
      <c r="CI1956" s="83"/>
      <c r="CJ1956" s="83"/>
      <c r="CK1956" s="83"/>
      <c r="CM1956" s="84"/>
      <c r="CO1956" s="83"/>
      <c r="CP1956" s="84"/>
      <c r="CQ1956" s="85"/>
      <c r="CR1956" s="83"/>
      <c r="CS1956" s="84"/>
      <c r="CT1956" s="83"/>
      <c r="CU1956" s="83"/>
      <c r="CV1956" s="83"/>
      <c r="CW1956" s="83"/>
      <c r="CX1956" s="86"/>
    </row>
    <row r="1957" spans="24:102" x14ac:dyDescent="0.2">
      <c r="X1957" s="83"/>
      <c r="Z1957" s="83"/>
      <c r="AB1957" s="83"/>
      <c r="AD1957" s="83"/>
      <c r="AF1957" s="83"/>
      <c r="AH1957" s="83"/>
      <c r="AJ1957" s="83"/>
      <c r="AL1957" s="83"/>
      <c r="AN1957" s="83"/>
      <c r="AP1957" s="83"/>
      <c r="AR1957" s="83"/>
      <c r="AT1957" s="83"/>
      <c r="AV1957" s="83"/>
      <c r="AX1957" s="83"/>
      <c r="AZ1957" s="83"/>
      <c r="BB1957" s="83"/>
      <c r="BD1957" s="83"/>
      <c r="BF1957" s="83"/>
      <c r="BH1957" s="83"/>
      <c r="BI1957" s="83"/>
      <c r="BJ1957" s="83"/>
      <c r="BK1957" s="83"/>
      <c r="BM1957" s="83"/>
      <c r="BN1957" s="83"/>
      <c r="BO1957" s="83"/>
      <c r="BP1957" s="83"/>
      <c r="BR1957" s="83"/>
      <c r="BS1957" s="83"/>
      <c r="BT1957" s="83"/>
      <c r="BU1957" s="83"/>
      <c r="BV1957" s="83"/>
      <c r="BX1957" s="83"/>
      <c r="BY1957" s="83"/>
      <c r="BZ1957" s="83"/>
      <c r="CA1957" s="83"/>
      <c r="CC1957" s="83"/>
      <c r="CD1957" s="83"/>
      <c r="CE1957" s="83"/>
      <c r="CF1957" s="83"/>
      <c r="CH1957" s="83"/>
      <c r="CI1957" s="83"/>
      <c r="CJ1957" s="83"/>
      <c r="CK1957" s="83"/>
      <c r="CM1957" s="84"/>
      <c r="CO1957" s="83"/>
      <c r="CP1957" s="84"/>
      <c r="CQ1957" s="85"/>
      <c r="CR1957" s="83"/>
      <c r="CS1957" s="84"/>
      <c r="CT1957" s="83"/>
      <c r="CU1957" s="83"/>
      <c r="CV1957" s="83"/>
      <c r="CW1957" s="83"/>
      <c r="CX1957" s="86"/>
    </row>
    <row r="1958" spans="24:102" x14ac:dyDescent="0.2">
      <c r="X1958" s="83"/>
      <c r="Z1958" s="83"/>
      <c r="AB1958" s="83"/>
      <c r="AD1958" s="83"/>
      <c r="AF1958" s="83"/>
      <c r="AH1958" s="83"/>
      <c r="AJ1958" s="83"/>
      <c r="AL1958" s="83"/>
      <c r="AN1958" s="83"/>
      <c r="AP1958" s="83"/>
      <c r="AR1958" s="83"/>
      <c r="AT1958" s="83"/>
      <c r="AV1958" s="83"/>
      <c r="AX1958" s="83"/>
      <c r="AZ1958" s="83"/>
      <c r="BB1958" s="83"/>
      <c r="BD1958" s="83"/>
      <c r="BF1958" s="83"/>
      <c r="BH1958" s="83"/>
      <c r="BI1958" s="83"/>
      <c r="BJ1958" s="83"/>
      <c r="BK1958" s="83"/>
      <c r="BM1958" s="83"/>
      <c r="BN1958" s="83"/>
      <c r="BO1958" s="83"/>
      <c r="BP1958" s="83"/>
      <c r="BR1958" s="83"/>
      <c r="BS1958" s="83"/>
      <c r="BT1958" s="83"/>
      <c r="BU1958" s="83"/>
      <c r="BV1958" s="83"/>
      <c r="BX1958" s="83"/>
      <c r="BY1958" s="83"/>
      <c r="BZ1958" s="83"/>
      <c r="CA1958" s="83"/>
      <c r="CC1958" s="83"/>
      <c r="CD1958" s="83"/>
      <c r="CE1958" s="83"/>
      <c r="CF1958" s="83"/>
      <c r="CH1958" s="83"/>
      <c r="CI1958" s="83"/>
      <c r="CJ1958" s="83"/>
      <c r="CK1958" s="83"/>
      <c r="CM1958" s="84"/>
      <c r="CO1958" s="83"/>
      <c r="CP1958" s="84"/>
      <c r="CQ1958" s="85"/>
      <c r="CR1958" s="83"/>
      <c r="CS1958" s="84"/>
      <c r="CT1958" s="83"/>
      <c r="CU1958" s="83"/>
      <c r="CV1958" s="83"/>
      <c r="CW1958" s="83"/>
      <c r="CX1958" s="86"/>
    </row>
    <row r="1959" spans="24:102" x14ac:dyDescent="0.2">
      <c r="X1959" s="83"/>
      <c r="Z1959" s="83"/>
      <c r="AB1959" s="83"/>
      <c r="AD1959" s="83"/>
      <c r="AF1959" s="83"/>
      <c r="AH1959" s="83"/>
      <c r="AJ1959" s="83"/>
      <c r="AL1959" s="83"/>
      <c r="AN1959" s="83"/>
      <c r="AP1959" s="83"/>
      <c r="AR1959" s="83"/>
      <c r="AT1959" s="83"/>
      <c r="AV1959" s="83"/>
      <c r="AX1959" s="83"/>
      <c r="AZ1959" s="83"/>
      <c r="BB1959" s="83"/>
      <c r="BD1959" s="83"/>
      <c r="BF1959" s="83"/>
      <c r="BH1959" s="83"/>
      <c r="BI1959" s="83"/>
      <c r="BJ1959" s="83"/>
      <c r="BK1959" s="83"/>
      <c r="BM1959" s="83"/>
      <c r="BN1959" s="83"/>
      <c r="BO1959" s="83"/>
      <c r="BP1959" s="83"/>
      <c r="BR1959" s="83"/>
      <c r="BS1959" s="83"/>
      <c r="BT1959" s="83"/>
      <c r="BU1959" s="83"/>
      <c r="BV1959" s="83"/>
      <c r="BX1959" s="83"/>
      <c r="BY1959" s="83"/>
      <c r="BZ1959" s="83"/>
      <c r="CA1959" s="83"/>
      <c r="CC1959" s="83"/>
      <c r="CD1959" s="83"/>
      <c r="CE1959" s="83"/>
      <c r="CF1959" s="83"/>
      <c r="CH1959" s="83"/>
      <c r="CI1959" s="83"/>
      <c r="CJ1959" s="83"/>
      <c r="CK1959" s="83"/>
      <c r="CM1959" s="84"/>
      <c r="CO1959" s="83"/>
      <c r="CP1959" s="84"/>
      <c r="CQ1959" s="85"/>
      <c r="CR1959" s="83"/>
      <c r="CS1959" s="84"/>
      <c r="CT1959" s="83"/>
      <c r="CU1959" s="83"/>
      <c r="CV1959" s="83"/>
      <c r="CW1959" s="83"/>
      <c r="CX1959" s="86"/>
    </row>
    <row r="1960" spans="24:102" x14ac:dyDescent="0.2">
      <c r="X1960" s="83"/>
      <c r="Z1960" s="83"/>
      <c r="AB1960" s="83"/>
      <c r="AD1960" s="83"/>
      <c r="AF1960" s="83"/>
      <c r="AH1960" s="83"/>
      <c r="AJ1960" s="83"/>
      <c r="AL1960" s="83"/>
      <c r="AN1960" s="83"/>
      <c r="AP1960" s="83"/>
      <c r="AR1960" s="83"/>
      <c r="AT1960" s="83"/>
      <c r="AV1960" s="83"/>
      <c r="AX1960" s="83"/>
      <c r="AZ1960" s="83"/>
      <c r="BB1960" s="83"/>
      <c r="BD1960" s="83"/>
      <c r="BF1960" s="83"/>
      <c r="BH1960" s="83"/>
      <c r="BI1960" s="83"/>
      <c r="BJ1960" s="83"/>
      <c r="BK1960" s="83"/>
      <c r="BM1960" s="83"/>
      <c r="BN1960" s="83"/>
      <c r="BO1960" s="83"/>
      <c r="BP1960" s="83"/>
      <c r="BR1960" s="83"/>
      <c r="BS1960" s="83"/>
      <c r="BT1960" s="83"/>
      <c r="BU1960" s="83"/>
      <c r="BV1960" s="83"/>
      <c r="BX1960" s="83"/>
      <c r="BY1960" s="83"/>
      <c r="BZ1960" s="83"/>
      <c r="CA1960" s="83"/>
      <c r="CC1960" s="83"/>
      <c r="CD1960" s="83"/>
      <c r="CE1960" s="83"/>
      <c r="CF1960" s="83"/>
      <c r="CH1960" s="83"/>
      <c r="CI1960" s="83"/>
      <c r="CJ1960" s="83"/>
      <c r="CK1960" s="83"/>
      <c r="CM1960" s="84"/>
      <c r="CO1960" s="83"/>
      <c r="CP1960" s="84"/>
      <c r="CQ1960" s="85"/>
      <c r="CR1960" s="83"/>
      <c r="CS1960" s="84"/>
      <c r="CT1960" s="83"/>
      <c r="CU1960" s="83"/>
      <c r="CV1960" s="83"/>
      <c r="CW1960" s="83"/>
      <c r="CX1960" s="86"/>
    </row>
    <row r="1961" spans="24:102" x14ac:dyDescent="0.2">
      <c r="X1961" s="83"/>
      <c r="Z1961" s="83"/>
      <c r="AB1961" s="83"/>
      <c r="AD1961" s="83"/>
      <c r="AF1961" s="83"/>
      <c r="AH1961" s="83"/>
      <c r="AJ1961" s="83"/>
      <c r="AL1961" s="83"/>
      <c r="AN1961" s="83"/>
      <c r="AP1961" s="83"/>
      <c r="AR1961" s="83"/>
      <c r="AT1961" s="83"/>
      <c r="AV1961" s="83"/>
      <c r="AX1961" s="83"/>
      <c r="AZ1961" s="83"/>
      <c r="BB1961" s="83"/>
      <c r="BD1961" s="83"/>
      <c r="BF1961" s="83"/>
      <c r="BH1961" s="83"/>
      <c r="BI1961" s="83"/>
      <c r="BJ1961" s="83"/>
      <c r="BK1961" s="83"/>
      <c r="BM1961" s="83"/>
      <c r="BN1961" s="83"/>
      <c r="BO1961" s="83"/>
      <c r="BP1961" s="83"/>
      <c r="BR1961" s="83"/>
      <c r="BS1961" s="83"/>
      <c r="BT1961" s="83"/>
      <c r="BU1961" s="83"/>
      <c r="BV1961" s="83"/>
      <c r="BX1961" s="83"/>
      <c r="BY1961" s="83"/>
      <c r="BZ1961" s="83"/>
      <c r="CA1961" s="83"/>
      <c r="CC1961" s="83"/>
      <c r="CD1961" s="83"/>
      <c r="CE1961" s="83"/>
      <c r="CF1961" s="83"/>
      <c r="CH1961" s="83"/>
      <c r="CI1961" s="83"/>
      <c r="CJ1961" s="83"/>
      <c r="CK1961" s="83"/>
      <c r="CM1961" s="84"/>
      <c r="CO1961" s="83"/>
      <c r="CP1961" s="84"/>
      <c r="CQ1961" s="85"/>
      <c r="CR1961" s="83"/>
      <c r="CS1961" s="84"/>
      <c r="CT1961" s="83"/>
      <c r="CU1961" s="83"/>
      <c r="CV1961" s="83"/>
      <c r="CW1961" s="83"/>
      <c r="CX1961" s="86"/>
    </row>
    <row r="1962" spans="24:102" x14ac:dyDescent="0.2">
      <c r="X1962" s="83"/>
      <c r="Z1962" s="83"/>
      <c r="AB1962" s="83"/>
      <c r="AD1962" s="83"/>
      <c r="AF1962" s="83"/>
      <c r="AH1962" s="83"/>
      <c r="AJ1962" s="83"/>
      <c r="AL1962" s="83"/>
      <c r="AN1962" s="83"/>
      <c r="AP1962" s="83"/>
      <c r="AR1962" s="83"/>
      <c r="AT1962" s="83"/>
      <c r="AV1962" s="83"/>
      <c r="AX1962" s="83"/>
      <c r="AZ1962" s="83"/>
      <c r="BB1962" s="83"/>
      <c r="BD1962" s="83"/>
      <c r="BF1962" s="83"/>
      <c r="BH1962" s="83"/>
      <c r="BI1962" s="83"/>
      <c r="BJ1962" s="83"/>
      <c r="BK1962" s="83"/>
      <c r="BM1962" s="83"/>
      <c r="BN1962" s="83"/>
      <c r="BO1962" s="83"/>
      <c r="BP1962" s="83"/>
      <c r="BR1962" s="83"/>
      <c r="BS1962" s="83"/>
      <c r="BT1962" s="83"/>
      <c r="BU1962" s="83"/>
      <c r="BV1962" s="83"/>
      <c r="BX1962" s="83"/>
      <c r="BY1962" s="83"/>
      <c r="BZ1962" s="83"/>
      <c r="CA1962" s="83"/>
      <c r="CC1962" s="83"/>
      <c r="CD1962" s="83"/>
      <c r="CE1962" s="83"/>
      <c r="CF1962" s="83"/>
      <c r="CH1962" s="83"/>
      <c r="CI1962" s="83"/>
      <c r="CJ1962" s="83"/>
      <c r="CK1962" s="83"/>
      <c r="CM1962" s="84"/>
      <c r="CO1962" s="83"/>
      <c r="CP1962" s="84"/>
      <c r="CQ1962" s="85"/>
      <c r="CR1962" s="83"/>
      <c r="CS1962" s="84"/>
      <c r="CT1962" s="83"/>
      <c r="CU1962" s="83"/>
      <c r="CV1962" s="83"/>
      <c r="CW1962" s="83"/>
      <c r="CX1962" s="86"/>
    </row>
    <row r="1963" spans="24:102" x14ac:dyDescent="0.2">
      <c r="X1963" s="83"/>
      <c r="Z1963" s="83"/>
      <c r="AB1963" s="83"/>
      <c r="AD1963" s="83"/>
      <c r="AF1963" s="83"/>
      <c r="AH1963" s="83"/>
      <c r="AJ1963" s="83"/>
      <c r="AL1963" s="83"/>
      <c r="AN1963" s="83"/>
      <c r="AP1963" s="83"/>
      <c r="AR1963" s="83"/>
      <c r="AT1963" s="83"/>
      <c r="AV1963" s="83"/>
      <c r="AX1963" s="83"/>
      <c r="AZ1963" s="83"/>
      <c r="BB1963" s="83"/>
      <c r="BD1963" s="83"/>
      <c r="BF1963" s="83"/>
      <c r="BH1963" s="83"/>
      <c r="BI1963" s="83"/>
      <c r="BJ1963" s="83"/>
      <c r="BK1963" s="83"/>
      <c r="BM1963" s="83"/>
      <c r="BN1963" s="83"/>
      <c r="BO1963" s="83"/>
      <c r="BP1963" s="83"/>
      <c r="BR1963" s="83"/>
      <c r="BS1963" s="83"/>
      <c r="BT1963" s="83"/>
      <c r="BU1963" s="83"/>
      <c r="BV1963" s="83"/>
      <c r="BX1963" s="83"/>
      <c r="BY1963" s="83"/>
      <c r="BZ1963" s="83"/>
      <c r="CA1963" s="83"/>
      <c r="CC1963" s="83"/>
      <c r="CD1963" s="83"/>
      <c r="CE1963" s="83"/>
      <c r="CF1963" s="83"/>
      <c r="CH1963" s="83"/>
      <c r="CI1963" s="83"/>
      <c r="CJ1963" s="83"/>
      <c r="CK1963" s="83"/>
      <c r="CM1963" s="84"/>
      <c r="CO1963" s="83"/>
      <c r="CP1963" s="84"/>
      <c r="CQ1963" s="85"/>
      <c r="CR1963" s="83"/>
      <c r="CS1963" s="84"/>
      <c r="CT1963" s="83"/>
      <c r="CU1963" s="83"/>
      <c r="CV1963" s="83"/>
      <c r="CW1963" s="83"/>
      <c r="CX1963" s="86"/>
    </row>
    <row r="1964" spans="24:102" x14ac:dyDescent="0.2">
      <c r="X1964" s="83"/>
      <c r="Z1964" s="83"/>
      <c r="AB1964" s="83"/>
      <c r="AD1964" s="83"/>
      <c r="AF1964" s="83"/>
      <c r="AH1964" s="83"/>
      <c r="AJ1964" s="83"/>
      <c r="AL1964" s="83"/>
      <c r="AN1964" s="83"/>
      <c r="AP1964" s="83"/>
      <c r="AR1964" s="83"/>
      <c r="AT1964" s="83"/>
      <c r="AV1964" s="83"/>
      <c r="AX1964" s="83"/>
      <c r="AZ1964" s="83"/>
      <c r="BB1964" s="83"/>
      <c r="BD1964" s="83"/>
      <c r="BF1964" s="83"/>
      <c r="BH1964" s="83"/>
      <c r="BI1964" s="83"/>
      <c r="BJ1964" s="83"/>
      <c r="BK1964" s="83"/>
      <c r="BM1964" s="83"/>
      <c r="BN1964" s="83"/>
      <c r="BO1964" s="83"/>
      <c r="BP1964" s="83"/>
      <c r="BR1964" s="83"/>
      <c r="BS1964" s="83"/>
      <c r="BT1964" s="83"/>
      <c r="BU1964" s="83"/>
      <c r="BV1964" s="83"/>
      <c r="BX1964" s="83"/>
      <c r="BY1964" s="83"/>
      <c r="BZ1964" s="83"/>
      <c r="CA1964" s="83"/>
      <c r="CC1964" s="83"/>
      <c r="CD1964" s="83"/>
      <c r="CE1964" s="83"/>
      <c r="CF1964" s="83"/>
      <c r="CH1964" s="83"/>
      <c r="CI1964" s="83"/>
      <c r="CJ1964" s="83"/>
      <c r="CK1964" s="83"/>
      <c r="CM1964" s="84"/>
      <c r="CO1964" s="83"/>
      <c r="CP1964" s="84"/>
      <c r="CQ1964" s="85"/>
      <c r="CR1964" s="83"/>
      <c r="CS1964" s="84"/>
      <c r="CT1964" s="83"/>
      <c r="CU1964" s="83"/>
      <c r="CV1964" s="83"/>
      <c r="CW1964" s="83"/>
      <c r="CX1964" s="86"/>
    </row>
    <row r="1965" spans="24:102" x14ac:dyDescent="0.2">
      <c r="X1965" s="83"/>
      <c r="Z1965" s="83"/>
      <c r="AB1965" s="83"/>
      <c r="AD1965" s="83"/>
      <c r="AF1965" s="83"/>
      <c r="AH1965" s="83"/>
      <c r="AJ1965" s="83"/>
      <c r="AL1965" s="83"/>
      <c r="AN1965" s="83"/>
      <c r="AP1965" s="83"/>
      <c r="AR1965" s="83"/>
      <c r="AT1965" s="83"/>
      <c r="AV1965" s="83"/>
      <c r="AX1965" s="83"/>
      <c r="AZ1965" s="83"/>
      <c r="BB1965" s="83"/>
      <c r="BD1965" s="83"/>
      <c r="BF1965" s="83"/>
      <c r="BH1965" s="83"/>
      <c r="BI1965" s="83"/>
      <c r="BJ1965" s="83"/>
      <c r="BK1965" s="83"/>
      <c r="BM1965" s="83"/>
      <c r="BN1965" s="83"/>
      <c r="BO1965" s="83"/>
      <c r="BP1965" s="83"/>
      <c r="BR1965" s="83"/>
      <c r="BS1965" s="83"/>
      <c r="BT1965" s="83"/>
      <c r="BU1965" s="83"/>
      <c r="BV1965" s="83"/>
      <c r="BX1965" s="83"/>
      <c r="BY1965" s="83"/>
      <c r="BZ1965" s="83"/>
      <c r="CA1965" s="83"/>
      <c r="CC1965" s="83"/>
      <c r="CD1965" s="83"/>
      <c r="CE1965" s="83"/>
      <c r="CF1965" s="83"/>
      <c r="CH1965" s="83"/>
      <c r="CI1965" s="83"/>
      <c r="CJ1965" s="83"/>
      <c r="CK1965" s="83"/>
      <c r="CM1965" s="84"/>
      <c r="CO1965" s="83"/>
      <c r="CP1965" s="84"/>
      <c r="CQ1965" s="85"/>
      <c r="CR1965" s="83"/>
      <c r="CS1965" s="84"/>
      <c r="CT1965" s="83"/>
      <c r="CU1965" s="83"/>
      <c r="CV1965" s="83"/>
      <c r="CW1965" s="83"/>
      <c r="CX1965" s="86"/>
    </row>
    <row r="1966" spans="24:102" x14ac:dyDescent="0.2">
      <c r="X1966" s="83"/>
      <c r="Z1966" s="83"/>
      <c r="AB1966" s="83"/>
      <c r="AD1966" s="83"/>
      <c r="AF1966" s="83"/>
      <c r="AH1966" s="83"/>
      <c r="AJ1966" s="83"/>
      <c r="AL1966" s="83"/>
      <c r="AN1966" s="83"/>
      <c r="AP1966" s="83"/>
      <c r="AR1966" s="83"/>
      <c r="AT1966" s="83"/>
      <c r="AV1966" s="83"/>
      <c r="AX1966" s="83"/>
      <c r="AZ1966" s="83"/>
      <c r="BB1966" s="83"/>
      <c r="BD1966" s="83"/>
      <c r="BF1966" s="83"/>
      <c r="BH1966" s="83"/>
      <c r="BI1966" s="83"/>
      <c r="BJ1966" s="83"/>
      <c r="BK1966" s="83"/>
      <c r="BM1966" s="83"/>
      <c r="BN1966" s="83"/>
      <c r="BO1966" s="83"/>
      <c r="BP1966" s="83"/>
      <c r="BR1966" s="83"/>
      <c r="BS1966" s="83"/>
      <c r="BT1966" s="83"/>
      <c r="BU1966" s="83"/>
      <c r="BV1966" s="83"/>
      <c r="BX1966" s="83"/>
      <c r="BY1966" s="83"/>
      <c r="BZ1966" s="83"/>
      <c r="CA1966" s="83"/>
      <c r="CC1966" s="83"/>
      <c r="CD1966" s="83"/>
      <c r="CE1966" s="83"/>
      <c r="CF1966" s="83"/>
      <c r="CH1966" s="83"/>
      <c r="CI1966" s="83"/>
      <c r="CJ1966" s="83"/>
      <c r="CK1966" s="83"/>
      <c r="CM1966" s="84"/>
      <c r="CO1966" s="83"/>
      <c r="CP1966" s="84"/>
      <c r="CQ1966" s="85"/>
      <c r="CR1966" s="83"/>
      <c r="CS1966" s="84"/>
      <c r="CT1966" s="83"/>
      <c r="CU1966" s="83"/>
      <c r="CV1966" s="83"/>
      <c r="CW1966" s="83"/>
      <c r="CX1966" s="86"/>
    </row>
    <row r="1967" spans="24:102" x14ac:dyDescent="0.2">
      <c r="X1967" s="83"/>
      <c r="Z1967" s="83"/>
      <c r="AB1967" s="83"/>
      <c r="AD1967" s="83"/>
      <c r="AF1967" s="83"/>
      <c r="AH1967" s="83"/>
      <c r="AJ1967" s="83"/>
      <c r="AL1967" s="83"/>
      <c r="AN1967" s="83"/>
      <c r="AP1967" s="83"/>
      <c r="AR1967" s="83"/>
      <c r="AT1967" s="83"/>
      <c r="AV1967" s="83"/>
      <c r="AX1967" s="83"/>
      <c r="AZ1967" s="83"/>
      <c r="BB1967" s="83"/>
      <c r="BD1967" s="83"/>
      <c r="BF1967" s="83"/>
      <c r="BH1967" s="83"/>
      <c r="BI1967" s="83"/>
      <c r="BJ1967" s="83"/>
      <c r="BK1967" s="83"/>
      <c r="BM1967" s="83"/>
      <c r="BN1967" s="83"/>
      <c r="BO1967" s="83"/>
      <c r="BP1967" s="83"/>
      <c r="BR1967" s="83"/>
      <c r="BS1967" s="83"/>
      <c r="BT1967" s="83"/>
      <c r="BU1967" s="83"/>
      <c r="BV1967" s="83"/>
      <c r="BX1967" s="83"/>
      <c r="BY1967" s="83"/>
      <c r="BZ1967" s="83"/>
      <c r="CA1967" s="83"/>
      <c r="CC1967" s="83"/>
      <c r="CD1967" s="83"/>
      <c r="CE1967" s="83"/>
      <c r="CF1967" s="83"/>
      <c r="CH1967" s="83"/>
      <c r="CI1967" s="83"/>
      <c r="CJ1967" s="83"/>
      <c r="CK1967" s="83"/>
      <c r="CM1967" s="84"/>
      <c r="CO1967" s="83"/>
      <c r="CP1967" s="84"/>
      <c r="CQ1967" s="85"/>
      <c r="CR1967" s="83"/>
      <c r="CS1967" s="84"/>
      <c r="CT1967" s="83"/>
      <c r="CU1967" s="83"/>
      <c r="CV1967" s="83"/>
      <c r="CW1967" s="83"/>
      <c r="CX1967" s="86"/>
    </row>
    <row r="1968" spans="24:102" x14ac:dyDescent="0.2">
      <c r="X1968" s="83"/>
      <c r="Z1968" s="83"/>
      <c r="AB1968" s="83"/>
      <c r="AD1968" s="83"/>
      <c r="AF1968" s="83"/>
      <c r="AH1968" s="83"/>
      <c r="AJ1968" s="83"/>
      <c r="AL1968" s="83"/>
      <c r="AN1968" s="83"/>
      <c r="AP1968" s="83"/>
      <c r="AR1968" s="83"/>
      <c r="AT1968" s="83"/>
      <c r="AV1968" s="83"/>
      <c r="AX1968" s="83"/>
      <c r="AZ1968" s="83"/>
      <c r="BB1968" s="83"/>
      <c r="BD1968" s="83"/>
      <c r="BF1968" s="83"/>
      <c r="BH1968" s="83"/>
      <c r="BI1968" s="83"/>
      <c r="BJ1968" s="83"/>
      <c r="BK1968" s="83"/>
      <c r="BM1968" s="83"/>
      <c r="BN1968" s="83"/>
      <c r="BO1968" s="83"/>
      <c r="BP1968" s="83"/>
      <c r="BR1968" s="83"/>
      <c r="BS1968" s="83"/>
      <c r="BT1968" s="83"/>
      <c r="BU1968" s="83"/>
      <c r="BV1968" s="83"/>
      <c r="BX1968" s="83"/>
      <c r="BY1968" s="83"/>
      <c r="BZ1968" s="83"/>
      <c r="CA1968" s="83"/>
      <c r="CC1968" s="83"/>
      <c r="CD1968" s="83"/>
      <c r="CE1968" s="83"/>
      <c r="CF1968" s="83"/>
      <c r="CH1968" s="83"/>
      <c r="CI1968" s="83"/>
      <c r="CJ1968" s="83"/>
      <c r="CK1968" s="83"/>
      <c r="CM1968" s="84"/>
      <c r="CO1968" s="83"/>
      <c r="CP1968" s="84"/>
      <c r="CQ1968" s="85"/>
      <c r="CR1968" s="83"/>
      <c r="CS1968" s="84"/>
      <c r="CT1968" s="83"/>
      <c r="CU1968" s="83"/>
      <c r="CV1968" s="83"/>
      <c r="CW1968" s="83"/>
      <c r="CX1968" s="86"/>
    </row>
    <row r="1969" spans="24:102" x14ac:dyDescent="0.2">
      <c r="X1969" s="83"/>
      <c r="Z1969" s="83"/>
      <c r="AB1969" s="83"/>
      <c r="AD1969" s="83"/>
      <c r="AF1969" s="83"/>
      <c r="AH1969" s="83"/>
      <c r="AJ1969" s="83"/>
      <c r="AL1969" s="83"/>
      <c r="AN1969" s="83"/>
      <c r="AP1969" s="83"/>
      <c r="AR1969" s="83"/>
      <c r="AT1969" s="83"/>
      <c r="AV1969" s="83"/>
      <c r="AX1969" s="83"/>
      <c r="AZ1969" s="83"/>
      <c r="BB1969" s="83"/>
      <c r="BD1969" s="83"/>
      <c r="BF1969" s="83"/>
      <c r="BH1969" s="83"/>
      <c r="BI1969" s="83"/>
      <c r="BJ1969" s="83"/>
      <c r="BK1969" s="83"/>
      <c r="BM1969" s="83"/>
      <c r="BN1969" s="83"/>
      <c r="BO1969" s="83"/>
      <c r="BP1969" s="83"/>
      <c r="BR1969" s="83"/>
      <c r="BS1969" s="83"/>
      <c r="BT1969" s="83"/>
      <c r="BU1969" s="83"/>
      <c r="BV1969" s="83"/>
      <c r="BX1969" s="83"/>
      <c r="BY1969" s="83"/>
      <c r="BZ1969" s="83"/>
      <c r="CA1969" s="83"/>
      <c r="CC1969" s="83"/>
      <c r="CD1969" s="83"/>
      <c r="CE1969" s="83"/>
      <c r="CF1969" s="83"/>
      <c r="CH1969" s="83"/>
      <c r="CI1969" s="83"/>
      <c r="CJ1969" s="83"/>
      <c r="CK1969" s="83"/>
      <c r="CM1969" s="84"/>
      <c r="CO1969" s="83"/>
      <c r="CP1969" s="84"/>
      <c r="CQ1969" s="85"/>
      <c r="CR1969" s="83"/>
      <c r="CS1969" s="84"/>
      <c r="CT1969" s="83"/>
      <c r="CU1969" s="83"/>
      <c r="CV1969" s="83"/>
      <c r="CW1969" s="83"/>
      <c r="CX1969" s="86"/>
    </row>
    <row r="1970" spans="24:102" x14ac:dyDescent="0.2">
      <c r="X1970" s="83"/>
      <c r="Z1970" s="83"/>
      <c r="AB1970" s="83"/>
      <c r="AD1970" s="83"/>
      <c r="AF1970" s="83"/>
      <c r="AH1970" s="83"/>
      <c r="AJ1970" s="83"/>
      <c r="AL1970" s="83"/>
      <c r="AN1970" s="83"/>
      <c r="AP1970" s="83"/>
      <c r="AR1970" s="83"/>
      <c r="AT1970" s="83"/>
      <c r="AV1970" s="83"/>
      <c r="AX1970" s="83"/>
      <c r="AZ1970" s="83"/>
      <c r="BB1970" s="83"/>
      <c r="BD1970" s="83"/>
      <c r="BF1970" s="83"/>
      <c r="BH1970" s="83"/>
      <c r="BI1970" s="83"/>
      <c r="BJ1970" s="83"/>
      <c r="BK1970" s="83"/>
      <c r="BM1970" s="83"/>
      <c r="BN1970" s="83"/>
      <c r="BO1970" s="83"/>
      <c r="BP1970" s="83"/>
      <c r="BR1970" s="83"/>
      <c r="BS1970" s="83"/>
      <c r="BT1970" s="83"/>
      <c r="BU1970" s="83"/>
      <c r="BV1970" s="83"/>
      <c r="BX1970" s="83"/>
      <c r="BY1970" s="83"/>
      <c r="BZ1970" s="83"/>
      <c r="CA1970" s="83"/>
      <c r="CC1970" s="83"/>
      <c r="CD1970" s="83"/>
      <c r="CE1970" s="83"/>
      <c r="CF1970" s="83"/>
      <c r="CH1970" s="83"/>
      <c r="CI1970" s="83"/>
      <c r="CJ1970" s="83"/>
      <c r="CK1970" s="83"/>
      <c r="CM1970" s="84"/>
      <c r="CO1970" s="83"/>
      <c r="CP1970" s="84"/>
      <c r="CQ1970" s="85"/>
      <c r="CR1970" s="83"/>
      <c r="CS1970" s="84"/>
      <c r="CT1970" s="83"/>
      <c r="CU1970" s="83"/>
      <c r="CV1970" s="83"/>
      <c r="CW1970" s="83"/>
      <c r="CX1970" s="86"/>
    </row>
    <row r="1971" spans="24:102" x14ac:dyDescent="0.2">
      <c r="X1971" s="83"/>
      <c r="Z1971" s="83"/>
      <c r="AB1971" s="83"/>
      <c r="AD1971" s="83"/>
      <c r="AF1971" s="83"/>
      <c r="AH1971" s="83"/>
      <c r="AJ1971" s="83"/>
      <c r="AL1971" s="83"/>
      <c r="AN1971" s="83"/>
      <c r="AP1971" s="83"/>
      <c r="AR1971" s="83"/>
      <c r="AT1971" s="83"/>
      <c r="AV1971" s="83"/>
      <c r="AX1971" s="83"/>
      <c r="AZ1971" s="83"/>
      <c r="BB1971" s="83"/>
      <c r="BD1971" s="83"/>
      <c r="BF1971" s="83"/>
      <c r="BH1971" s="83"/>
      <c r="BI1971" s="83"/>
      <c r="BJ1971" s="83"/>
      <c r="BK1971" s="83"/>
      <c r="BM1971" s="83"/>
      <c r="BN1971" s="83"/>
      <c r="BO1971" s="83"/>
      <c r="BP1971" s="83"/>
      <c r="BR1971" s="83"/>
      <c r="BS1971" s="83"/>
      <c r="BT1971" s="83"/>
      <c r="BU1971" s="83"/>
      <c r="BV1971" s="83"/>
      <c r="BX1971" s="83"/>
      <c r="BY1971" s="83"/>
      <c r="BZ1971" s="83"/>
      <c r="CA1971" s="83"/>
      <c r="CC1971" s="83"/>
      <c r="CD1971" s="83"/>
      <c r="CE1971" s="83"/>
      <c r="CF1971" s="83"/>
      <c r="CH1971" s="83"/>
      <c r="CI1971" s="83"/>
      <c r="CJ1971" s="83"/>
      <c r="CK1971" s="83"/>
      <c r="CM1971" s="84"/>
      <c r="CO1971" s="83"/>
      <c r="CP1971" s="84"/>
      <c r="CQ1971" s="85"/>
      <c r="CR1971" s="83"/>
      <c r="CS1971" s="84"/>
      <c r="CT1971" s="83"/>
      <c r="CU1971" s="83"/>
      <c r="CV1971" s="83"/>
      <c r="CW1971" s="83"/>
      <c r="CX1971" s="86"/>
    </row>
    <row r="1972" spans="24:102" x14ac:dyDescent="0.2">
      <c r="X1972" s="83"/>
      <c r="Z1972" s="83"/>
      <c r="AB1972" s="83"/>
      <c r="AD1972" s="83"/>
      <c r="AF1972" s="83"/>
      <c r="AH1972" s="83"/>
      <c r="AJ1972" s="83"/>
      <c r="AL1972" s="83"/>
      <c r="AN1972" s="83"/>
      <c r="AP1972" s="83"/>
      <c r="AR1972" s="83"/>
      <c r="AT1972" s="83"/>
      <c r="AV1972" s="83"/>
      <c r="AX1972" s="83"/>
      <c r="AZ1972" s="83"/>
      <c r="BB1972" s="83"/>
      <c r="BD1972" s="83"/>
      <c r="BF1972" s="83"/>
      <c r="BH1972" s="83"/>
      <c r="BI1972" s="83"/>
      <c r="BJ1972" s="83"/>
      <c r="BK1972" s="83"/>
      <c r="BM1972" s="83"/>
      <c r="BN1972" s="83"/>
      <c r="BO1972" s="83"/>
      <c r="BP1972" s="83"/>
      <c r="BR1972" s="83"/>
      <c r="BS1972" s="83"/>
      <c r="BT1972" s="83"/>
      <c r="BU1972" s="83"/>
      <c r="BV1972" s="83"/>
      <c r="BX1972" s="83"/>
      <c r="BY1972" s="83"/>
      <c r="BZ1972" s="83"/>
      <c r="CA1972" s="83"/>
      <c r="CC1972" s="83"/>
      <c r="CD1972" s="83"/>
      <c r="CE1972" s="83"/>
      <c r="CF1972" s="83"/>
      <c r="CH1972" s="83"/>
      <c r="CI1972" s="83"/>
      <c r="CJ1972" s="83"/>
      <c r="CK1972" s="83"/>
      <c r="CM1972" s="84"/>
      <c r="CO1972" s="83"/>
      <c r="CP1972" s="84"/>
      <c r="CQ1972" s="85"/>
      <c r="CR1972" s="83"/>
      <c r="CS1972" s="84"/>
      <c r="CT1972" s="83"/>
      <c r="CU1972" s="83"/>
      <c r="CV1972" s="83"/>
      <c r="CW1972" s="83"/>
      <c r="CX1972" s="86"/>
    </row>
    <row r="1973" spans="24:102" x14ac:dyDescent="0.2">
      <c r="X1973" s="83"/>
      <c r="Z1973" s="83"/>
      <c r="AB1973" s="83"/>
      <c r="AD1973" s="83"/>
      <c r="AF1973" s="83"/>
      <c r="AH1973" s="83"/>
      <c r="AJ1973" s="83"/>
      <c r="AL1973" s="83"/>
      <c r="AN1973" s="83"/>
      <c r="AP1973" s="83"/>
      <c r="AR1973" s="83"/>
      <c r="AT1973" s="83"/>
      <c r="AV1973" s="83"/>
      <c r="AX1973" s="83"/>
      <c r="AZ1973" s="83"/>
      <c r="BB1973" s="83"/>
      <c r="BD1973" s="83"/>
      <c r="BF1973" s="83"/>
      <c r="BH1973" s="83"/>
      <c r="BI1973" s="83"/>
      <c r="BJ1973" s="83"/>
      <c r="BK1973" s="83"/>
      <c r="BM1973" s="83"/>
      <c r="BN1973" s="83"/>
      <c r="BO1973" s="83"/>
      <c r="BP1973" s="83"/>
      <c r="BR1973" s="83"/>
      <c r="BS1973" s="83"/>
      <c r="BT1973" s="83"/>
      <c r="BU1973" s="83"/>
      <c r="BV1973" s="83"/>
      <c r="BX1973" s="83"/>
      <c r="BY1973" s="83"/>
      <c r="BZ1973" s="83"/>
      <c r="CA1973" s="83"/>
      <c r="CC1973" s="83"/>
      <c r="CD1973" s="83"/>
      <c r="CE1973" s="83"/>
      <c r="CF1973" s="83"/>
      <c r="CH1973" s="83"/>
      <c r="CI1973" s="83"/>
      <c r="CJ1973" s="83"/>
      <c r="CK1973" s="83"/>
      <c r="CM1973" s="84"/>
      <c r="CO1973" s="83"/>
      <c r="CP1973" s="84"/>
      <c r="CQ1973" s="85"/>
      <c r="CR1973" s="83"/>
      <c r="CS1973" s="84"/>
      <c r="CT1973" s="83"/>
      <c r="CU1973" s="83"/>
      <c r="CV1973" s="83"/>
      <c r="CW1973" s="83"/>
      <c r="CX1973" s="86"/>
    </row>
    <row r="1974" spans="24:102" x14ac:dyDescent="0.2">
      <c r="X1974" s="83"/>
      <c r="Z1974" s="83"/>
      <c r="AB1974" s="83"/>
      <c r="AD1974" s="83"/>
      <c r="AF1974" s="83"/>
      <c r="AH1974" s="83"/>
      <c r="AJ1974" s="83"/>
      <c r="AL1974" s="83"/>
      <c r="AN1974" s="83"/>
      <c r="AP1974" s="83"/>
      <c r="AR1974" s="83"/>
      <c r="AT1974" s="83"/>
      <c r="AV1974" s="83"/>
      <c r="AX1974" s="83"/>
      <c r="AZ1974" s="83"/>
      <c r="BB1974" s="83"/>
      <c r="BD1974" s="83"/>
      <c r="BF1974" s="83"/>
      <c r="BH1974" s="83"/>
      <c r="BI1974" s="83"/>
      <c r="BJ1974" s="83"/>
      <c r="BK1974" s="83"/>
      <c r="BM1974" s="83"/>
      <c r="BN1974" s="83"/>
      <c r="BO1974" s="83"/>
      <c r="BP1974" s="83"/>
      <c r="BR1974" s="83"/>
      <c r="BS1974" s="83"/>
      <c r="BT1974" s="83"/>
      <c r="BU1974" s="83"/>
      <c r="BV1974" s="83"/>
      <c r="BX1974" s="83"/>
      <c r="BY1974" s="83"/>
      <c r="BZ1974" s="83"/>
      <c r="CA1974" s="83"/>
      <c r="CC1974" s="83"/>
      <c r="CD1974" s="83"/>
      <c r="CE1974" s="83"/>
      <c r="CF1974" s="83"/>
      <c r="CH1974" s="83"/>
      <c r="CI1974" s="83"/>
      <c r="CJ1974" s="83"/>
      <c r="CK1974" s="83"/>
      <c r="CM1974" s="84"/>
      <c r="CO1974" s="83"/>
      <c r="CP1974" s="84"/>
      <c r="CQ1974" s="85"/>
      <c r="CR1974" s="83"/>
      <c r="CS1974" s="84"/>
      <c r="CT1974" s="83"/>
      <c r="CU1974" s="83"/>
      <c r="CV1974" s="83"/>
      <c r="CW1974" s="83"/>
      <c r="CX1974" s="86"/>
    </row>
    <row r="1975" spans="24:102" x14ac:dyDescent="0.2">
      <c r="X1975" s="83"/>
      <c r="Z1975" s="83"/>
      <c r="AB1975" s="83"/>
      <c r="AD1975" s="83"/>
      <c r="AF1975" s="83"/>
      <c r="AH1975" s="83"/>
      <c r="AJ1975" s="83"/>
      <c r="AL1975" s="83"/>
      <c r="AN1975" s="83"/>
      <c r="AP1975" s="83"/>
      <c r="AR1975" s="83"/>
      <c r="AT1975" s="83"/>
      <c r="AV1975" s="83"/>
      <c r="AX1975" s="83"/>
      <c r="AZ1975" s="83"/>
      <c r="BB1975" s="83"/>
      <c r="BD1975" s="83"/>
      <c r="BF1975" s="83"/>
      <c r="BH1975" s="83"/>
      <c r="BI1975" s="83"/>
      <c r="BJ1975" s="83"/>
      <c r="BK1975" s="83"/>
      <c r="BM1975" s="83"/>
      <c r="BN1975" s="83"/>
      <c r="BO1975" s="83"/>
      <c r="BP1975" s="83"/>
      <c r="BR1975" s="83"/>
      <c r="BS1975" s="83"/>
      <c r="BT1975" s="83"/>
      <c r="BU1975" s="83"/>
      <c r="BV1975" s="83"/>
      <c r="BX1975" s="83"/>
      <c r="BY1975" s="83"/>
      <c r="BZ1975" s="83"/>
      <c r="CA1975" s="83"/>
      <c r="CC1975" s="83"/>
      <c r="CD1975" s="83"/>
      <c r="CE1975" s="83"/>
      <c r="CF1975" s="83"/>
      <c r="CH1975" s="83"/>
      <c r="CI1975" s="83"/>
      <c r="CJ1975" s="83"/>
      <c r="CK1975" s="83"/>
      <c r="CM1975" s="84"/>
      <c r="CO1975" s="83"/>
      <c r="CP1975" s="84"/>
      <c r="CQ1975" s="85"/>
      <c r="CR1975" s="83"/>
      <c r="CS1975" s="84"/>
      <c r="CT1975" s="83"/>
      <c r="CU1975" s="83"/>
      <c r="CV1975" s="83"/>
      <c r="CW1975" s="83"/>
      <c r="CX1975" s="86"/>
    </row>
    <row r="1976" spans="24:102" x14ac:dyDescent="0.2">
      <c r="X1976" s="83"/>
      <c r="Z1976" s="83"/>
      <c r="AB1976" s="83"/>
      <c r="AD1976" s="83"/>
      <c r="AF1976" s="83"/>
      <c r="AH1976" s="83"/>
      <c r="AJ1976" s="83"/>
      <c r="AL1976" s="83"/>
      <c r="AN1976" s="83"/>
      <c r="AP1976" s="83"/>
      <c r="AR1976" s="83"/>
      <c r="AT1976" s="83"/>
      <c r="AV1976" s="83"/>
      <c r="AX1976" s="83"/>
      <c r="AZ1976" s="83"/>
      <c r="BB1976" s="83"/>
      <c r="BD1976" s="83"/>
      <c r="BF1976" s="83"/>
      <c r="BH1976" s="83"/>
      <c r="BI1976" s="83"/>
      <c r="BJ1976" s="83"/>
      <c r="BK1976" s="83"/>
      <c r="BM1976" s="83"/>
      <c r="BN1976" s="83"/>
      <c r="BO1976" s="83"/>
      <c r="BP1976" s="83"/>
      <c r="BR1976" s="83"/>
      <c r="BS1976" s="83"/>
      <c r="BT1976" s="83"/>
      <c r="BU1976" s="83"/>
      <c r="BV1976" s="83"/>
      <c r="BX1976" s="83"/>
      <c r="BY1976" s="83"/>
      <c r="BZ1976" s="83"/>
      <c r="CA1976" s="83"/>
      <c r="CC1976" s="83"/>
      <c r="CD1976" s="83"/>
      <c r="CE1976" s="83"/>
      <c r="CF1976" s="83"/>
      <c r="CH1976" s="83"/>
      <c r="CI1976" s="83"/>
      <c r="CJ1976" s="83"/>
      <c r="CK1976" s="83"/>
      <c r="CM1976" s="84"/>
      <c r="CO1976" s="83"/>
      <c r="CP1976" s="84"/>
      <c r="CQ1976" s="85"/>
      <c r="CR1976" s="83"/>
      <c r="CS1976" s="84"/>
      <c r="CT1976" s="83"/>
      <c r="CU1976" s="83"/>
      <c r="CV1976" s="83"/>
      <c r="CW1976" s="83"/>
      <c r="CX1976" s="86"/>
    </row>
    <row r="1977" spans="24:102" x14ac:dyDescent="0.2">
      <c r="X1977" s="83"/>
      <c r="Z1977" s="83"/>
      <c r="AB1977" s="83"/>
      <c r="AD1977" s="83"/>
      <c r="AF1977" s="83"/>
      <c r="AH1977" s="83"/>
      <c r="AJ1977" s="83"/>
      <c r="AL1977" s="83"/>
      <c r="AN1977" s="83"/>
      <c r="AP1977" s="83"/>
      <c r="AR1977" s="83"/>
      <c r="AT1977" s="83"/>
      <c r="AV1977" s="83"/>
      <c r="AX1977" s="83"/>
      <c r="AZ1977" s="83"/>
      <c r="BB1977" s="83"/>
      <c r="BD1977" s="83"/>
      <c r="BF1977" s="83"/>
      <c r="BH1977" s="83"/>
      <c r="BI1977" s="83"/>
      <c r="BJ1977" s="83"/>
      <c r="BK1977" s="83"/>
      <c r="BM1977" s="83"/>
      <c r="BN1977" s="83"/>
      <c r="BO1977" s="83"/>
      <c r="BP1977" s="83"/>
      <c r="BR1977" s="83"/>
      <c r="BS1977" s="83"/>
      <c r="BT1977" s="83"/>
      <c r="BU1977" s="83"/>
      <c r="BV1977" s="83"/>
      <c r="BX1977" s="83"/>
      <c r="BY1977" s="83"/>
      <c r="BZ1977" s="83"/>
      <c r="CA1977" s="83"/>
      <c r="CC1977" s="83"/>
      <c r="CD1977" s="83"/>
      <c r="CE1977" s="83"/>
      <c r="CF1977" s="83"/>
      <c r="CH1977" s="83"/>
      <c r="CI1977" s="83"/>
      <c r="CJ1977" s="83"/>
      <c r="CK1977" s="83"/>
      <c r="CM1977" s="84"/>
      <c r="CO1977" s="83"/>
      <c r="CP1977" s="84"/>
      <c r="CQ1977" s="85"/>
      <c r="CR1977" s="83"/>
      <c r="CS1977" s="84"/>
      <c r="CT1977" s="83"/>
      <c r="CU1977" s="83"/>
      <c r="CV1977" s="83"/>
      <c r="CW1977" s="83"/>
      <c r="CX1977" s="86"/>
    </row>
    <row r="1978" spans="24:102" x14ac:dyDescent="0.2">
      <c r="X1978" s="83"/>
      <c r="Z1978" s="83"/>
      <c r="AB1978" s="83"/>
      <c r="AD1978" s="83"/>
      <c r="AF1978" s="83"/>
      <c r="AH1978" s="83"/>
      <c r="AJ1978" s="83"/>
      <c r="AL1978" s="83"/>
      <c r="AN1978" s="83"/>
      <c r="AP1978" s="83"/>
      <c r="AR1978" s="83"/>
      <c r="AT1978" s="83"/>
      <c r="AV1978" s="83"/>
      <c r="AX1978" s="83"/>
      <c r="AZ1978" s="83"/>
      <c r="BB1978" s="83"/>
      <c r="BD1978" s="83"/>
      <c r="BF1978" s="83"/>
      <c r="BH1978" s="83"/>
      <c r="BI1978" s="83"/>
      <c r="BJ1978" s="83"/>
      <c r="BK1978" s="83"/>
      <c r="BM1978" s="83"/>
      <c r="BN1978" s="83"/>
      <c r="BO1978" s="83"/>
      <c r="BP1978" s="83"/>
      <c r="BR1978" s="83"/>
      <c r="BS1978" s="83"/>
      <c r="BT1978" s="83"/>
      <c r="BU1978" s="83"/>
      <c r="BV1978" s="83"/>
      <c r="BX1978" s="83"/>
      <c r="BY1978" s="83"/>
      <c r="BZ1978" s="83"/>
      <c r="CA1978" s="83"/>
      <c r="CC1978" s="83"/>
      <c r="CD1978" s="83"/>
      <c r="CE1978" s="83"/>
      <c r="CF1978" s="83"/>
      <c r="CH1978" s="83"/>
      <c r="CI1978" s="83"/>
      <c r="CJ1978" s="83"/>
      <c r="CK1978" s="83"/>
      <c r="CM1978" s="84"/>
      <c r="CO1978" s="83"/>
      <c r="CP1978" s="84"/>
      <c r="CQ1978" s="85"/>
      <c r="CR1978" s="83"/>
      <c r="CS1978" s="84"/>
      <c r="CT1978" s="83"/>
      <c r="CU1978" s="83"/>
      <c r="CV1978" s="83"/>
      <c r="CW1978" s="83"/>
      <c r="CX1978" s="86"/>
    </row>
    <row r="1979" spans="24:102" x14ac:dyDescent="0.2">
      <c r="X1979" s="83"/>
      <c r="Z1979" s="83"/>
      <c r="AB1979" s="83"/>
      <c r="AD1979" s="83"/>
      <c r="AF1979" s="83"/>
      <c r="AH1979" s="83"/>
      <c r="AJ1979" s="83"/>
      <c r="AL1979" s="83"/>
      <c r="AN1979" s="83"/>
      <c r="AP1979" s="83"/>
      <c r="AR1979" s="83"/>
      <c r="AT1979" s="83"/>
      <c r="AV1979" s="83"/>
      <c r="AX1979" s="83"/>
      <c r="AZ1979" s="83"/>
      <c r="BB1979" s="83"/>
      <c r="BD1979" s="83"/>
      <c r="BF1979" s="83"/>
      <c r="BH1979" s="83"/>
      <c r="BI1979" s="83"/>
      <c r="BJ1979" s="83"/>
      <c r="BK1979" s="83"/>
      <c r="BM1979" s="83"/>
      <c r="BN1979" s="83"/>
      <c r="BO1979" s="83"/>
      <c r="BP1979" s="83"/>
      <c r="BR1979" s="83"/>
      <c r="BS1979" s="83"/>
      <c r="BT1979" s="83"/>
      <c r="BU1979" s="83"/>
      <c r="BV1979" s="83"/>
      <c r="BX1979" s="83"/>
      <c r="BY1979" s="83"/>
      <c r="BZ1979" s="83"/>
      <c r="CA1979" s="83"/>
      <c r="CC1979" s="83"/>
      <c r="CD1979" s="83"/>
      <c r="CE1979" s="83"/>
      <c r="CF1979" s="83"/>
      <c r="CH1979" s="83"/>
      <c r="CI1979" s="83"/>
      <c r="CJ1979" s="83"/>
      <c r="CK1979" s="83"/>
      <c r="CM1979" s="84"/>
      <c r="CO1979" s="83"/>
      <c r="CP1979" s="84"/>
      <c r="CQ1979" s="85"/>
      <c r="CR1979" s="83"/>
      <c r="CS1979" s="84"/>
      <c r="CT1979" s="83"/>
      <c r="CU1979" s="83"/>
      <c r="CV1979" s="83"/>
      <c r="CW1979" s="83"/>
      <c r="CX1979" s="86"/>
    </row>
    <row r="1980" spans="24:102" x14ac:dyDescent="0.2">
      <c r="X1980" s="83"/>
      <c r="Z1980" s="83"/>
      <c r="AB1980" s="83"/>
      <c r="AD1980" s="83"/>
      <c r="AF1980" s="83"/>
      <c r="AH1980" s="83"/>
      <c r="AJ1980" s="83"/>
      <c r="AL1980" s="83"/>
      <c r="AN1980" s="83"/>
      <c r="AP1980" s="83"/>
      <c r="AR1980" s="83"/>
      <c r="AT1980" s="83"/>
      <c r="AV1980" s="83"/>
      <c r="AX1980" s="83"/>
      <c r="AZ1980" s="83"/>
      <c r="BB1980" s="83"/>
      <c r="BD1980" s="83"/>
      <c r="BF1980" s="83"/>
      <c r="BH1980" s="83"/>
      <c r="BI1980" s="83"/>
      <c r="BJ1980" s="83"/>
      <c r="BK1980" s="83"/>
      <c r="BM1980" s="83"/>
      <c r="BN1980" s="83"/>
      <c r="BO1980" s="83"/>
      <c r="BP1980" s="83"/>
      <c r="BR1980" s="83"/>
      <c r="BS1980" s="83"/>
      <c r="BT1980" s="83"/>
      <c r="BU1980" s="83"/>
      <c r="BV1980" s="83"/>
      <c r="BX1980" s="83"/>
      <c r="BY1980" s="83"/>
      <c r="BZ1980" s="83"/>
      <c r="CA1980" s="83"/>
      <c r="CC1980" s="83"/>
      <c r="CD1980" s="83"/>
      <c r="CE1980" s="83"/>
      <c r="CF1980" s="83"/>
      <c r="CH1980" s="83"/>
      <c r="CI1980" s="83"/>
      <c r="CJ1980" s="83"/>
      <c r="CK1980" s="83"/>
      <c r="CM1980" s="84"/>
      <c r="CO1980" s="83"/>
      <c r="CP1980" s="84"/>
      <c r="CQ1980" s="85"/>
      <c r="CR1980" s="83"/>
      <c r="CS1980" s="84"/>
      <c r="CT1980" s="83"/>
      <c r="CU1980" s="83"/>
      <c r="CV1980" s="83"/>
      <c r="CW1980" s="83"/>
      <c r="CX1980" s="86"/>
    </row>
    <row r="1981" spans="24:102" x14ac:dyDescent="0.2">
      <c r="X1981" s="83"/>
      <c r="Z1981" s="83"/>
      <c r="AB1981" s="83"/>
      <c r="AD1981" s="83"/>
      <c r="AF1981" s="83"/>
      <c r="AH1981" s="83"/>
      <c r="AJ1981" s="83"/>
      <c r="AL1981" s="83"/>
      <c r="AN1981" s="83"/>
      <c r="AP1981" s="83"/>
      <c r="AR1981" s="83"/>
      <c r="AT1981" s="83"/>
      <c r="AV1981" s="83"/>
      <c r="AX1981" s="83"/>
      <c r="AZ1981" s="83"/>
      <c r="BB1981" s="83"/>
      <c r="BD1981" s="83"/>
      <c r="BF1981" s="83"/>
      <c r="BH1981" s="83"/>
      <c r="BI1981" s="83"/>
      <c r="BJ1981" s="83"/>
      <c r="BK1981" s="83"/>
      <c r="BM1981" s="83"/>
      <c r="BN1981" s="83"/>
      <c r="BO1981" s="83"/>
      <c r="BP1981" s="83"/>
      <c r="BR1981" s="83"/>
      <c r="BS1981" s="83"/>
      <c r="BT1981" s="83"/>
      <c r="BU1981" s="83"/>
      <c r="BV1981" s="83"/>
      <c r="BX1981" s="83"/>
      <c r="BY1981" s="83"/>
      <c r="BZ1981" s="83"/>
      <c r="CA1981" s="83"/>
      <c r="CC1981" s="83"/>
      <c r="CD1981" s="83"/>
      <c r="CE1981" s="83"/>
      <c r="CF1981" s="83"/>
      <c r="CH1981" s="83"/>
      <c r="CI1981" s="83"/>
      <c r="CJ1981" s="83"/>
      <c r="CK1981" s="83"/>
      <c r="CM1981" s="84"/>
      <c r="CO1981" s="83"/>
      <c r="CP1981" s="84"/>
      <c r="CQ1981" s="85"/>
      <c r="CR1981" s="83"/>
      <c r="CS1981" s="84"/>
      <c r="CT1981" s="83"/>
      <c r="CU1981" s="83"/>
      <c r="CV1981" s="83"/>
      <c r="CW1981" s="83"/>
      <c r="CX1981" s="86"/>
    </row>
    <row r="1982" spans="24:102" x14ac:dyDescent="0.2">
      <c r="X1982" s="83"/>
      <c r="Z1982" s="83"/>
      <c r="AB1982" s="83"/>
      <c r="AD1982" s="83"/>
      <c r="AF1982" s="83"/>
      <c r="AH1982" s="83"/>
      <c r="AJ1982" s="83"/>
      <c r="AL1982" s="83"/>
      <c r="AN1982" s="83"/>
      <c r="AP1982" s="83"/>
      <c r="AR1982" s="83"/>
      <c r="AT1982" s="83"/>
      <c r="AV1982" s="83"/>
      <c r="AX1982" s="83"/>
      <c r="AZ1982" s="83"/>
      <c r="BB1982" s="83"/>
      <c r="BD1982" s="83"/>
      <c r="BF1982" s="83"/>
      <c r="BH1982" s="83"/>
      <c r="BI1982" s="83"/>
      <c r="BJ1982" s="83"/>
      <c r="BK1982" s="83"/>
      <c r="BM1982" s="83"/>
      <c r="BN1982" s="83"/>
      <c r="BO1982" s="83"/>
      <c r="BP1982" s="83"/>
      <c r="BR1982" s="83"/>
      <c r="BS1982" s="83"/>
      <c r="BT1982" s="83"/>
      <c r="BU1982" s="83"/>
      <c r="BV1982" s="83"/>
      <c r="BX1982" s="83"/>
      <c r="BY1982" s="83"/>
      <c r="BZ1982" s="83"/>
      <c r="CA1982" s="83"/>
      <c r="CC1982" s="83"/>
      <c r="CD1982" s="83"/>
      <c r="CE1982" s="83"/>
      <c r="CF1982" s="83"/>
      <c r="CH1982" s="83"/>
      <c r="CI1982" s="83"/>
      <c r="CJ1982" s="83"/>
      <c r="CK1982" s="83"/>
      <c r="CM1982" s="84"/>
      <c r="CO1982" s="83"/>
      <c r="CP1982" s="84"/>
      <c r="CQ1982" s="85"/>
      <c r="CR1982" s="83"/>
      <c r="CS1982" s="84"/>
      <c r="CT1982" s="83"/>
      <c r="CU1982" s="83"/>
      <c r="CV1982" s="83"/>
      <c r="CW1982" s="83"/>
      <c r="CX1982" s="86"/>
    </row>
    <row r="1983" spans="24:102" x14ac:dyDescent="0.2">
      <c r="X1983" s="83"/>
      <c r="Z1983" s="83"/>
      <c r="AB1983" s="83"/>
      <c r="AD1983" s="83"/>
      <c r="AF1983" s="83"/>
      <c r="AH1983" s="83"/>
      <c r="AJ1983" s="83"/>
      <c r="AL1983" s="83"/>
      <c r="AN1983" s="83"/>
      <c r="AP1983" s="83"/>
      <c r="AR1983" s="83"/>
      <c r="AT1983" s="83"/>
      <c r="AV1983" s="83"/>
      <c r="AX1983" s="83"/>
      <c r="AZ1983" s="83"/>
      <c r="BB1983" s="83"/>
      <c r="BD1983" s="83"/>
      <c r="BF1983" s="83"/>
      <c r="BH1983" s="83"/>
      <c r="BI1983" s="83"/>
      <c r="BJ1983" s="83"/>
      <c r="BK1983" s="83"/>
      <c r="BM1983" s="83"/>
      <c r="BN1983" s="83"/>
      <c r="BO1983" s="83"/>
      <c r="BP1983" s="83"/>
      <c r="BR1983" s="83"/>
      <c r="BS1983" s="83"/>
      <c r="BT1983" s="83"/>
      <c r="BU1983" s="83"/>
      <c r="BV1983" s="83"/>
      <c r="BX1983" s="83"/>
      <c r="BY1983" s="83"/>
      <c r="BZ1983" s="83"/>
      <c r="CA1983" s="83"/>
      <c r="CC1983" s="83"/>
      <c r="CD1983" s="83"/>
      <c r="CE1983" s="83"/>
      <c r="CF1983" s="83"/>
      <c r="CH1983" s="83"/>
      <c r="CI1983" s="83"/>
      <c r="CJ1983" s="83"/>
      <c r="CK1983" s="83"/>
      <c r="CM1983" s="84"/>
      <c r="CO1983" s="83"/>
      <c r="CP1983" s="84"/>
      <c r="CQ1983" s="85"/>
      <c r="CR1983" s="83"/>
      <c r="CS1983" s="84"/>
      <c r="CT1983" s="83"/>
      <c r="CU1983" s="83"/>
      <c r="CV1983" s="83"/>
      <c r="CW1983" s="83"/>
      <c r="CX1983" s="86"/>
    </row>
    <row r="1984" spans="24:102" x14ac:dyDescent="0.2">
      <c r="X1984" s="83"/>
      <c r="Z1984" s="83"/>
      <c r="AB1984" s="83"/>
      <c r="AD1984" s="83"/>
      <c r="AF1984" s="83"/>
      <c r="AH1984" s="83"/>
      <c r="AJ1984" s="83"/>
      <c r="AL1984" s="83"/>
      <c r="AN1984" s="83"/>
      <c r="AP1984" s="83"/>
      <c r="AR1984" s="83"/>
      <c r="AT1984" s="83"/>
      <c r="AV1984" s="83"/>
      <c r="AX1984" s="83"/>
      <c r="AZ1984" s="83"/>
      <c r="BB1984" s="83"/>
      <c r="BD1984" s="83"/>
      <c r="BF1984" s="83"/>
      <c r="BH1984" s="83"/>
      <c r="BI1984" s="83"/>
      <c r="BJ1984" s="83"/>
      <c r="BK1984" s="83"/>
      <c r="BM1984" s="83"/>
      <c r="BN1984" s="83"/>
      <c r="BO1984" s="83"/>
      <c r="BP1984" s="83"/>
      <c r="BR1984" s="83"/>
      <c r="BS1984" s="83"/>
      <c r="BT1984" s="83"/>
      <c r="BU1984" s="83"/>
      <c r="BV1984" s="83"/>
      <c r="BX1984" s="83"/>
      <c r="BY1984" s="83"/>
      <c r="BZ1984" s="83"/>
      <c r="CA1984" s="83"/>
      <c r="CC1984" s="83"/>
      <c r="CD1984" s="83"/>
      <c r="CE1984" s="83"/>
      <c r="CF1984" s="83"/>
      <c r="CH1984" s="83"/>
      <c r="CI1984" s="83"/>
      <c r="CJ1984" s="83"/>
      <c r="CK1984" s="83"/>
      <c r="CM1984" s="84"/>
      <c r="CO1984" s="83"/>
      <c r="CP1984" s="84"/>
      <c r="CQ1984" s="85"/>
      <c r="CR1984" s="83"/>
      <c r="CS1984" s="84"/>
      <c r="CT1984" s="83"/>
      <c r="CU1984" s="83"/>
      <c r="CV1984" s="83"/>
      <c r="CW1984" s="83"/>
      <c r="CX1984" s="86"/>
    </row>
    <row r="1985" spans="24:102" x14ac:dyDescent="0.2">
      <c r="X1985" s="83"/>
      <c r="Z1985" s="83"/>
      <c r="AB1985" s="83"/>
      <c r="AD1985" s="83"/>
      <c r="AF1985" s="83"/>
      <c r="AH1985" s="83"/>
      <c r="AJ1985" s="83"/>
      <c r="AL1985" s="83"/>
      <c r="AN1985" s="83"/>
      <c r="AP1985" s="83"/>
      <c r="AR1985" s="83"/>
      <c r="AT1985" s="83"/>
      <c r="AV1985" s="83"/>
      <c r="AX1985" s="83"/>
      <c r="AZ1985" s="83"/>
      <c r="BB1985" s="83"/>
      <c r="BD1985" s="83"/>
      <c r="BF1985" s="83"/>
      <c r="BH1985" s="83"/>
      <c r="BI1985" s="83"/>
      <c r="BJ1985" s="83"/>
      <c r="BK1985" s="83"/>
      <c r="BM1985" s="83"/>
      <c r="BN1985" s="83"/>
      <c r="BO1985" s="83"/>
      <c r="BP1985" s="83"/>
      <c r="BR1985" s="83"/>
      <c r="BS1985" s="83"/>
      <c r="BT1985" s="83"/>
      <c r="BU1985" s="83"/>
      <c r="BV1985" s="83"/>
      <c r="BX1985" s="83"/>
      <c r="BY1985" s="83"/>
      <c r="BZ1985" s="83"/>
      <c r="CA1985" s="83"/>
      <c r="CC1985" s="83"/>
      <c r="CD1985" s="83"/>
      <c r="CE1985" s="83"/>
      <c r="CF1985" s="83"/>
      <c r="CH1985" s="83"/>
      <c r="CI1985" s="83"/>
      <c r="CJ1985" s="83"/>
      <c r="CK1985" s="83"/>
      <c r="CM1985" s="84"/>
      <c r="CO1985" s="83"/>
      <c r="CP1985" s="84"/>
      <c r="CQ1985" s="85"/>
      <c r="CR1985" s="83"/>
      <c r="CS1985" s="84"/>
      <c r="CT1985" s="83"/>
      <c r="CU1985" s="83"/>
      <c r="CV1985" s="83"/>
      <c r="CW1985" s="83"/>
      <c r="CX1985" s="86"/>
    </row>
    <row r="1986" spans="24:102" x14ac:dyDescent="0.2">
      <c r="X1986" s="83"/>
      <c r="Z1986" s="83"/>
      <c r="AB1986" s="83"/>
      <c r="AD1986" s="83"/>
      <c r="AF1986" s="83"/>
      <c r="AH1986" s="83"/>
      <c r="AJ1986" s="83"/>
      <c r="AL1986" s="83"/>
      <c r="AN1986" s="83"/>
      <c r="AP1986" s="83"/>
      <c r="AR1986" s="83"/>
      <c r="AT1986" s="83"/>
      <c r="AV1986" s="83"/>
      <c r="AX1986" s="83"/>
      <c r="AZ1986" s="83"/>
      <c r="BB1986" s="83"/>
      <c r="BD1986" s="83"/>
      <c r="BF1986" s="83"/>
      <c r="BH1986" s="83"/>
      <c r="BI1986" s="83"/>
      <c r="BJ1986" s="83"/>
      <c r="BK1986" s="83"/>
      <c r="BM1986" s="83"/>
      <c r="BN1986" s="83"/>
      <c r="BO1986" s="83"/>
      <c r="BP1986" s="83"/>
      <c r="BR1986" s="83"/>
      <c r="BS1986" s="83"/>
      <c r="BT1986" s="83"/>
      <c r="BU1986" s="83"/>
      <c r="BV1986" s="83"/>
      <c r="BX1986" s="83"/>
      <c r="BY1986" s="83"/>
      <c r="BZ1986" s="83"/>
      <c r="CA1986" s="83"/>
      <c r="CC1986" s="83"/>
      <c r="CD1986" s="83"/>
      <c r="CE1986" s="83"/>
      <c r="CF1986" s="83"/>
      <c r="CH1986" s="83"/>
      <c r="CI1986" s="83"/>
      <c r="CJ1986" s="83"/>
      <c r="CK1986" s="83"/>
      <c r="CM1986" s="84"/>
      <c r="CO1986" s="83"/>
      <c r="CP1986" s="84"/>
      <c r="CQ1986" s="85"/>
      <c r="CR1986" s="83"/>
      <c r="CS1986" s="84"/>
      <c r="CT1986" s="83"/>
      <c r="CU1986" s="83"/>
      <c r="CV1986" s="83"/>
      <c r="CW1986" s="83"/>
      <c r="CX1986" s="86"/>
    </row>
    <row r="1987" spans="24:102" x14ac:dyDescent="0.2">
      <c r="X1987" s="83"/>
      <c r="Z1987" s="83"/>
      <c r="AB1987" s="83"/>
      <c r="AD1987" s="83"/>
      <c r="AF1987" s="83"/>
      <c r="AH1987" s="83"/>
      <c r="AJ1987" s="83"/>
      <c r="AL1987" s="83"/>
      <c r="AN1987" s="83"/>
      <c r="AP1987" s="83"/>
      <c r="AR1987" s="83"/>
      <c r="AT1987" s="83"/>
      <c r="AV1987" s="83"/>
      <c r="AX1987" s="83"/>
      <c r="AZ1987" s="83"/>
      <c r="BB1987" s="83"/>
      <c r="BD1987" s="83"/>
      <c r="BF1987" s="83"/>
      <c r="BH1987" s="83"/>
      <c r="BI1987" s="83"/>
      <c r="BJ1987" s="83"/>
      <c r="BK1987" s="83"/>
      <c r="BM1987" s="83"/>
      <c r="BN1987" s="83"/>
      <c r="BO1987" s="83"/>
      <c r="BP1987" s="83"/>
      <c r="BR1987" s="83"/>
      <c r="BS1987" s="83"/>
      <c r="BT1987" s="83"/>
      <c r="BU1987" s="83"/>
      <c r="BV1987" s="83"/>
      <c r="BX1987" s="83"/>
      <c r="BY1987" s="83"/>
      <c r="BZ1987" s="83"/>
      <c r="CA1987" s="83"/>
      <c r="CC1987" s="83"/>
      <c r="CD1987" s="83"/>
      <c r="CE1987" s="83"/>
      <c r="CF1987" s="83"/>
      <c r="CH1987" s="83"/>
      <c r="CI1987" s="83"/>
      <c r="CJ1987" s="83"/>
      <c r="CK1987" s="83"/>
      <c r="CM1987" s="84"/>
      <c r="CO1987" s="83"/>
      <c r="CP1987" s="84"/>
      <c r="CQ1987" s="85"/>
      <c r="CR1987" s="83"/>
      <c r="CS1987" s="84"/>
      <c r="CT1987" s="83"/>
      <c r="CU1987" s="83"/>
      <c r="CV1987" s="83"/>
      <c r="CW1987" s="83"/>
      <c r="CX1987" s="86"/>
    </row>
    <row r="1988" spans="24:102" x14ac:dyDescent="0.2">
      <c r="X1988" s="83"/>
      <c r="Z1988" s="83"/>
      <c r="AB1988" s="83"/>
      <c r="AD1988" s="83"/>
      <c r="AF1988" s="83"/>
      <c r="AH1988" s="83"/>
      <c r="AJ1988" s="83"/>
      <c r="AL1988" s="83"/>
      <c r="AN1988" s="83"/>
      <c r="AP1988" s="83"/>
      <c r="AR1988" s="83"/>
      <c r="AT1988" s="83"/>
      <c r="AV1988" s="83"/>
      <c r="AX1988" s="83"/>
      <c r="AZ1988" s="83"/>
      <c r="BB1988" s="83"/>
      <c r="BD1988" s="83"/>
      <c r="BF1988" s="83"/>
      <c r="BH1988" s="83"/>
      <c r="BI1988" s="83"/>
      <c r="BJ1988" s="83"/>
      <c r="BK1988" s="83"/>
      <c r="BM1988" s="83"/>
      <c r="BN1988" s="83"/>
      <c r="BO1988" s="83"/>
      <c r="BP1988" s="83"/>
      <c r="BR1988" s="83"/>
      <c r="BS1988" s="83"/>
      <c r="BT1988" s="83"/>
      <c r="BU1988" s="83"/>
      <c r="BV1988" s="83"/>
      <c r="BX1988" s="83"/>
      <c r="BY1988" s="83"/>
      <c r="BZ1988" s="83"/>
      <c r="CA1988" s="83"/>
      <c r="CC1988" s="83"/>
      <c r="CD1988" s="83"/>
      <c r="CE1988" s="83"/>
      <c r="CF1988" s="83"/>
      <c r="CH1988" s="83"/>
      <c r="CI1988" s="83"/>
      <c r="CJ1988" s="83"/>
      <c r="CK1988" s="83"/>
      <c r="CM1988" s="84"/>
      <c r="CO1988" s="83"/>
      <c r="CP1988" s="84"/>
      <c r="CQ1988" s="85"/>
      <c r="CR1988" s="83"/>
      <c r="CS1988" s="84"/>
      <c r="CT1988" s="83"/>
      <c r="CU1988" s="83"/>
      <c r="CV1988" s="83"/>
      <c r="CW1988" s="83"/>
      <c r="CX1988" s="86"/>
    </row>
    <row r="1989" spans="24:102" x14ac:dyDescent="0.2">
      <c r="X1989" s="83"/>
      <c r="Z1989" s="83"/>
      <c r="AB1989" s="83"/>
      <c r="AD1989" s="83"/>
      <c r="AF1989" s="83"/>
      <c r="AH1989" s="83"/>
      <c r="AJ1989" s="83"/>
      <c r="AL1989" s="83"/>
      <c r="AN1989" s="83"/>
      <c r="AP1989" s="83"/>
      <c r="AR1989" s="83"/>
      <c r="AT1989" s="83"/>
      <c r="AV1989" s="83"/>
      <c r="AX1989" s="83"/>
      <c r="AZ1989" s="83"/>
      <c r="BB1989" s="83"/>
      <c r="BD1989" s="83"/>
      <c r="BF1989" s="83"/>
      <c r="BH1989" s="83"/>
      <c r="BI1989" s="83"/>
      <c r="BJ1989" s="83"/>
      <c r="BK1989" s="83"/>
      <c r="BM1989" s="83"/>
      <c r="BN1989" s="83"/>
      <c r="BO1989" s="83"/>
      <c r="BP1989" s="83"/>
      <c r="BR1989" s="83"/>
      <c r="BS1989" s="83"/>
      <c r="BT1989" s="83"/>
      <c r="BU1989" s="83"/>
      <c r="BV1989" s="83"/>
      <c r="BX1989" s="83"/>
      <c r="BY1989" s="83"/>
      <c r="BZ1989" s="83"/>
      <c r="CA1989" s="83"/>
      <c r="CC1989" s="83"/>
      <c r="CD1989" s="83"/>
      <c r="CE1989" s="83"/>
      <c r="CF1989" s="83"/>
      <c r="CH1989" s="83"/>
      <c r="CI1989" s="83"/>
      <c r="CJ1989" s="83"/>
      <c r="CK1989" s="83"/>
      <c r="CM1989" s="84"/>
      <c r="CO1989" s="83"/>
      <c r="CP1989" s="84"/>
      <c r="CQ1989" s="85"/>
      <c r="CR1989" s="83"/>
      <c r="CS1989" s="84"/>
      <c r="CT1989" s="83"/>
      <c r="CU1989" s="83"/>
      <c r="CV1989" s="83"/>
      <c r="CW1989" s="83"/>
      <c r="CX1989" s="86"/>
    </row>
    <row r="1990" spans="24:102" x14ac:dyDescent="0.2">
      <c r="X1990" s="83"/>
      <c r="Z1990" s="83"/>
      <c r="AB1990" s="83"/>
      <c r="AD1990" s="83"/>
      <c r="AF1990" s="83"/>
      <c r="AH1990" s="83"/>
      <c r="AJ1990" s="83"/>
      <c r="AL1990" s="83"/>
      <c r="AN1990" s="83"/>
      <c r="AP1990" s="83"/>
      <c r="AR1990" s="83"/>
      <c r="AT1990" s="83"/>
      <c r="AV1990" s="83"/>
      <c r="AX1990" s="83"/>
      <c r="AZ1990" s="83"/>
      <c r="BB1990" s="83"/>
      <c r="BD1990" s="83"/>
      <c r="BF1990" s="83"/>
      <c r="BH1990" s="83"/>
      <c r="BI1990" s="83"/>
      <c r="BJ1990" s="83"/>
      <c r="BK1990" s="83"/>
      <c r="BM1990" s="83"/>
      <c r="BN1990" s="83"/>
      <c r="BO1990" s="83"/>
      <c r="BP1990" s="83"/>
      <c r="BR1990" s="83"/>
      <c r="BS1990" s="83"/>
      <c r="BT1990" s="83"/>
      <c r="BU1990" s="83"/>
      <c r="BV1990" s="83"/>
      <c r="BX1990" s="83"/>
      <c r="BY1990" s="83"/>
      <c r="BZ1990" s="83"/>
      <c r="CA1990" s="83"/>
      <c r="CC1990" s="83"/>
      <c r="CD1990" s="83"/>
      <c r="CE1990" s="83"/>
      <c r="CF1990" s="83"/>
      <c r="CH1990" s="83"/>
      <c r="CI1990" s="83"/>
      <c r="CJ1990" s="83"/>
      <c r="CK1990" s="83"/>
      <c r="CM1990" s="84"/>
      <c r="CO1990" s="83"/>
      <c r="CP1990" s="84"/>
      <c r="CQ1990" s="85"/>
      <c r="CR1990" s="83"/>
      <c r="CS1990" s="84"/>
      <c r="CT1990" s="83"/>
      <c r="CU1990" s="83"/>
      <c r="CV1990" s="83"/>
      <c r="CW1990" s="83"/>
      <c r="CX1990" s="86"/>
    </row>
    <row r="1991" spans="24:102" x14ac:dyDescent="0.2">
      <c r="X1991" s="83"/>
      <c r="Z1991" s="83"/>
      <c r="AB1991" s="83"/>
      <c r="AD1991" s="83"/>
      <c r="AF1991" s="83"/>
      <c r="AH1991" s="83"/>
      <c r="AJ1991" s="83"/>
      <c r="AL1991" s="83"/>
      <c r="AN1991" s="83"/>
      <c r="AP1991" s="83"/>
      <c r="AR1991" s="83"/>
      <c r="AT1991" s="83"/>
      <c r="AV1991" s="83"/>
      <c r="AX1991" s="83"/>
      <c r="AZ1991" s="83"/>
      <c r="BB1991" s="83"/>
      <c r="BD1991" s="83"/>
      <c r="BF1991" s="83"/>
      <c r="BH1991" s="83"/>
      <c r="BI1991" s="83"/>
      <c r="BJ1991" s="83"/>
      <c r="BK1991" s="83"/>
      <c r="BM1991" s="83"/>
      <c r="BN1991" s="83"/>
      <c r="BO1991" s="83"/>
      <c r="BP1991" s="83"/>
      <c r="BR1991" s="83"/>
      <c r="BS1991" s="83"/>
      <c r="BT1991" s="83"/>
      <c r="BU1991" s="83"/>
      <c r="BV1991" s="83"/>
      <c r="BX1991" s="83"/>
      <c r="BY1991" s="83"/>
      <c r="BZ1991" s="83"/>
      <c r="CA1991" s="83"/>
      <c r="CC1991" s="83"/>
      <c r="CD1991" s="83"/>
      <c r="CE1991" s="83"/>
      <c r="CF1991" s="83"/>
      <c r="CH1991" s="83"/>
      <c r="CI1991" s="83"/>
      <c r="CJ1991" s="83"/>
      <c r="CK1991" s="83"/>
      <c r="CM1991" s="84"/>
      <c r="CO1991" s="83"/>
      <c r="CP1991" s="84"/>
      <c r="CQ1991" s="85"/>
      <c r="CR1991" s="83"/>
      <c r="CS1991" s="84"/>
      <c r="CT1991" s="83"/>
      <c r="CU1991" s="83"/>
      <c r="CV1991" s="83"/>
      <c r="CW1991" s="83"/>
      <c r="CX1991" s="86"/>
    </row>
    <row r="1992" spans="24:102" x14ac:dyDescent="0.2">
      <c r="X1992" s="83"/>
      <c r="Z1992" s="83"/>
      <c r="AB1992" s="83"/>
      <c r="AD1992" s="83"/>
      <c r="AF1992" s="83"/>
      <c r="AH1992" s="83"/>
      <c r="AJ1992" s="83"/>
      <c r="AL1992" s="83"/>
      <c r="AN1992" s="83"/>
      <c r="AP1992" s="83"/>
      <c r="AR1992" s="83"/>
      <c r="AT1992" s="83"/>
      <c r="AV1992" s="83"/>
      <c r="AX1992" s="83"/>
      <c r="AZ1992" s="83"/>
      <c r="BB1992" s="83"/>
      <c r="BD1992" s="83"/>
      <c r="BF1992" s="83"/>
      <c r="BH1992" s="83"/>
      <c r="BI1992" s="83"/>
      <c r="BJ1992" s="83"/>
      <c r="BK1992" s="83"/>
      <c r="BM1992" s="83"/>
      <c r="BN1992" s="83"/>
      <c r="BO1992" s="83"/>
      <c r="BP1992" s="83"/>
      <c r="BR1992" s="83"/>
      <c r="BS1992" s="83"/>
      <c r="BT1992" s="83"/>
      <c r="BU1992" s="83"/>
      <c r="BV1992" s="83"/>
      <c r="BX1992" s="83"/>
      <c r="BY1992" s="83"/>
      <c r="BZ1992" s="83"/>
      <c r="CA1992" s="83"/>
      <c r="CC1992" s="83"/>
      <c r="CD1992" s="83"/>
      <c r="CE1992" s="83"/>
      <c r="CF1992" s="83"/>
      <c r="CH1992" s="83"/>
      <c r="CI1992" s="83"/>
      <c r="CJ1992" s="83"/>
      <c r="CK1992" s="83"/>
      <c r="CM1992" s="84"/>
      <c r="CO1992" s="83"/>
      <c r="CP1992" s="84"/>
      <c r="CQ1992" s="85"/>
      <c r="CR1992" s="83"/>
      <c r="CS1992" s="84"/>
      <c r="CT1992" s="83"/>
      <c r="CU1992" s="83"/>
      <c r="CV1992" s="83"/>
      <c r="CW1992" s="83"/>
      <c r="CX1992" s="86"/>
    </row>
    <row r="1993" spans="24:102" x14ac:dyDescent="0.2">
      <c r="X1993" s="83"/>
      <c r="Z1993" s="83"/>
      <c r="AB1993" s="83"/>
      <c r="AD1993" s="83"/>
      <c r="AF1993" s="83"/>
      <c r="AH1993" s="83"/>
      <c r="AJ1993" s="83"/>
      <c r="AL1993" s="83"/>
      <c r="AN1993" s="83"/>
      <c r="AP1993" s="83"/>
      <c r="AR1993" s="83"/>
      <c r="AT1993" s="83"/>
      <c r="AV1993" s="83"/>
      <c r="AX1993" s="83"/>
      <c r="AZ1993" s="83"/>
      <c r="BB1993" s="83"/>
      <c r="BD1993" s="83"/>
      <c r="BF1993" s="83"/>
      <c r="BH1993" s="83"/>
      <c r="BI1993" s="83"/>
      <c r="BJ1993" s="83"/>
      <c r="BK1993" s="83"/>
      <c r="BM1993" s="83"/>
      <c r="BN1993" s="83"/>
      <c r="BO1993" s="83"/>
      <c r="BP1993" s="83"/>
      <c r="BR1993" s="83"/>
      <c r="BS1993" s="83"/>
      <c r="BT1993" s="83"/>
      <c r="BU1993" s="83"/>
      <c r="BV1993" s="83"/>
      <c r="BX1993" s="83"/>
      <c r="BY1993" s="83"/>
      <c r="BZ1993" s="83"/>
      <c r="CA1993" s="83"/>
      <c r="CC1993" s="83"/>
      <c r="CD1993" s="83"/>
      <c r="CE1993" s="83"/>
      <c r="CF1993" s="83"/>
      <c r="CH1993" s="83"/>
      <c r="CI1993" s="83"/>
      <c r="CJ1993" s="83"/>
      <c r="CK1993" s="83"/>
      <c r="CM1993" s="84"/>
      <c r="CO1993" s="83"/>
      <c r="CP1993" s="84"/>
      <c r="CQ1993" s="85"/>
      <c r="CR1993" s="83"/>
      <c r="CS1993" s="84"/>
      <c r="CT1993" s="83"/>
      <c r="CU1993" s="83"/>
      <c r="CV1993" s="83"/>
      <c r="CW1993" s="83"/>
      <c r="CX1993" s="86"/>
    </row>
    <row r="1994" spans="24:102" x14ac:dyDescent="0.2">
      <c r="X1994" s="83"/>
      <c r="Z1994" s="83"/>
      <c r="AB1994" s="83"/>
      <c r="AD1994" s="83"/>
      <c r="AF1994" s="83"/>
      <c r="AH1994" s="83"/>
      <c r="AJ1994" s="83"/>
      <c r="AL1994" s="83"/>
      <c r="AN1994" s="83"/>
      <c r="AP1994" s="83"/>
      <c r="AR1994" s="83"/>
      <c r="AT1994" s="83"/>
      <c r="AV1994" s="83"/>
      <c r="AX1994" s="83"/>
      <c r="AZ1994" s="83"/>
      <c r="BB1994" s="83"/>
      <c r="BD1994" s="83"/>
      <c r="BF1994" s="83"/>
      <c r="BH1994" s="83"/>
      <c r="BI1994" s="83"/>
      <c r="BJ1994" s="83"/>
      <c r="BK1994" s="83"/>
      <c r="BM1994" s="83"/>
      <c r="BN1994" s="83"/>
      <c r="BO1994" s="83"/>
      <c r="BP1994" s="83"/>
      <c r="BR1994" s="83"/>
      <c r="BS1994" s="83"/>
      <c r="BT1994" s="83"/>
      <c r="BU1994" s="83"/>
      <c r="BV1994" s="83"/>
      <c r="BX1994" s="83"/>
      <c r="BY1994" s="83"/>
      <c r="BZ1994" s="83"/>
      <c r="CA1994" s="83"/>
      <c r="CC1994" s="83"/>
      <c r="CD1994" s="83"/>
      <c r="CE1994" s="83"/>
      <c r="CF1994" s="83"/>
      <c r="CH1994" s="83"/>
      <c r="CI1994" s="83"/>
      <c r="CJ1994" s="83"/>
      <c r="CK1994" s="83"/>
      <c r="CM1994" s="84"/>
      <c r="CO1994" s="83"/>
      <c r="CP1994" s="84"/>
      <c r="CQ1994" s="85"/>
      <c r="CR1994" s="83"/>
      <c r="CS1994" s="84"/>
      <c r="CT1994" s="83"/>
      <c r="CU1994" s="83"/>
      <c r="CV1994" s="83"/>
      <c r="CW1994" s="83"/>
      <c r="CX1994" s="86"/>
    </row>
    <row r="1995" spans="24:102" x14ac:dyDescent="0.2">
      <c r="X1995" s="83"/>
      <c r="Z1995" s="83"/>
      <c r="AB1995" s="83"/>
      <c r="AD1995" s="83"/>
      <c r="AF1995" s="83"/>
      <c r="AH1995" s="83"/>
      <c r="AJ1995" s="83"/>
      <c r="AL1995" s="83"/>
      <c r="AN1995" s="83"/>
      <c r="AP1995" s="83"/>
      <c r="AR1995" s="83"/>
      <c r="AT1995" s="83"/>
      <c r="AV1995" s="83"/>
      <c r="AX1995" s="83"/>
      <c r="AZ1995" s="83"/>
      <c r="BB1995" s="83"/>
      <c r="BD1995" s="83"/>
      <c r="BF1995" s="83"/>
      <c r="BH1995" s="83"/>
      <c r="BI1995" s="83"/>
      <c r="BJ1995" s="83"/>
      <c r="BK1995" s="83"/>
      <c r="BM1995" s="83"/>
      <c r="BN1995" s="83"/>
      <c r="BO1995" s="83"/>
      <c r="BP1995" s="83"/>
      <c r="BR1995" s="83"/>
      <c r="BS1995" s="83"/>
      <c r="BT1995" s="83"/>
      <c r="BU1995" s="83"/>
      <c r="BV1995" s="83"/>
      <c r="BX1995" s="83"/>
      <c r="BY1995" s="83"/>
      <c r="BZ1995" s="83"/>
      <c r="CA1995" s="83"/>
      <c r="CC1995" s="83"/>
      <c r="CD1995" s="83"/>
      <c r="CE1995" s="83"/>
      <c r="CF1995" s="83"/>
      <c r="CH1995" s="83"/>
      <c r="CI1995" s="83"/>
      <c r="CJ1995" s="83"/>
      <c r="CK1995" s="83"/>
      <c r="CM1995" s="84"/>
      <c r="CO1995" s="83"/>
      <c r="CP1995" s="84"/>
      <c r="CQ1995" s="85"/>
      <c r="CR1995" s="83"/>
      <c r="CS1995" s="84"/>
      <c r="CT1995" s="83"/>
      <c r="CU1995" s="83"/>
      <c r="CV1995" s="83"/>
      <c r="CW1995" s="83"/>
      <c r="CX1995" s="86"/>
    </row>
    <row r="1996" spans="24:102" x14ac:dyDescent="0.2">
      <c r="X1996" s="83"/>
      <c r="Z1996" s="83"/>
      <c r="AB1996" s="83"/>
      <c r="AD1996" s="83"/>
      <c r="AF1996" s="83"/>
      <c r="AH1996" s="83"/>
      <c r="AJ1996" s="83"/>
      <c r="AL1996" s="83"/>
      <c r="AN1996" s="83"/>
      <c r="AP1996" s="83"/>
      <c r="AR1996" s="83"/>
      <c r="AT1996" s="83"/>
      <c r="AV1996" s="83"/>
      <c r="AX1996" s="83"/>
      <c r="AZ1996" s="83"/>
      <c r="BB1996" s="83"/>
      <c r="BD1996" s="83"/>
      <c r="BF1996" s="83"/>
      <c r="BH1996" s="83"/>
      <c r="BI1996" s="83"/>
      <c r="BJ1996" s="83"/>
      <c r="BK1996" s="83"/>
      <c r="BM1996" s="83"/>
      <c r="BN1996" s="83"/>
      <c r="BO1996" s="83"/>
      <c r="BP1996" s="83"/>
      <c r="BR1996" s="83"/>
      <c r="BS1996" s="83"/>
      <c r="BT1996" s="83"/>
      <c r="BU1996" s="83"/>
      <c r="BV1996" s="83"/>
      <c r="BX1996" s="83"/>
      <c r="BY1996" s="83"/>
      <c r="BZ1996" s="83"/>
      <c r="CA1996" s="83"/>
      <c r="CC1996" s="83"/>
      <c r="CD1996" s="83"/>
      <c r="CE1996" s="83"/>
      <c r="CF1996" s="83"/>
      <c r="CH1996" s="83"/>
      <c r="CI1996" s="83"/>
      <c r="CJ1996" s="83"/>
      <c r="CK1996" s="83"/>
      <c r="CM1996" s="84"/>
      <c r="CO1996" s="83"/>
      <c r="CP1996" s="84"/>
      <c r="CQ1996" s="85"/>
      <c r="CR1996" s="83"/>
      <c r="CS1996" s="84"/>
      <c r="CT1996" s="83"/>
      <c r="CU1996" s="83"/>
      <c r="CV1996" s="83"/>
      <c r="CW1996" s="83"/>
      <c r="CX1996" s="86"/>
    </row>
    <row r="1997" spans="24:102" x14ac:dyDescent="0.2">
      <c r="X1997" s="83"/>
      <c r="Z1997" s="83"/>
      <c r="AB1997" s="83"/>
      <c r="AD1997" s="83"/>
      <c r="AF1997" s="83"/>
      <c r="AH1997" s="83"/>
      <c r="AJ1997" s="83"/>
      <c r="AL1997" s="83"/>
      <c r="AN1997" s="83"/>
      <c r="AP1997" s="83"/>
      <c r="AR1997" s="83"/>
      <c r="AT1997" s="83"/>
      <c r="AV1997" s="83"/>
      <c r="AX1997" s="83"/>
      <c r="AZ1997" s="83"/>
      <c r="BB1997" s="83"/>
      <c r="BD1997" s="83"/>
      <c r="BF1997" s="83"/>
      <c r="BH1997" s="83"/>
      <c r="BI1997" s="83"/>
      <c r="BJ1997" s="83"/>
      <c r="BK1997" s="83"/>
      <c r="BM1997" s="83"/>
      <c r="BN1997" s="83"/>
      <c r="BO1997" s="83"/>
      <c r="BP1997" s="83"/>
      <c r="BR1997" s="83"/>
      <c r="BS1997" s="83"/>
      <c r="BT1997" s="83"/>
      <c r="BU1997" s="83"/>
      <c r="BV1997" s="83"/>
      <c r="BX1997" s="83"/>
      <c r="BY1997" s="83"/>
      <c r="BZ1997" s="83"/>
      <c r="CA1997" s="83"/>
      <c r="CC1997" s="83"/>
      <c r="CD1997" s="83"/>
      <c r="CE1997" s="83"/>
      <c r="CF1997" s="83"/>
      <c r="CH1997" s="83"/>
      <c r="CI1997" s="83"/>
      <c r="CJ1997" s="83"/>
      <c r="CK1997" s="83"/>
      <c r="CM1997" s="84"/>
      <c r="CO1997" s="83"/>
      <c r="CP1997" s="84"/>
      <c r="CQ1997" s="85"/>
      <c r="CR1997" s="83"/>
      <c r="CS1997" s="84"/>
      <c r="CT1997" s="83"/>
      <c r="CU1997" s="83"/>
      <c r="CV1997" s="83"/>
      <c r="CW1997" s="83"/>
      <c r="CX1997" s="86"/>
    </row>
    <row r="1998" spans="24:102" x14ac:dyDescent="0.2">
      <c r="X1998" s="83"/>
      <c r="Z1998" s="83"/>
      <c r="AB1998" s="83"/>
      <c r="AD1998" s="83"/>
      <c r="AF1998" s="83"/>
      <c r="AH1998" s="83"/>
      <c r="AJ1998" s="83"/>
      <c r="AL1998" s="83"/>
      <c r="AN1998" s="83"/>
      <c r="AP1998" s="83"/>
      <c r="AR1998" s="83"/>
      <c r="AT1998" s="83"/>
      <c r="AV1998" s="83"/>
      <c r="AX1998" s="83"/>
      <c r="AZ1998" s="83"/>
      <c r="BB1998" s="83"/>
      <c r="BD1998" s="83"/>
      <c r="BF1998" s="83"/>
      <c r="BH1998" s="83"/>
      <c r="BI1998" s="83"/>
      <c r="BJ1998" s="83"/>
      <c r="BK1998" s="83"/>
      <c r="BM1998" s="83"/>
      <c r="BN1998" s="83"/>
      <c r="BO1998" s="83"/>
      <c r="BP1998" s="83"/>
      <c r="BR1998" s="83"/>
      <c r="BS1998" s="83"/>
      <c r="BT1998" s="83"/>
      <c r="BU1998" s="83"/>
      <c r="BV1998" s="83"/>
      <c r="BX1998" s="83"/>
      <c r="BY1998" s="83"/>
      <c r="BZ1998" s="83"/>
      <c r="CA1998" s="83"/>
      <c r="CC1998" s="83"/>
      <c r="CD1998" s="83"/>
      <c r="CE1998" s="83"/>
      <c r="CF1998" s="83"/>
      <c r="CH1998" s="83"/>
      <c r="CI1998" s="83"/>
      <c r="CJ1998" s="83"/>
      <c r="CK1998" s="83"/>
      <c r="CM1998" s="84"/>
      <c r="CO1998" s="83"/>
      <c r="CP1998" s="84"/>
      <c r="CQ1998" s="85"/>
      <c r="CR1998" s="83"/>
      <c r="CS1998" s="84"/>
      <c r="CT1998" s="83"/>
      <c r="CU1998" s="83"/>
      <c r="CV1998" s="83"/>
      <c r="CW1998" s="83"/>
      <c r="CX1998" s="86"/>
    </row>
    <row r="1999" spans="24:102" x14ac:dyDescent="0.2">
      <c r="X1999" s="83"/>
      <c r="Z1999" s="83"/>
      <c r="AB1999" s="83"/>
      <c r="AD1999" s="83"/>
      <c r="AF1999" s="83"/>
      <c r="AH1999" s="83"/>
      <c r="AJ1999" s="83"/>
      <c r="AL1999" s="83"/>
      <c r="AN1999" s="83"/>
      <c r="AP1999" s="83"/>
      <c r="AR1999" s="83"/>
      <c r="AT1999" s="83"/>
      <c r="AV1999" s="83"/>
      <c r="AX1999" s="83"/>
      <c r="AZ1999" s="83"/>
      <c r="BB1999" s="83"/>
      <c r="BD1999" s="83"/>
      <c r="BF1999" s="83"/>
      <c r="BH1999" s="83"/>
      <c r="BI1999" s="83"/>
      <c r="BJ1999" s="83"/>
      <c r="BK1999" s="83"/>
      <c r="BM1999" s="83"/>
      <c r="BN1999" s="83"/>
      <c r="BO1999" s="83"/>
      <c r="BP1999" s="83"/>
      <c r="BR1999" s="83"/>
      <c r="BS1999" s="83"/>
      <c r="BT1999" s="83"/>
      <c r="BU1999" s="83"/>
      <c r="BV1999" s="83"/>
      <c r="BX1999" s="83"/>
      <c r="BY1999" s="83"/>
      <c r="BZ1999" s="83"/>
      <c r="CA1999" s="83"/>
      <c r="CC1999" s="83"/>
      <c r="CD1999" s="83"/>
      <c r="CE1999" s="83"/>
      <c r="CF1999" s="83"/>
      <c r="CH1999" s="83"/>
      <c r="CI1999" s="83"/>
      <c r="CJ1999" s="83"/>
      <c r="CK1999" s="83"/>
      <c r="CM1999" s="84"/>
      <c r="CO1999" s="83"/>
      <c r="CP1999" s="84"/>
      <c r="CQ1999" s="85"/>
      <c r="CR1999" s="83"/>
      <c r="CS1999" s="84"/>
      <c r="CT1999" s="83"/>
      <c r="CU1999" s="83"/>
      <c r="CV1999" s="83"/>
      <c r="CW1999" s="83"/>
      <c r="CX1999" s="86"/>
    </row>
    <row r="2000" spans="24:102" x14ac:dyDescent="0.2">
      <c r="X2000" s="83"/>
      <c r="Z2000" s="83"/>
      <c r="AB2000" s="83"/>
      <c r="AD2000" s="83"/>
      <c r="AF2000" s="83"/>
      <c r="AH2000" s="83"/>
      <c r="AJ2000" s="83"/>
      <c r="AL2000" s="83"/>
      <c r="AN2000" s="83"/>
      <c r="AP2000" s="83"/>
      <c r="AR2000" s="83"/>
      <c r="AT2000" s="83"/>
      <c r="AV2000" s="83"/>
      <c r="AX2000" s="83"/>
      <c r="AZ2000" s="83"/>
      <c r="BB2000" s="83"/>
      <c r="BD2000" s="83"/>
      <c r="BF2000" s="83"/>
      <c r="BH2000" s="83"/>
      <c r="BI2000" s="83"/>
      <c r="BJ2000" s="83"/>
      <c r="BK2000" s="83"/>
      <c r="BM2000" s="83"/>
      <c r="BN2000" s="83"/>
      <c r="BO2000" s="83"/>
      <c r="BP2000" s="83"/>
      <c r="BR2000" s="83"/>
      <c r="BS2000" s="83"/>
      <c r="BT2000" s="83"/>
      <c r="BU2000" s="83"/>
      <c r="BV2000" s="83"/>
      <c r="BX2000" s="83"/>
      <c r="BY2000" s="83"/>
      <c r="BZ2000" s="83"/>
      <c r="CA2000" s="83"/>
      <c r="CC2000" s="83"/>
      <c r="CD2000" s="83"/>
      <c r="CE2000" s="83"/>
      <c r="CF2000" s="83"/>
      <c r="CH2000" s="83"/>
      <c r="CI2000" s="83"/>
      <c r="CJ2000" s="83"/>
      <c r="CK2000" s="83"/>
      <c r="CM2000" s="84"/>
      <c r="CO2000" s="83"/>
      <c r="CP2000" s="84"/>
      <c r="CQ2000" s="85"/>
      <c r="CR2000" s="83"/>
      <c r="CS2000" s="84"/>
      <c r="CT2000" s="83"/>
      <c r="CU2000" s="83"/>
      <c r="CV2000" s="83"/>
      <c r="CW2000" s="83"/>
      <c r="CX2000" s="86"/>
    </row>
    <row r="2001" spans="24:102" x14ac:dyDescent="0.2">
      <c r="X2001" s="83"/>
      <c r="Z2001" s="83"/>
      <c r="AB2001" s="83"/>
      <c r="AD2001" s="83"/>
      <c r="AF2001" s="83"/>
      <c r="AH2001" s="83"/>
      <c r="AJ2001" s="83"/>
      <c r="AL2001" s="83"/>
      <c r="AN2001" s="83"/>
      <c r="AP2001" s="83"/>
      <c r="AR2001" s="83"/>
      <c r="AT2001" s="83"/>
      <c r="AV2001" s="83"/>
      <c r="AX2001" s="83"/>
      <c r="AZ2001" s="83"/>
      <c r="BB2001" s="83"/>
      <c r="BD2001" s="83"/>
      <c r="BF2001" s="83"/>
      <c r="BH2001" s="83"/>
      <c r="BI2001" s="83"/>
      <c r="BJ2001" s="83"/>
      <c r="BK2001" s="83"/>
      <c r="BM2001" s="83"/>
      <c r="BN2001" s="83"/>
      <c r="BO2001" s="83"/>
      <c r="BP2001" s="83"/>
      <c r="BR2001" s="83"/>
      <c r="BS2001" s="83"/>
      <c r="BT2001" s="83"/>
      <c r="BU2001" s="83"/>
      <c r="BV2001" s="83"/>
      <c r="BX2001" s="83"/>
      <c r="BY2001" s="83"/>
      <c r="BZ2001" s="83"/>
      <c r="CA2001" s="83"/>
      <c r="CC2001" s="83"/>
      <c r="CD2001" s="83"/>
      <c r="CE2001" s="83"/>
      <c r="CF2001" s="83"/>
      <c r="CH2001" s="83"/>
      <c r="CI2001" s="83"/>
      <c r="CJ2001" s="83"/>
      <c r="CK2001" s="83"/>
      <c r="CM2001" s="84"/>
      <c r="CO2001" s="83"/>
      <c r="CP2001" s="84"/>
      <c r="CQ2001" s="85"/>
      <c r="CR2001" s="83"/>
      <c r="CS2001" s="84"/>
      <c r="CT2001" s="83"/>
      <c r="CU2001" s="83"/>
      <c r="CV2001" s="83"/>
      <c r="CW2001" s="83"/>
      <c r="CX2001" s="86"/>
    </row>
    <row r="2002" spans="24:102" x14ac:dyDescent="0.2">
      <c r="X2002" s="83"/>
      <c r="Z2002" s="83"/>
      <c r="AB2002" s="83"/>
      <c r="AD2002" s="83"/>
      <c r="AF2002" s="83"/>
      <c r="AH2002" s="83"/>
      <c r="AJ2002" s="83"/>
      <c r="AL2002" s="83"/>
      <c r="AN2002" s="83"/>
      <c r="AP2002" s="83"/>
      <c r="AR2002" s="83"/>
      <c r="AT2002" s="83"/>
      <c r="AV2002" s="83"/>
      <c r="AX2002" s="83"/>
      <c r="AZ2002" s="83"/>
      <c r="BB2002" s="83"/>
      <c r="BD2002" s="83"/>
      <c r="BF2002" s="83"/>
      <c r="BH2002" s="83"/>
      <c r="BI2002" s="83"/>
      <c r="BJ2002" s="83"/>
      <c r="BK2002" s="83"/>
      <c r="BM2002" s="83"/>
      <c r="BN2002" s="83"/>
      <c r="BO2002" s="83"/>
      <c r="BP2002" s="83"/>
      <c r="BR2002" s="83"/>
      <c r="BS2002" s="83"/>
      <c r="BT2002" s="83"/>
      <c r="BU2002" s="83"/>
      <c r="BV2002" s="83"/>
      <c r="BX2002" s="83"/>
      <c r="BY2002" s="83"/>
      <c r="BZ2002" s="83"/>
      <c r="CA2002" s="83"/>
      <c r="CC2002" s="83"/>
      <c r="CD2002" s="83"/>
      <c r="CE2002" s="83"/>
      <c r="CF2002" s="83"/>
      <c r="CH2002" s="83"/>
      <c r="CI2002" s="83"/>
      <c r="CJ2002" s="83"/>
      <c r="CK2002" s="83"/>
      <c r="CM2002" s="84"/>
      <c r="CO2002" s="83"/>
      <c r="CP2002" s="84"/>
      <c r="CQ2002" s="85"/>
      <c r="CR2002" s="83"/>
      <c r="CS2002" s="84"/>
      <c r="CT2002" s="83"/>
      <c r="CU2002" s="83"/>
      <c r="CV2002" s="83"/>
      <c r="CW2002" s="83"/>
      <c r="CX2002" s="86"/>
    </row>
    <row r="2003" spans="24:102" x14ac:dyDescent="0.2">
      <c r="X2003" s="83"/>
      <c r="Z2003" s="83"/>
      <c r="AB2003" s="83"/>
      <c r="AD2003" s="83"/>
      <c r="AF2003" s="83"/>
      <c r="AH2003" s="83"/>
      <c r="AJ2003" s="83"/>
      <c r="AL2003" s="83"/>
      <c r="AN2003" s="83"/>
      <c r="AP2003" s="83"/>
      <c r="AR2003" s="83"/>
      <c r="AT2003" s="83"/>
      <c r="AV2003" s="83"/>
      <c r="AX2003" s="83"/>
      <c r="AZ2003" s="83"/>
      <c r="BB2003" s="83"/>
      <c r="BD2003" s="83"/>
      <c r="BF2003" s="83"/>
      <c r="BH2003" s="83"/>
      <c r="BI2003" s="83"/>
      <c r="BJ2003" s="83"/>
      <c r="BK2003" s="83"/>
      <c r="BM2003" s="83"/>
      <c r="BN2003" s="83"/>
      <c r="BO2003" s="83"/>
      <c r="BP2003" s="83"/>
      <c r="BR2003" s="83"/>
      <c r="BS2003" s="83"/>
      <c r="BT2003" s="83"/>
      <c r="BU2003" s="83"/>
      <c r="BV2003" s="83"/>
      <c r="BX2003" s="83"/>
      <c r="BY2003" s="83"/>
      <c r="BZ2003" s="83"/>
      <c r="CA2003" s="83"/>
      <c r="CC2003" s="83"/>
      <c r="CD2003" s="83"/>
      <c r="CE2003" s="83"/>
      <c r="CF2003" s="83"/>
      <c r="CH2003" s="83"/>
      <c r="CI2003" s="83"/>
      <c r="CJ2003" s="83"/>
      <c r="CK2003" s="83"/>
      <c r="CM2003" s="84"/>
      <c r="CO2003" s="83"/>
      <c r="CP2003" s="84"/>
      <c r="CQ2003" s="85"/>
      <c r="CR2003" s="83"/>
      <c r="CS2003" s="84"/>
      <c r="CT2003" s="83"/>
      <c r="CU2003" s="83"/>
      <c r="CV2003" s="83"/>
      <c r="CW2003" s="83"/>
      <c r="CX2003" s="86"/>
    </row>
    <row r="2004" spans="24:102" x14ac:dyDescent="0.2">
      <c r="X2004" s="83"/>
      <c r="Z2004" s="83"/>
      <c r="AB2004" s="83"/>
      <c r="AD2004" s="83"/>
      <c r="AF2004" s="83"/>
      <c r="AH2004" s="83"/>
      <c r="AJ2004" s="83"/>
      <c r="AL2004" s="83"/>
      <c r="AN2004" s="83"/>
      <c r="AP2004" s="83"/>
      <c r="AR2004" s="83"/>
      <c r="AT2004" s="83"/>
      <c r="AV2004" s="83"/>
      <c r="AX2004" s="83"/>
      <c r="AZ2004" s="83"/>
      <c r="BB2004" s="83"/>
      <c r="BD2004" s="83"/>
      <c r="BF2004" s="83"/>
      <c r="BH2004" s="83"/>
      <c r="BI2004" s="83"/>
      <c r="BJ2004" s="83"/>
      <c r="BK2004" s="83"/>
      <c r="BM2004" s="83"/>
      <c r="BN2004" s="83"/>
      <c r="BO2004" s="83"/>
      <c r="BP2004" s="83"/>
      <c r="BR2004" s="83"/>
      <c r="BS2004" s="83"/>
      <c r="BT2004" s="83"/>
      <c r="BU2004" s="83"/>
      <c r="BV2004" s="83"/>
      <c r="BX2004" s="83"/>
      <c r="BY2004" s="83"/>
      <c r="BZ2004" s="83"/>
      <c r="CA2004" s="83"/>
      <c r="CC2004" s="83"/>
      <c r="CD2004" s="83"/>
      <c r="CE2004" s="83"/>
      <c r="CF2004" s="83"/>
      <c r="CH2004" s="83"/>
      <c r="CI2004" s="83"/>
      <c r="CJ2004" s="83"/>
      <c r="CK2004" s="83"/>
      <c r="CM2004" s="84"/>
      <c r="CO2004" s="83"/>
      <c r="CP2004" s="84"/>
      <c r="CQ2004" s="85"/>
      <c r="CR2004" s="83"/>
      <c r="CS2004" s="84"/>
      <c r="CT2004" s="83"/>
      <c r="CU2004" s="83"/>
      <c r="CV2004" s="83"/>
      <c r="CW2004" s="83"/>
      <c r="CX2004" s="86"/>
    </row>
    <row r="2005" spans="24:102" x14ac:dyDescent="0.2">
      <c r="X2005" s="83"/>
      <c r="Z2005" s="83"/>
      <c r="AB2005" s="83"/>
      <c r="AD2005" s="83"/>
      <c r="AF2005" s="83"/>
      <c r="AH2005" s="83"/>
      <c r="AJ2005" s="83"/>
      <c r="AL2005" s="83"/>
      <c r="AN2005" s="83"/>
      <c r="AP2005" s="83"/>
      <c r="AR2005" s="83"/>
      <c r="AT2005" s="83"/>
      <c r="AV2005" s="83"/>
      <c r="AX2005" s="83"/>
      <c r="AZ2005" s="83"/>
      <c r="BB2005" s="83"/>
      <c r="BD2005" s="83"/>
      <c r="BF2005" s="83"/>
      <c r="BH2005" s="83"/>
      <c r="BI2005" s="83"/>
      <c r="BJ2005" s="83"/>
      <c r="BK2005" s="83"/>
      <c r="BM2005" s="83"/>
      <c r="BN2005" s="83"/>
      <c r="BO2005" s="83"/>
      <c r="BP2005" s="83"/>
      <c r="BR2005" s="83"/>
      <c r="BS2005" s="83"/>
      <c r="BT2005" s="83"/>
      <c r="BU2005" s="83"/>
      <c r="BV2005" s="83"/>
      <c r="BX2005" s="83"/>
      <c r="BY2005" s="83"/>
      <c r="BZ2005" s="83"/>
      <c r="CA2005" s="83"/>
      <c r="CC2005" s="83"/>
      <c r="CD2005" s="83"/>
      <c r="CE2005" s="83"/>
      <c r="CF2005" s="83"/>
      <c r="CH2005" s="83"/>
      <c r="CI2005" s="83"/>
      <c r="CJ2005" s="83"/>
      <c r="CK2005" s="83"/>
      <c r="CM2005" s="84"/>
      <c r="CO2005" s="83"/>
      <c r="CP2005" s="84"/>
      <c r="CQ2005" s="85"/>
      <c r="CR2005" s="83"/>
      <c r="CS2005" s="84"/>
      <c r="CT2005" s="83"/>
      <c r="CU2005" s="83"/>
      <c r="CV2005" s="83"/>
      <c r="CW2005" s="83"/>
      <c r="CX2005" s="86"/>
    </row>
    <row r="2006" spans="24:102" x14ac:dyDescent="0.2">
      <c r="X2006" s="83"/>
      <c r="Z2006" s="83"/>
      <c r="AB2006" s="83"/>
      <c r="AD2006" s="83"/>
      <c r="AF2006" s="83"/>
      <c r="AH2006" s="83"/>
      <c r="AJ2006" s="83"/>
      <c r="AL2006" s="83"/>
      <c r="AN2006" s="83"/>
      <c r="AP2006" s="83"/>
      <c r="AR2006" s="83"/>
      <c r="AT2006" s="83"/>
      <c r="AV2006" s="83"/>
      <c r="AX2006" s="83"/>
      <c r="AZ2006" s="83"/>
      <c r="BB2006" s="83"/>
      <c r="BD2006" s="83"/>
      <c r="BF2006" s="83"/>
      <c r="BH2006" s="83"/>
      <c r="BI2006" s="83"/>
      <c r="BJ2006" s="83"/>
      <c r="BK2006" s="83"/>
      <c r="BM2006" s="83"/>
      <c r="BN2006" s="83"/>
      <c r="BO2006" s="83"/>
      <c r="BP2006" s="83"/>
      <c r="BR2006" s="83"/>
      <c r="BS2006" s="83"/>
      <c r="BT2006" s="83"/>
      <c r="BU2006" s="83"/>
      <c r="BV2006" s="83"/>
      <c r="BX2006" s="83"/>
      <c r="BY2006" s="83"/>
      <c r="BZ2006" s="83"/>
      <c r="CA2006" s="83"/>
      <c r="CC2006" s="83"/>
      <c r="CD2006" s="83"/>
      <c r="CE2006" s="83"/>
      <c r="CF2006" s="83"/>
      <c r="CH2006" s="83"/>
      <c r="CI2006" s="83"/>
      <c r="CJ2006" s="83"/>
      <c r="CK2006" s="83"/>
      <c r="CM2006" s="84"/>
      <c r="CO2006" s="83"/>
      <c r="CP2006" s="84"/>
      <c r="CQ2006" s="85"/>
      <c r="CR2006" s="83"/>
      <c r="CS2006" s="84"/>
      <c r="CT2006" s="83"/>
      <c r="CU2006" s="83"/>
      <c r="CV2006" s="83"/>
      <c r="CW2006" s="83"/>
      <c r="CX2006" s="86"/>
    </row>
    <row r="2007" spans="24:102" x14ac:dyDescent="0.2">
      <c r="X2007" s="83"/>
      <c r="Z2007" s="83"/>
      <c r="AB2007" s="83"/>
      <c r="AD2007" s="83"/>
      <c r="AF2007" s="83"/>
      <c r="AH2007" s="83"/>
      <c r="AJ2007" s="83"/>
      <c r="AL2007" s="83"/>
      <c r="AN2007" s="83"/>
      <c r="AP2007" s="83"/>
      <c r="AR2007" s="83"/>
      <c r="AT2007" s="83"/>
      <c r="AV2007" s="83"/>
      <c r="AX2007" s="83"/>
      <c r="AZ2007" s="83"/>
      <c r="BB2007" s="83"/>
      <c r="BD2007" s="83"/>
      <c r="BF2007" s="83"/>
      <c r="BH2007" s="83"/>
      <c r="BI2007" s="83"/>
      <c r="BJ2007" s="83"/>
      <c r="BK2007" s="83"/>
      <c r="BM2007" s="83"/>
      <c r="BN2007" s="83"/>
      <c r="BO2007" s="83"/>
      <c r="BP2007" s="83"/>
      <c r="BR2007" s="83"/>
      <c r="BS2007" s="83"/>
      <c r="BT2007" s="83"/>
      <c r="BU2007" s="83"/>
      <c r="BV2007" s="83"/>
      <c r="BX2007" s="83"/>
      <c r="BY2007" s="83"/>
      <c r="BZ2007" s="83"/>
      <c r="CA2007" s="83"/>
      <c r="CC2007" s="83"/>
      <c r="CD2007" s="83"/>
      <c r="CE2007" s="83"/>
      <c r="CF2007" s="83"/>
      <c r="CH2007" s="83"/>
      <c r="CI2007" s="83"/>
      <c r="CJ2007" s="83"/>
      <c r="CK2007" s="83"/>
      <c r="CM2007" s="84"/>
      <c r="CO2007" s="83"/>
      <c r="CP2007" s="84"/>
      <c r="CQ2007" s="85"/>
      <c r="CR2007" s="83"/>
      <c r="CS2007" s="84"/>
      <c r="CT2007" s="83"/>
      <c r="CU2007" s="83"/>
      <c r="CV2007" s="83"/>
      <c r="CW2007" s="83"/>
      <c r="CX2007" s="86"/>
    </row>
    <row r="2008" spans="24:102" x14ac:dyDescent="0.2">
      <c r="X2008" s="83"/>
      <c r="Z2008" s="83"/>
      <c r="AB2008" s="83"/>
      <c r="AD2008" s="83"/>
      <c r="AF2008" s="83"/>
      <c r="AH2008" s="83"/>
      <c r="AJ2008" s="83"/>
      <c r="AL2008" s="83"/>
      <c r="AN2008" s="83"/>
      <c r="AP2008" s="83"/>
      <c r="AR2008" s="83"/>
      <c r="AT2008" s="83"/>
      <c r="AV2008" s="83"/>
      <c r="AX2008" s="83"/>
      <c r="AZ2008" s="83"/>
      <c r="BB2008" s="83"/>
      <c r="BD2008" s="83"/>
      <c r="BF2008" s="83"/>
      <c r="BH2008" s="83"/>
      <c r="BI2008" s="83"/>
      <c r="BJ2008" s="83"/>
      <c r="BK2008" s="83"/>
      <c r="BM2008" s="83"/>
      <c r="BN2008" s="83"/>
      <c r="BO2008" s="83"/>
      <c r="BP2008" s="83"/>
      <c r="BR2008" s="83"/>
      <c r="BS2008" s="83"/>
      <c r="BT2008" s="83"/>
      <c r="BU2008" s="83"/>
      <c r="BV2008" s="83"/>
      <c r="BX2008" s="83"/>
      <c r="BY2008" s="83"/>
      <c r="BZ2008" s="83"/>
      <c r="CA2008" s="83"/>
      <c r="CC2008" s="83"/>
      <c r="CD2008" s="83"/>
      <c r="CE2008" s="83"/>
      <c r="CF2008" s="83"/>
      <c r="CH2008" s="83"/>
      <c r="CI2008" s="83"/>
      <c r="CJ2008" s="83"/>
      <c r="CK2008" s="83"/>
      <c r="CM2008" s="84"/>
      <c r="CO2008" s="83"/>
      <c r="CP2008" s="84"/>
      <c r="CQ2008" s="85"/>
      <c r="CR2008" s="83"/>
      <c r="CS2008" s="84"/>
      <c r="CT2008" s="83"/>
      <c r="CU2008" s="83"/>
      <c r="CV2008" s="83"/>
      <c r="CW2008" s="83"/>
      <c r="CX2008" s="86"/>
    </row>
    <row r="2009" spans="24:102" x14ac:dyDescent="0.2">
      <c r="X2009" s="83"/>
      <c r="Z2009" s="83"/>
      <c r="AB2009" s="83"/>
      <c r="AD2009" s="83"/>
      <c r="AF2009" s="83"/>
      <c r="AH2009" s="83"/>
      <c r="AJ2009" s="83"/>
      <c r="AL2009" s="83"/>
      <c r="AN2009" s="83"/>
      <c r="AP2009" s="83"/>
      <c r="AR2009" s="83"/>
      <c r="AT2009" s="83"/>
      <c r="AV2009" s="83"/>
      <c r="AX2009" s="83"/>
      <c r="AZ2009" s="83"/>
      <c r="BB2009" s="83"/>
      <c r="BD2009" s="83"/>
      <c r="BF2009" s="83"/>
      <c r="BH2009" s="83"/>
      <c r="BI2009" s="83"/>
      <c r="BJ2009" s="83"/>
      <c r="BK2009" s="83"/>
      <c r="BM2009" s="83"/>
      <c r="BN2009" s="83"/>
      <c r="BO2009" s="83"/>
      <c r="BP2009" s="83"/>
      <c r="BR2009" s="83"/>
      <c r="BS2009" s="83"/>
      <c r="BT2009" s="83"/>
      <c r="BU2009" s="83"/>
      <c r="BV2009" s="83"/>
      <c r="BX2009" s="83"/>
      <c r="BY2009" s="83"/>
      <c r="BZ2009" s="83"/>
      <c r="CA2009" s="83"/>
      <c r="CC2009" s="83"/>
      <c r="CD2009" s="83"/>
      <c r="CE2009" s="83"/>
      <c r="CF2009" s="83"/>
      <c r="CH2009" s="83"/>
      <c r="CI2009" s="83"/>
      <c r="CJ2009" s="83"/>
      <c r="CK2009" s="83"/>
      <c r="CM2009" s="84"/>
      <c r="CO2009" s="83"/>
      <c r="CP2009" s="84"/>
      <c r="CQ2009" s="85"/>
      <c r="CR2009" s="83"/>
      <c r="CS2009" s="84"/>
      <c r="CT2009" s="83"/>
      <c r="CU2009" s="83"/>
      <c r="CV2009" s="83"/>
      <c r="CW2009" s="83"/>
      <c r="CX2009" s="86"/>
    </row>
    <row r="2010" spans="24:102" x14ac:dyDescent="0.2">
      <c r="X2010" s="83"/>
      <c r="Z2010" s="83"/>
      <c r="AB2010" s="83"/>
      <c r="AD2010" s="83"/>
      <c r="AF2010" s="83"/>
      <c r="AH2010" s="83"/>
      <c r="AJ2010" s="83"/>
      <c r="AL2010" s="83"/>
      <c r="AN2010" s="83"/>
      <c r="AP2010" s="83"/>
      <c r="AR2010" s="83"/>
      <c r="AT2010" s="83"/>
      <c r="AV2010" s="83"/>
      <c r="AX2010" s="83"/>
      <c r="AZ2010" s="83"/>
      <c r="BB2010" s="83"/>
      <c r="BD2010" s="83"/>
      <c r="BF2010" s="83"/>
      <c r="BH2010" s="83"/>
      <c r="BI2010" s="83"/>
      <c r="BJ2010" s="83"/>
      <c r="BK2010" s="83"/>
      <c r="BM2010" s="83"/>
      <c r="BN2010" s="83"/>
      <c r="BO2010" s="83"/>
      <c r="BP2010" s="83"/>
      <c r="BR2010" s="83"/>
      <c r="BS2010" s="83"/>
      <c r="BT2010" s="83"/>
      <c r="BU2010" s="83"/>
      <c r="BV2010" s="83"/>
      <c r="BX2010" s="83"/>
      <c r="BY2010" s="83"/>
      <c r="BZ2010" s="83"/>
      <c r="CA2010" s="83"/>
      <c r="CC2010" s="83"/>
      <c r="CD2010" s="83"/>
      <c r="CE2010" s="83"/>
      <c r="CF2010" s="83"/>
      <c r="CH2010" s="83"/>
      <c r="CI2010" s="83"/>
      <c r="CJ2010" s="83"/>
      <c r="CK2010" s="83"/>
      <c r="CM2010" s="84"/>
      <c r="CO2010" s="83"/>
      <c r="CP2010" s="84"/>
      <c r="CQ2010" s="85"/>
      <c r="CR2010" s="83"/>
      <c r="CS2010" s="84"/>
      <c r="CT2010" s="83"/>
      <c r="CU2010" s="83"/>
      <c r="CV2010" s="83"/>
      <c r="CW2010" s="83"/>
      <c r="CX2010" s="86"/>
    </row>
    <row r="2011" spans="24:102" x14ac:dyDescent="0.2">
      <c r="X2011" s="83"/>
      <c r="Z2011" s="83"/>
      <c r="AB2011" s="83"/>
      <c r="AD2011" s="83"/>
      <c r="AF2011" s="83"/>
      <c r="AH2011" s="83"/>
      <c r="AJ2011" s="83"/>
      <c r="AL2011" s="83"/>
      <c r="AN2011" s="83"/>
      <c r="AP2011" s="83"/>
      <c r="AR2011" s="83"/>
      <c r="AT2011" s="83"/>
      <c r="AV2011" s="83"/>
      <c r="AX2011" s="83"/>
      <c r="AZ2011" s="83"/>
      <c r="BB2011" s="83"/>
      <c r="BD2011" s="83"/>
      <c r="BF2011" s="83"/>
      <c r="BH2011" s="83"/>
      <c r="BI2011" s="83"/>
      <c r="BJ2011" s="83"/>
      <c r="BK2011" s="83"/>
      <c r="BM2011" s="83"/>
      <c r="BN2011" s="83"/>
      <c r="BO2011" s="83"/>
      <c r="BP2011" s="83"/>
      <c r="BR2011" s="83"/>
      <c r="BS2011" s="83"/>
      <c r="BT2011" s="83"/>
      <c r="BU2011" s="83"/>
      <c r="BV2011" s="83"/>
      <c r="BX2011" s="83"/>
      <c r="BY2011" s="83"/>
      <c r="BZ2011" s="83"/>
      <c r="CA2011" s="83"/>
      <c r="CC2011" s="83"/>
      <c r="CD2011" s="83"/>
      <c r="CE2011" s="83"/>
      <c r="CF2011" s="83"/>
      <c r="CH2011" s="83"/>
      <c r="CI2011" s="83"/>
      <c r="CJ2011" s="83"/>
      <c r="CK2011" s="83"/>
      <c r="CM2011" s="84"/>
      <c r="CO2011" s="83"/>
      <c r="CP2011" s="84"/>
      <c r="CQ2011" s="85"/>
      <c r="CR2011" s="83"/>
      <c r="CS2011" s="84"/>
      <c r="CT2011" s="83"/>
      <c r="CU2011" s="83"/>
      <c r="CV2011" s="83"/>
      <c r="CW2011" s="83"/>
      <c r="CX2011" s="86"/>
    </row>
  </sheetData>
  <mergeCells count="21">
    <mergeCell ref="CN2:CN3"/>
    <mergeCell ref="A2:A3"/>
    <mergeCell ref="BA2:BA3"/>
    <mergeCell ref="BW2:BW3"/>
    <mergeCell ref="CB2:CB3"/>
    <mergeCell ref="BQ2:BQ3"/>
    <mergeCell ref="AW2:AW3"/>
    <mergeCell ref="AU2:AU3"/>
    <mergeCell ref="AS2:AS3"/>
    <mergeCell ref="AQ2:AQ3"/>
    <mergeCell ref="AO2:AO3"/>
    <mergeCell ref="AM2:AM3"/>
    <mergeCell ref="AK2:AK3"/>
    <mergeCell ref="AI2:AI3"/>
    <mergeCell ref="AE2:AE3"/>
    <mergeCell ref="AG2:AG3"/>
    <mergeCell ref="Y2:Y3"/>
    <mergeCell ref="AA2:AA3"/>
    <mergeCell ref="CG2:CG3"/>
    <mergeCell ref="CL2:CL3"/>
    <mergeCell ref="AC2:AC3"/>
  </mergeCells>
  <phoneticPr fontId="24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8"/>
  <sheetViews>
    <sheetView showGridLines="0" zoomScale="115" zoomScaleNormal="11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R27" sqref="R27"/>
    </sheetView>
  </sheetViews>
  <sheetFormatPr baseColWidth="10" defaultColWidth="11.42578125" defaultRowHeight="12.75" outlineLevelCol="1" x14ac:dyDescent="0.2"/>
  <cols>
    <col min="1" max="1" width="49.85546875" style="383" customWidth="1"/>
    <col min="2" max="2" width="6.42578125" customWidth="1" outlineLevel="1"/>
    <col min="3" max="3" width="1.7109375" customWidth="1" outlineLevel="1"/>
    <col min="4" max="4" width="6.42578125" customWidth="1" outlineLevel="1"/>
    <col min="5" max="5" width="6.5703125" customWidth="1" outlineLevel="1"/>
    <col min="6" max="6" width="6.42578125" customWidth="1" outlineLevel="1"/>
    <col min="7" max="7" width="6.7109375" customWidth="1" outlineLevel="1"/>
    <col min="8" max="8" width="1.7109375" customWidth="1"/>
    <col min="9" max="11" width="6.7109375" customWidth="1"/>
    <col min="12" max="12" width="6.5703125" customWidth="1" outlineLevel="1"/>
    <col min="13" max="13" width="1.7109375" style="183" customWidth="1"/>
    <col min="14" max="14" width="7.5703125" style="383" customWidth="1"/>
    <col min="15" max="15" width="8.140625" style="383" customWidth="1"/>
    <col min="16" max="16" width="6.5703125" style="383" customWidth="1"/>
    <col min="17" max="17" width="6" style="383" customWidth="1"/>
    <col min="18" max="16384" width="11.42578125" style="383"/>
  </cols>
  <sheetData>
    <row r="1" spans="1:17" ht="45" customHeight="1" x14ac:dyDescent="0.2">
      <c r="O1" s="4"/>
      <c r="P1" s="4"/>
      <c r="Q1" s="4"/>
    </row>
    <row r="2" spans="1:17" s="55" customFormat="1" ht="18.75" customHeight="1" x14ac:dyDescent="0.2">
      <c r="A2" s="570" t="s">
        <v>59</v>
      </c>
      <c r="B2" s="268" t="s">
        <v>355</v>
      </c>
      <c r="C2" s="305"/>
      <c r="D2" s="268">
        <v>2018</v>
      </c>
      <c r="E2" s="268" t="s">
        <v>332</v>
      </c>
      <c r="F2" s="268" t="s">
        <v>264</v>
      </c>
      <c r="G2" s="268" t="s">
        <v>258</v>
      </c>
      <c r="H2" s="205"/>
      <c r="I2" s="268">
        <v>2017</v>
      </c>
      <c r="J2" s="268" t="s">
        <v>242</v>
      </c>
      <c r="K2" s="268" t="s">
        <v>235</v>
      </c>
      <c r="L2" s="268" t="s">
        <v>232</v>
      </c>
      <c r="M2" s="277"/>
      <c r="N2" s="5"/>
      <c r="O2" s="5"/>
      <c r="P2" s="54"/>
      <c r="Q2" s="54"/>
    </row>
    <row r="3" spans="1:17" s="57" customFormat="1" ht="12" customHeight="1" x14ac:dyDescent="0.2">
      <c r="A3" s="571"/>
      <c r="C3" s="99"/>
      <c r="H3"/>
      <c r="M3" s="156"/>
      <c r="N3" s="56"/>
    </row>
    <row r="4" spans="1:17" s="64" customFormat="1" ht="6.75" customHeight="1" thickBot="1" x14ac:dyDescent="0.25">
      <c r="A4" s="286"/>
      <c r="B4" s="60"/>
      <c r="C4" s="99"/>
      <c r="D4" s="60"/>
      <c r="E4" s="60"/>
      <c r="F4" s="60"/>
      <c r="G4" s="60"/>
      <c r="H4"/>
      <c r="I4" s="60"/>
      <c r="J4" s="60"/>
      <c r="K4" s="60"/>
      <c r="L4" s="60"/>
      <c r="M4" s="278"/>
      <c r="N4" s="63"/>
    </row>
    <row r="5" spans="1:17" s="15" customFormat="1" ht="17.25" customHeight="1" thickTop="1" x14ac:dyDescent="0.2">
      <c r="A5" s="15" t="s">
        <v>14</v>
      </c>
      <c r="B5" s="271">
        <v>1822.0000000001</v>
      </c>
      <c r="C5" s="352"/>
      <c r="D5" s="149">
        <v>7197</v>
      </c>
      <c r="E5" s="149">
        <v>5431</v>
      </c>
      <c r="F5" s="149">
        <v>3645</v>
      </c>
      <c r="G5" s="14">
        <v>1816.0000000001</v>
      </c>
      <c r="H5"/>
      <c r="I5" s="14">
        <v>6530.0000000001</v>
      </c>
      <c r="J5" s="14">
        <v>4895.0000000001</v>
      </c>
      <c r="K5" s="14">
        <v>3185.0000000001</v>
      </c>
      <c r="L5" s="14">
        <v>1473.0000000001</v>
      </c>
      <c r="M5" s="149"/>
      <c r="N5" s="7"/>
      <c r="O5" s="7"/>
      <c r="P5" s="7"/>
    </row>
    <row r="6" spans="1:17" s="58" customFormat="1" x14ac:dyDescent="0.2">
      <c r="A6" s="58" t="s">
        <v>15</v>
      </c>
      <c r="B6" s="260">
        <v>-1351</v>
      </c>
      <c r="C6" s="352"/>
      <c r="D6" s="150">
        <v>-5363</v>
      </c>
      <c r="E6" s="150">
        <v>-3982</v>
      </c>
      <c r="F6" s="150">
        <v>-2674</v>
      </c>
      <c r="G6" s="16">
        <v>-1341.9999999999</v>
      </c>
      <c r="H6"/>
      <c r="I6" s="16">
        <v>-4795.9999999999</v>
      </c>
      <c r="J6" s="16">
        <v>-3555.9999999999</v>
      </c>
      <c r="K6" s="16">
        <v>-2316.9999999999</v>
      </c>
      <c r="L6" s="16">
        <v>-1083.9999999999</v>
      </c>
      <c r="M6" s="150"/>
      <c r="N6" s="9"/>
      <c r="O6" s="9"/>
      <c r="P6" s="9"/>
    </row>
    <row r="7" spans="1:17" s="15" customFormat="1" ht="17.25" customHeight="1" x14ac:dyDescent="0.2">
      <c r="A7" s="15" t="s">
        <v>16</v>
      </c>
      <c r="B7" s="271">
        <v>466.00000000009999</v>
      </c>
      <c r="C7" s="352"/>
      <c r="D7" s="149">
        <v>1834</v>
      </c>
      <c r="E7" s="149">
        <v>1449</v>
      </c>
      <c r="F7" s="149">
        <v>971</v>
      </c>
      <c r="G7" s="14">
        <v>474.00000000019998</v>
      </c>
      <c r="H7"/>
      <c r="I7" s="14">
        <v>1734.0000000002001</v>
      </c>
      <c r="J7" s="14">
        <v>1339.0000000002001</v>
      </c>
      <c r="K7" s="14">
        <v>868.00000000019998</v>
      </c>
      <c r="L7" s="14">
        <v>389.00000000019998</v>
      </c>
      <c r="M7" s="149"/>
      <c r="N7" s="7"/>
      <c r="O7" s="7"/>
      <c r="P7" s="7"/>
    </row>
    <row r="8" spans="1:17" s="59" customFormat="1" ht="17.25" customHeight="1" x14ac:dyDescent="0.2">
      <c r="A8" s="59" t="s">
        <v>17</v>
      </c>
      <c r="B8" s="589">
        <v>0.25900000000000001</v>
      </c>
      <c r="C8" s="238"/>
      <c r="D8" s="152">
        <v>0.25482840072252327</v>
      </c>
      <c r="E8" s="152">
        <v>0.26680169397900938</v>
      </c>
      <c r="F8" s="152">
        <v>0.26639231824417009</v>
      </c>
      <c r="G8" s="17">
        <v>0.26101321585912657</v>
      </c>
      <c r="H8"/>
      <c r="I8" s="17">
        <v>0.26554364471671876</v>
      </c>
      <c r="J8" s="17">
        <v>0.27354443309503018</v>
      </c>
      <c r="K8" s="17">
        <v>0.27252747252752674</v>
      </c>
      <c r="L8" s="17">
        <v>0.26408689748823733</v>
      </c>
      <c r="M8" s="152"/>
      <c r="N8" s="13"/>
      <c r="O8" s="13"/>
      <c r="P8" s="13"/>
    </row>
    <row r="9" spans="1:17" s="10" customFormat="1" x14ac:dyDescent="0.2">
      <c r="A9" s="58" t="s">
        <v>18</v>
      </c>
      <c r="B9" s="260">
        <v>-216</v>
      </c>
      <c r="C9" s="352"/>
      <c r="D9" s="150">
        <v>-825.99999999989996</v>
      </c>
      <c r="E9" s="150">
        <v>-612.99999999989996</v>
      </c>
      <c r="F9" s="150">
        <v>-411</v>
      </c>
      <c r="G9" s="16">
        <v>-198.99999999990001</v>
      </c>
      <c r="H9"/>
      <c r="I9" s="16">
        <v>-760.99999999989996</v>
      </c>
      <c r="J9" s="16">
        <v>-553.99999999989996</v>
      </c>
      <c r="K9" s="16">
        <v>-359.99999999990001</v>
      </c>
      <c r="L9" s="16">
        <v>-163.99999999990001</v>
      </c>
      <c r="M9" s="150"/>
      <c r="N9" s="9"/>
      <c r="O9" s="9"/>
      <c r="P9" s="9"/>
    </row>
    <row r="10" spans="1:17" s="10" customFormat="1" ht="12" customHeight="1" x14ac:dyDescent="0.2">
      <c r="A10" s="58" t="s">
        <v>19</v>
      </c>
      <c r="B10" s="260">
        <v>-28</v>
      </c>
      <c r="C10" s="352"/>
      <c r="D10" s="150">
        <v>-118</v>
      </c>
      <c r="E10" s="150">
        <v>-88</v>
      </c>
      <c r="F10" s="150">
        <v>-58</v>
      </c>
      <c r="G10" s="16">
        <v>-29.999999999900002</v>
      </c>
      <c r="H10"/>
      <c r="I10" s="16">
        <v>-102.9999999999</v>
      </c>
      <c r="J10" s="16">
        <v>-80.999999999899998</v>
      </c>
      <c r="K10" s="16">
        <v>-51.999999999899998</v>
      </c>
      <c r="L10" s="16">
        <v>-22.999999999900002</v>
      </c>
      <c r="M10" s="150"/>
      <c r="N10" s="9"/>
      <c r="O10" s="9"/>
      <c r="P10" s="9"/>
    </row>
    <row r="11" spans="1:17" s="10" customFormat="1" x14ac:dyDescent="0.2">
      <c r="A11" s="58" t="s">
        <v>20</v>
      </c>
      <c r="B11" s="260">
        <v>-66</v>
      </c>
      <c r="C11" s="352"/>
      <c r="D11" s="150">
        <v>-307</v>
      </c>
      <c r="E11" s="150">
        <v>-218</v>
      </c>
      <c r="F11" s="150">
        <v>-146</v>
      </c>
      <c r="G11" s="16">
        <v>-76.999999999899998</v>
      </c>
      <c r="H11"/>
      <c r="I11" s="16">
        <v>-325.99999999990001</v>
      </c>
      <c r="J11" s="16">
        <v>-221.99999999990001</v>
      </c>
      <c r="K11" s="16">
        <v>-140.99999999990001</v>
      </c>
      <c r="L11" s="16">
        <v>-57.999999999899998</v>
      </c>
      <c r="M11" s="150"/>
      <c r="N11" s="9"/>
      <c r="O11" s="9"/>
      <c r="P11" s="9"/>
    </row>
    <row r="12" spans="1:17" s="10" customFormat="1" ht="12.75" customHeight="1" x14ac:dyDescent="0.2">
      <c r="A12" s="58" t="s">
        <v>21</v>
      </c>
      <c r="B12" s="260">
        <v>23</v>
      </c>
      <c r="C12" s="352"/>
      <c r="D12" s="150">
        <v>122</v>
      </c>
      <c r="E12" s="150">
        <v>74</v>
      </c>
      <c r="F12" s="150">
        <v>53</v>
      </c>
      <c r="G12" s="16">
        <v>31</v>
      </c>
      <c r="H12" s="183"/>
      <c r="I12" s="16">
        <v>164</v>
      </c>
      <c r="J12" s="16">
        <v>116</v>
      </c>
      <c r="K12" s="16">
        <v>81</v>
      </c>
      <c r="L12" s="16">
        <v>31</v>
      </c>
      <c r="M12" s="150"/>
      <c r="N12" s="9"/>
      <c r="O12" s="9"/>
    </row>
    <row r="13" spans="1:17" s="10" customFormat="1" ht="14.25" customHeight="1" x14ac:dyDescent="0.2">
      <c r="A13" s="58" t="s">
        <v>22</v>
      </c>
      <c r="B13" s="260">
        <v>-45</v>
      </c>
      <c r="C13" s="352"/>
      <c r="D13" s="150">
        <v>-201</v>
      </c>
      <c r="E13" s="150">
        <v>-145</v>
      </c>
      <c r="F13" s="150">
        <v>-96</v>
      </c>
      <c r="G13" s="16">
        <v>-45</v>
      </c>
      <c r="H13" s="183"/>
      <c r="I13" s="16">
        <v>-409</v>
      </c>
      <c r="J13" s="16">
        <v>-339</v>
      </c>
      <c r="K13" s="16">
        <v>-250</v>
      </c>
      <c r="L13" s="16">
        <v>-58</v>
      </c>
      <c r="M13" s="150"/>
      <c r="N13" s="9"/>
      <c r="O13" s="9"/>
      <c r="P13" s="9"/>
    </row>
    <row r="14" spans="1:17" s="10" customFormat="1" ht="14.25" customHeight="1" x14ac:dyDescent="0.2">
      <c r="A14" s="298" t="s">
        <v>135</v>
      </c>
      <c r="B14" s="272">
        <v>-22</v>
      </c>
      <c r="C14" s="238"/>
      <c r="D14" s="211">
        <v>-79</v>
      </c>
      <c r="E14" s="211">
        <v>-71</v>
      </c>
      <c r="F14" s="211">
        <v>-43</v>
      </c>
      <c r="G14" s="115">
        <v>-14</v>
      </c>
      <c r="H14" s="183"/>
      <c r="I14" s="115">
        <v>-245</v>
      </c>
      <c r="J14" s="115">
        <v>-223</v>
      </c>
      <c r="K14" s="115">
        <v>-169</v>
      </c>
      <c r="L14" s="115">
        <v>-27</v>
      </c>
      <c r="M14" s="211"/>
      <c r="N14" s="9"/>
      <c r="O14" s="9"/>
      <c r="P14" s="9"/>
    </row>
    <row r="15" spans="1:17" s="8" customFormat="1" ht="13.5" thickBot="1" x14ac:dyDescent="0.25">
      <c r="A15" s="299" t="s">
        <v>23</v>
      </c>
      <c r="B15" s="279">
        <v>139.00000000019998</v>
      </c>
      <c r="C15" s="352"/>
      <c r="D15" s="281">
        <v>504.00000000020003</v>
      </c>
      <c r="E15" s="281">
        <v>459.00000000019998</v>
      </c>
      <c r="F15" s="281">
        <v>313</v>
      </c>
      <c r="G15" s="280">
        <v>154.0000000007</v>
      </c>
      <c r="H15" s="183"/>
      <c r="I15" s="280">
        <v>299.00000000059998</v>
      </c>
      <c r="J15" s="280">
        <v>259.00000000059998</v>
      </c>
      <c r="K15" s="280">
        <v>146.00000000049999</v>
      </c>
      <c r="L15" s="280">
        <v>117.00000000069998</v>
      </c>
      <c r="M15" s="281"/>
      <c r="N15" s="7"/>
      <c r="O15" s="7"/>
      <c r="P15" s="7"/>
    </row>
    <row r="16" spans="1:17" s="10" customFormat="1" ht="29.25" customHeight="1" thickTop="1" x14ac:dyDescent="0.2">
      <c r="A16" s="58" t="s">
        <v>60</v>
      </c>
      <c r="B16" s="260">
        <v>0</v>
      </c>
      <c r="C16" s="352"/>
      <c r="D16" s="150">
        <v>0</v>
      </c>
      <c r="E16" s="150">
        <v>0</v>
      </c>
      <c r="F16" s="150">
        <v>0</v>
      </c>
      <c r="G16" s="16">
        <v>0</v>
      </c>
      <c r="H16" s="183"/>
      <c r="I16" s="16">
        <v>0</v>
      </c>
      <c r="J16" s="16">
        <v>0</v>
      </c>
      <c r="K16" s="16">
        <v>0</v>
      </c>
      <c r="L16" s="16">
        <v>0</v>
      </c>
      <c r="M16" s="150"/>
      <c r="N16" s="9"/>
      <c r="O16" s="9"/>
      <c r="P16" s="9"/>
    </row>
    <row r="17" spans="1:17" s="10" customFormat="1" x14ac:dyDescent="0.2">
      <c r="A17" s="58" t="s">
        <v>24</v>
      </c>
      <c r="B17" s="260">
        <v>-14</v>
      </c>
      <c r="C17" s="352"/>
      <c r="D17" s="150">
        <v>-69</v>
      </c>
      <c r="E17" s="150">
        <v>-50</v>
      </c>
      <c r="F17" s="150">
        <v>-35</v>
      </c>
      <c r="G17" s="16">
        <v>-18</v>
      </c>
      <c r="H17" s="183"/>
      <c r="I17" s="16">
        <v>-80</v>
      </c>
      <c r="J17" s="16">
        <v>-61</v>
      </c>
      <c r="K17" s="16">
        <v>-42</v>
      </c>
      <c r="L17" s="16">
        <v>-19</v>
      </c>
      <c r="M17" s="150"/>
      <c r="N17" s="9"/>
      <c r="O17" s="9"/>
      <c r="P17" s="9"/>
    </row>
    <row r="18" spans="1:17" s="10" customFormat="1" ht="12.75" customHeight="1" x14ac:dyDescent="0.2">
      <c r="A18" s="58" t="s">
        <v>111</v>
      </c>
      <c r="B18" s="260">
        <v>-7</v>
      </c>
      <c r="C18" s="352"/>
      <c r="D18" s="150">
        <v>-45</v>
      </c>
      <c r="E18" s="150">
        <v>-33</v>
      </c>
      <c r="F18" s="150">
        <v>-20</v>
      </c>
      <c r="G18" s="16">
        <v>-16</v>
      </c>
      <c r="H18" s="183"/>
      <c r="I18" s="16">
        <v>1E-10</v>
      </c>
      <c r="J18" s="16">
        <v>11</v>
      </c>
      <c r="K18" s="16">
        <v>25</v>
      </c>
      <c r="L18" s="16">
        <v>-5</v>
      </c>
      <c r="M18" s="150"/>
      <c r="N18" s="9"/>
      <c r="O18" s="9"/>
      <c r="P18" s="9"/>
    </row>
    <row r="19" spans="1:17" s="8" customFormat="1" ht="17.25" customHeight="1" thickBot="1" x14ac:dyDescent="0.25">
      <c r="A19" s="299" t="s">
        <v>25</v>
      </c>
      <c r="B19" s="279">
        <v>-21</v>
      </c>
      <c r="C19" s="352"/>
      <c r="D19" s="281">
        <v>-114</v>
      </c>
      <c r="E19" s="281">
        <v>-83</v>
      </c>
      <c r="F19" s="281">
        <v>-55</v>
      </c>
      <c r="G19" s="280">
        <v>-34</v>
      </c>
      <c r="H19" s="183"/>
      <c r="I19" s="280">
        <v>-79.999999999899998</v>
      </c>
      <c r="J19" s="280">
        <v>-50</v>
      </c>
      <c r="K19" s="280">
        <v>-17</v>
      </c>
      <c r="L19" s="280">
        <v>-24</v>
      </c>
      <c r="M19" s="281"/>
      <c r="N19" s="7"/>
      <c r="O19" s="7"/>
      <c r="P19" s="7"/>
    </row>
    <row r="20" spans="1:17" s="8" customFormat="1" ht="17.25" customHeight="1" thickTop="1" x14ac:dyDescent="0.2">
      <c r="A20" s="15" t="s">
        <v>26</v>
      </c>
      <c r="B20" s="271">
        <v>118</v>
      </c>
      <c r="C20" s="352"/>
      <c r="D20" s="149">
        <v>390</v>
      </c>
      <c r="E20" s="149">
        <v>376</v>
      </c>
      <c r="F20" s="149">
        <v>258</v>
      </c>
      <c r="G20" s="14">
        <v>120</v>
      </c>
      <c r="H20" s="183"/>
      <c r="I20" s="14">
        <v>219.00000000009999</v>
      </c>
      <c r="J20" s="14">
        <v>209</v>
      </c>
      <c r="K20" s="14">
        <v>129</v>
      </c>
      <c r="L20" s="14">
        <v>93</v>
      </c>
      <c r="M20" s="149"/>
      <c r="N20" s="7"/>
      <c r="O20" s="7"/>
      <c r="P20" s="7"/>
      <c r="Q20" s="7"/>
    </row>
    <row r="21" spans="1:17" s="10" customFormat="1" x14ac:dyDescent="0.2">
      <c r="A21" s="58" t="s">
        <v>27</v>
      </c>
      <c r="B21" s="260">
        <v>-35</v>
      </c>
      <c r="C21" s="352"/>
      <c r="D21" s="150">
        <v>-118</v>
      </c>
      <c r="E21" s="150">
        <v>-119</v>
      </c>
      <c r="F21" s="150">
        <v>-81</v>
      </c>
      <c r="G21" s="16">
        <v>-40</v>
      </c>
      <c r="H21" s="183"/>
      <c r="I21" s="16">
        <v>-159</v>
      </c>
      <c r="J21" s="16">
        <v>-101</v>
      </c>
      <c r="K21" s="16">
        <v>-74</v>
      </c>
      <c r="L21" s="16">
        <v>-41</v>
      </c>
      <c r="M21" s="150"/>
      <c r="N21" s="9"/>
      <c r="O21" s="9"/>
      <c r="P21" s="9"/>
      <c r="Q21" s="9"/>
    </row>
    <row r="22" spans="1:17" s="8" customFormat="1" ht="17.25" customHeight="1" x14ac:dyDescent="0.2">
      <c r="A22" s="15" t="s">
        <v>265</v>
      </c>
      <c r="B22" s="271">
        <v>83</v>
      </c>
      <c r="C22" s="352"/>
      <c r="D22" s="149">
        <v>272</v>
      </c>
      <c r="E22" s="149">
        <v>257</v>
      </c>
      <c r="F22" s="149">
        <v>177</v>
      </c>
      <c r="G22" s="14">
        <v>80</v>
      </c>
      <c r="H22" s="183"/>
      <c r="I22" s="14">
        <v>60.000000000099988</v>
      </c>
      <c r="J22" s="14">
        <v>108</v>
      </c>
      <c r="K22" s="14">
        <v>55</v>
      </c>
      <c r="L22" s="14">
        <v>52</v>
      </c>
      <c r="M22" s="149"/>
      <c r="N22" s="7"/>
      <c r="O22" s="7"/>
      <c r="P22" s="7"/>
      <c r="Q22" s="7"/>
    </row>
    <row r="23" spans="1:17" s="8" customFormat="1" ht="17.25" customHeight="1" x14ac:dyDescent="0.2">
      <c r="A23" s="15" t="s">
        <v>336</v>
      </c>
      <c r="B23" s="271">
        <v>0</v>
      </c>
      <c r="C23" s="352"/>
      <c r="D23" s="149">
        <v>251</v>
      </c>
      <c r="E23" s="149">
        <v>140</v>
      </c>
      <c r="F23" s="149">
        <v>88</v>
      </c>
      <c r="G23" s="14">
        <v>29</v>
      </c>
      <c r="H23" s="183"/>
      <c r="I23" s="14">
        <v>64</v>
      </c>
      <c r="J23" s="14">
        <v>65</v>
      </c>
      <c r="K23" s="14">
        <v>62</v>
      </c>
      <c r="L23" s="14">
        <v>51</v>
      </c>
      <c r="M23" s="149"/>
      <c r="N23" s="7"/>
      <c r="O23" s="7"/>
      <c r="P23" s="7"/>
      <c r="Q23" s="7"/>
    </row>
    <row r="24" spans="1:17" s="8" customFormat="1" ht="17.25" customHeight="1" x14ac:dyDescent="0.2">
      <c r="A24" s="15" t="s">
        <v>266</v>
      </c>
      <c r="B24" s="271">
        <v>83</v>
      </c>
      <c r="C24" s="352"/>
      <c r="D24" s="149">
        <v>523</v>
      </c>
      <c r="E24" s="149">
        <v>397</v>
      </c>
      <c r="F24" s="149">
        <v>265</v>
      </c>
      <c r="G24" s="14">
        <v>109</v>
      </c>
      <c r="H24" s="183"/>
      <c r="I24" s="14">
        <v>124.00000000009999</v>
      </c>
      <c r="J24" s="14">
        <v>173</v>
      </c>
      <c r="K24" s="14">
        <v>117</v>
      </c>
      <c r="L24" s="14">
        <v>103</v>
      </c>
      <c r="M24" s="149"/>
      <c r="N24" s="7"/>
      <c r="O24" s="7"/>
      <c r="P24" s="7"/>
      <c r="Q24" s="7"/>
    </row>
    <row r="25" spans="1:17" s="10" customFormat="1" ht="11.25" customHeight="1" x14ac:dyDescent="0.2">
      <c r="A25" s="58" t="s">
        <v>28</v>
      </c>
      <c r="B25" s="260">
        <v>-1</v>
      </c>
      <c r="C25" s="352"/>
      <c r="D25" s="150">
        <v>92</v>
      </c>
      <c r="E25" s="150">
        <v>65</v>
      </c>
      <c r="F25" s="150">
        <v>43</v>
      </c>
      <c r="G25" s="16">
        <v>13</v>
      </c>
      <c r="H25" s="183"/>
      <c r="I25" s="16">
        <v>37</v>
      </c>
      <c r="J25" s="16">
        <v>37</v>
      </c>
      <c r="K25" s="16">
        <v>36</v>
      </c>
      <c r="L25" s="16">
        <v>25</v>
      </c>
      <c r="M25" s="150"/>
      <c r="N25" s="9"/>
      <c r="O25" s="9"/>
      <c r="P25" s="9"/>
    </row>
    <row r="26" spans="1:17" s="8" customFormat="1" ht="17.25" customHeight="1" x14ac:dyDescent="0.2">
      <c r="A26" s="15" t="s">
        <v>29</v>
      </c>
      <c r="B26" s="271">
        <v>84</v>
      </c>
      <c r="C26" s="352"/>
      <c r="D26" s="149">
        <v>431</v>
      </c>
      <c r="E26" s="149">
        <v>332</v>
      </c>
      <c r="F26" s="149">
        <v>222</v>
      </c>
      <c r="G26" s="14">
        <v>96</v>
      </c>
      <c r="H26" s="183"/>
      <c r="I26" s="14">
        <v>87.000000000099988</v>
      </c>
      <c r="J26" s="14">
        <v>136</v>
      </c>
      <c r="K26" s="14">
        <v>81</v>
      </c>
      <c r="L26" s="14">
        <v>78</v>
      </c>
      <c r="M26" s="149"/>
      <c r="N26" s="7"/>
      <c r="O26" s="7"/>
      <c r="P26" s="7"/>
    </row>
    <row r="27" spans="1:17" s="10" customFormat="1" x14ac:dyDescent="0.2">
      <c r="A27" s="300" t="s">
        <v>218</v>
      </c>
      <c r="B27" s="273">
        <v>0.93</v>
      </c>
      <c r="C27" s="238"/>
      <c r="D27" s="210">
        <v>4.71</v>
      </c>
      <c r="E27" s="210">
        <v>3.63</v>
      </c>
      <c r="F27" s="210">
        <v>2.4300000000000002</v>
      </c>
      <c r="G27" s="18">
        <v>1.0500000000000003</v>
      </c>
      <c r="H27" s="183"/>
      <c r="I27" s="18">
        <v>0.95</v>
      </c>
      <c r="J27" s="18">
        <v>1.49</v>
      </c>
      <c r="K27" s="18">
        <v>0.89</v>
      </c>
      <c r="L27" s="18">
        <v>0.85</v>
      </c>
      <c r="M27" s="210"/>
      <c r="N27" s="9"/>
      <c r="O27" s="9"/>
      <c r="P27" s="9"/>
    </row>
    <row r="28" spans="1:17" s="10" customFormat="1" x14ac:dyDescent="0.2">
      <c r="A28" s="300" t="s">
        <v>219</v>
      </c>
      <c r="B28" s="543">
        <v>1.28</v>
      </c>
      <c r="C28" s="238"/>
      <c r="D28" s="556" t="s">
        <v>340</v>
      </c>
      <c r="E28" s="210">
        <v>4.6900000000000004</v>
      </c>
      <c r="F28" s="210">
        <v>3.1</v>
      </c>
      <c r="G28" s="18">
        <v>1.33</v>
      </c>
      <c r="H28" s="183"/>
      <c r="I28" s="544" t="s">
        <v>340</v>
      </c>
      <c r="J28" s="18">
        <v>3.7</v>
      </c>
      <c r="K28" s="18">
        <v>2.5499999999999998</v>
      </c>
      <c r="L28" s="18">
        <v>1.01</v>
      </c>
      <c r="M28" s="210"/>
      <c r="N28" s="9"/>
      <c r="O28" s="9"/>
      <c r="P28" s="9"/>
    </row>
    <row r="29" spans="1:17" x14ac:dyDescent="0.2">
      <c r="A29" s="55"/>
      <c r="B29" s="274"/>
      <c r="C29" s="238"/>
      <c r="D29" s="119"/>
      <c r="E29" s="119"/>
      <c r="F29" s="119"/>
      <c r="G29" s="382"/>
      <c r="I29" s="382"/>
      <c r="J29" s="382"/>
      <c r="K29" s="382"/>
      <c r="L29" s="382"/>
      <c r="M29" s="119"/>
    </row>
    <row r="30" spans="1:17" x14ac:dyDescent="0.2">
      <c r="A30" s="57" t="s">
        <v>30</v>
      </c>
      <c r="B30" s="275">
        <v>139.00000000019998</v>
      </c>
      <c r="C30" s="352"/>
      <c r="D30" s="213">
        <v>504.00000000020003</v>
      </c>
      <c r="E30" s="213">
        <v>459.00000000019998</v>
      </c>
      <c r="F30" s="213">
        <v>313</v>
      </c>
      <c r="G30" s="61">
        <v>154.0000000007</v>
      </c>
      <c r="I30" s="61">
        <v>299.00000000059998</v>
      </c>
      <c r="J30" s="61">
        <v>259.00000000059998</v>
      </c>
      <c r="K30" s="61">
        <v>146.00000000049999</v>
      </c>
      <c r="L30" s="61">
        <v>117.00000000069998</v>
      </c>
      <c r="M30" s="213"/>
    </row>
    <row r="31" spans="1:17" x14ac:dyDescent="0.2">
      <c r="A31" s="301" t="s">
        <v>32</v>
      </c>
      <c r="B31" s="276">
        <v>253.00000000019998</v>
      </c>
      <c r="C31" s="352"/>
      <c r="D31" s="214">
        <v>935.00000000020009</v>
      </c>
      <c r="E31" s="214">
        <v>769.00000000019998</v>
      </c>
      <c r="F31" s="214">
        <v>518</v>
      </c>
      <c r="G31" s="382">
        <v>255.00000000079999</v>
      </c>
      <c r="I31" s="84">
        <v>709.00000000069997</v>
      </c>
      <c r="J31" s="84">
        <v>562.00000000069997</v>
      </c>
      <c r="K31" s="382">
        <v>321.00000000059998</v>
      </c>
      <c r="L31" s="382">
        <v>184.00000000079999</v>
      </c>
      <c r="M31" s="119"/>
    </row>
    <row r="32" spans="1:17" x14ac:dyDescent="0.2">
      <c r="A32" s="302" t="s">
        <v>33</v>
      </c>
      <c r="B32" s="276">
        <v>22.0000000002</v>
      </c>
      <c r="C32" s="352"/>
      <c r="D32" s="214">
        <v>91.000000000100002</v>
      </c>
      <c r="E32" s="214">
        <v>68.000000000200004</v>
      </c>
      <c r="F32" s="214">
        <v>43.000000000100002</v>
      </c>
      <c r="G32" s="382">
        <v>15.0000000004</v>
      </c>
      <c r="I32" s="84">
        <v>259.00000000009999</v>
      </c>
      <c r="J32" s="84">
        <v>227.00000000009999</v>
      </c>
      <c r="K32" s="382">
        <v>166.00000000009999</v>
      </c>
      <c r="L32" s="382">
        <v>9.0000000003</v>
      </c>
      <c r="M32" s="119"/>
    </row>
    <row r="33" spans="1:14" ht="13.5" thickBot="1" x14ac:dyDescent="0.25">
      <c r="A33" s="303" t="s">
        <v>35</v>
      </c>
      <c r="B33" s="368">
        <v>0</v>
      </c>
      <c r="C33" s="352"/>
      <c r="D33" s="215">
        <v>10</v>
      </c>
      <c r="E33" s="215">
        <v>-1.000017846308765E-10</v>
      </c>
      <c r="F33" s="215">
        <v>0.99999999989999822</v>
      </c>
      <c r="G33" s="95">
        <v>0</v>
      </c>
      <c r="I33" s="519">
        <v>43</v>
      </c>
      <c r="J33" s="519">
        <v>43</v>
      </c>
      <c r="K33" s="95">
        <v>14</v>
      </c>
      <c r="L33" s="95">
        <v>0</v>
      </c>
      <c r="M33" s="270"/>
    </row>
    <row r="34" spans="1:14" s="6" customFormat="1" ht="16.5" customHeight="1" thickBot="1" x14ac:dyDescent="0.25">
      <c r="A34" s="304" t="s">
        <v>34</v>
      </c>
      <c r="B34" s="282">
        <v>275.00000000039995</v>
      </c>
      <c r="C34" s="352"/>
      <c r="D34" s="285">
        <v>1016.0000000003001</v>
      </c>
      <c r="E34" s="285">
        <v>837.00000000050011</v>
      </c>
      <c r="F34" s="285">
        <v>560.00000000019998</v>
      </c>
      <c r="G34" s="283">
        <v>270.00000000120002</v>
      </c>
      <c r="H34"/>
      <c r="I34" s="349">
        <v>925.00000000080001</v>
      </c>
      <c r="J34" s="349">
        <v>746.00000000080001</v>
      </c>
      <c r="K34" s="283">
        <v>473.00000000070003</v>
      </c>
      <c r="L34" s="283">
        <v>193.00000000109995</v>
      </c>
      <c r="M34" s="284"/>
      <c r="N34" s="12"/>
    </row>
    <row r="35" spans="1:14" ht="13.5" thickTop="1" x14ac:dyDescent="0.2">
      <c r="B35" s="99"/>
      <c r="C35" s="99"/>
      <c r="D35" s="99"/>
      <c r="E35" s="99"/>
      <c r="F35" s="99"/>
      <c r="G35" s="99"/>
    </row>
    <row r="36" spans="1:14" x14ac:dyDescent="0.2">
      <c r="A36" s="181" t="s">
        <v>341</v>
      </c>
      <c r="I36" s="369"/>
    </row>
    <row r="38" spans="1:14" x14ac:dyDescent="0.2">
      <c r="I38" s="369"/>
    </row>
  </sheetData>
  <mergeCells count="1">
    <mergeCell ref="A2: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73"/>
  <sheetViews>
    <sheetView showGridLines="0" zoomScaleNormal="100" workbookViewId="0">
      <pane xSplit="2" ySplit="1" topLeftCell="C2" activePane="bottomRight" state="frozen"/>
      <selection activeCell="F44" sqref="F44"/>
      <selection pane="topRight" activeCell="F44" sqref="F44"/>
      <selection pane="bottomLeft" activeCell="F44" sqref="F44"/>
      <selection pane="bottomRight" activeCell="K5" sqref="K5"/>
    </sheetView>
  </sheetViews>
  <sheetFormatPr baseColWidth="10" defaultColWidth="11.42578125" defaultRowHeight="12.75" outlineLevelCol="1" x14ac:dyDescent="0.2"/>
  <cols>
    <col min="1" max="1" width="5.28515625" style="185" customWidth="1"/>
    <col min="2" max="2" width="65.5703125" style="157" customWidth="1"/>
    <col min="3" max="3" width="9.140625" style="547" customWidth="1"/>
    <col min="4" max="4" width="9.7109375" style="542" customWidth="1"/>
    <col min="5" max="5" width="9.7109375" style="536" customWidth="1"/>
    <col min="6" max="7" width="9.7109375" style="517" customWidth="1"/>
    <col min="8" max="9" width="9.7109375" style="387" customWidth="1"/>
    <col min="10" max="10" width="9.7109375" style="378" customWidth="1"/>
    <col min="11" max="11" width="2.42578125" style="119" customWidth="1"/>
    <col min="12" max="12" width="9.7109375" style="218" customWidth="1"/>
    <col min="13" max="18" width="9.7109375" style="218" hidden="1" customWidth="1" outlineLevel="1"/>
    <col min="19" max="19" width="2.28515625" style="218" customWidth="1" collapsed="1"/>
    <col min="20" max="16384" width="11.42578125" style="157"/>
  </cols>
  <sheetData>
    <row r="1" spans="1:19" ht="45" customHeight="1" x14ac:dyDescent="0.2">
      <c r="B1" s="177"/>
      <c r="C1" s="55"/>
      <c r="D1" s="55"/>
      <c r="E1" s="55"/>
      <c r="F1" s="55"/>
      <c r="G1" s="55"/>
      <c r="H1" s="55"/>
      <c r="I1" s="55"/>
      <c r="J1" s="55"/>
      <c r="K1" s="253"/>
      <c r="L1" s="55"/>
      <c r="M1" s="55"/>
      <c r="N1" s="55"/>
      <c r="O1" s="55"/>
      <c r="P1" s="55"/>
      <c r="Q1" s="55"/>
      <c r="R1" s="55"/>
      <c r="S1" s="55"/>
    </row>
    <row r="2" spans="1:19" s="55" customFormat="1" ht="18.75" customHeight="1" x14ac:dyDescent="0.2">
      <c r="B2" s="572" t="s">
        <v>177</v>
      </c>
      <c r="C2" s="545"/>
      <c r="D2" s="540"/>
      <c r="E2" s="534"/>
      <c r="F2" s="515"/>
      <c r="G2" s="515"/>
      <c r="H2" s="384"/>
      <c r="I2" s="384"/>
      <c r="J2" s="373"/>
      <c r="K2" s="373"/>
      <c r="L2" s="216"/>
      <c r="M2" s="216"/>
      <c r="N2" s="216"/>
      <c r="O2" s="216"/>
      <c r="P2" s="216"/>
      <c r="Q2" s="216"/>
      <c r="R2" s="216"/>
      <c r="S2" s="216"/>
    </row>
    <row r="3" spans="1:19" s="57" customFormat="1" ht="21.75" customHeight="1" x14ac:dyDescent="0.2">
      <c r="B3" s="573"/>
      <c r="C3" s="546"/>
      <c r="D3" s="541"/>
      <c r="E3" s="535"/>
      <c r="F3" s="516"/>
      <c r="G3" s="516"/>
      <c r="H3" s="385"/>
      <c r="I3" s="385"/>
      <c r="J3" s="374"/>
      <c r="K3" s="374"/>
      <c r="L3" s="217"/>
      <c r="M3" s="217"/>
      <c r="N3" s="217"/>
      <c r="O3" s="217"/>
      <c r="P3" s="217"/>
      <c r="Q3" s="217"/>
      <c r="R3" s="217"/>
      <c r="S3" s="217"/>
    </row>
    <row r="4" spans="1:19" s="64" customFormat="1" ht="6.75" customHeight="1" x14ac:dyDescent="0.2">
      <c r="B4" s="168"/>
      <c r="C4" s="158"/>
      <c r="D4" s="158"/>
      <c r="E4" s="158"/>
      <c r="F4" s="158"/>
      <c r="G4" s="158"/>
      <c r="H4" s="158"/>
      <c r="I4" s="158"/>
      <c r="J4" s="158"/>
      <c r="K4" s="379"/>
      <c r="L4" s="158"/>
      <c r="M4" s="158"/>
      <c r="N4" s="158"/>
      <c r="O4" s="158"/>
      <c r="P4" s="158"/>
      <c r="Q4" s="158"/>
      <c r="R4" s="158"/>
      <c r="S4" s="158"/>
    </row>
    <row r="5" spans="1:19" s="15" customFormat="1" ht="30" customHeight="1" x14ac:dyDescent="0.2">
      <c r="B5" s="186"/>
      <c r="C5" s="166" t="s">
        <v>356</v>
      </c>
      <c r="D5" s="178" t="s">
        <v>352</v>
      </c>
      <c r="E5" s="166" t="s">
        <v>351</v>
      </c>
      <c r="F5" s="178" t="s">
        <v>334</v>
      </c>
      <c r="G5" s="166" t="s">
        <v>350</v>
      </c>
      <c r="H5" s="178" t="s">
        <v>270</v>
      </c>
      <c r="I5" s="166" t="s">
        <v>349</v>
      </c>
      <c r="J5" s="166" t="s">
        <v>348</v>
      </c>
      <c r="K5" s="166"/>
      <c r="L5" s="178" t="s">
        <v>347</v>
      </c>
      <c r="M5" s="166" t="s">
        <v>346</v>
      </c>
      <c r="N5" s="180" t="s">
        <v>342</v>
      </c>
      <c r="O5" s="166" t="s">
        <v>345</v>
      </c>
      <c r="P5" s="178" t="s">
        <v>224</v>
      </c>
      <c r="Q5" s="166" t="s">
        <v>344</v>
      </c>
      <c r="R5" s="166" t="s">
        <v>343</v>
      </c>
      <c r="S5" s="191"/>
    </row>
    <row r="6" spans="1:19" s="58" customFormat="1" x14ac:dyDescent="0.2">
      <c r="B6" s="169"/>
      <c r="C6" s="189"/>
      <c r="D6" s="189"/>
      <c r="E6" s="189"/>
      <c r="F6" s="189"/>
      <c r="G6" s="189"/>
      <c r="H6" s="189"/>
      <c r="I6" s="189"/>
      <c r="J6" s="167"/>
      <c r="K6" s="380"/>
      <c r="L6" s="189"/>
      <c r="M6" s="189"/>
      <c r="N6" s="189"/>
      <c r="O6" s="189"/>
      <c r="P6" s="167"/>
      <c r="Q6" s="167"/>
      <c r="R6" s="167"/>
      <c r="S6" s="189"/>
    </row>
    <row r="7" spans="1:19" s="15" customFormat="1" ht="17.25" customHeight="1" x14ac:dyDescent="0.2">
      <c r="B7" s="170"/>
      <c r="C7" s="190"/>
      <c r="D7" s="190"/>
      <c r="E7" s="190"/>
      <c r="F7" s="190"/>
      <c r="G7" s="190"/>
      <c r="H7" s="190"/>
      <c r="I7" s="190"/>
      <c r="J7" s="159"/>
      <c r="K7" s="381"/>
      <c r="L7" s="190"/>
      <c r="M7" s="190"/>
      <c r="N7" s="190"/>
      <c r="O7" s="190"/>
      <c r="P7" s="159"/>
      <c r="Q7" s="159"/>
      <c r="R7" s="159"/>
      <c r="S7" s="190"/>
    </row>
    <row r="8" spans="1:19" s="59" customFormat="1" ht="17.25" customHeight="1" x14ac:dyDescent="0.2">
      <c r="B8" s="171" t="s">
        <v>178</v>
      </c>
      <c r="C8" s="549">
        <v>118</v>
      </c>
      <c r="D8" s="179">
        <f>'[5]5.6.13 - Kapitalflussr...'!E9</f>
        <v>390</v>
      </c>
      <c r="E8" s="549">
        <f>'[5]5.5.18 - Kapitalflussr...'!E9</f>
        <v>14</v>
      </c>
      <c r="F8" s="403">
        <f>G8+H8</f>
        <v>376</v>
      </c>
      <c r="G8" s="525">
        <v>118</v>
      </c>
      <c r="H8" s="403">
        <v>258</v>
      </c>
      <c r="I8" s="399">
        <v>138</v>
      </c>
      <c r="J8" s="160">
        <v>120</v>
      </c>
      <c r="K8" s="192"/>
      <c r="L8" s="179">
        <f>'[5]5.6.13 - Kapitalflussr...'!C9</f>
        <v>219</v>
      </c>
      <c r="M8" s="192">
        <f>'[5]5.5.18 - Kapitalflussr...'!C9</f>
        <v>10</v>
      </c>
      <c r="N8" s="179">
        <v>209</v>
      </c>
      <c r="O8" s="192">
        <f>N8-P8</f>
        <v>80</v>
      </c>
      <c r="P8" s="179">
        <v>129</v>
      </c>
      <c r="Q8" s="192">
        <v>36</v>
      </c>
      <c r="R8" s="192">
        <v>93</v>
      </c>
      <c r="S8" s="195"/>
    </row>
    <row r="9" spans="1:19" s="10" customFormat="1" ht="26.25" customHeight="1" x14ac:dyDescent="0.2">
      <c r="A9" s="193"/>
      <c r="B9" s="172" t="s">
        <v>306</v>
      </c>
      <c r="C9" s="526">
        <v>114</v>
      </c>
      <c r="D9" s="417">
        <f>'[5]5.6.13 - Kapitalflussr...'!E10</f>
        <v>431</v>
      </c>
      <c r="E9" s="526">
        <f>'[5]5.5.18 - Kapitalflussr...'!E10</f>
        <v>121</v>
      </c>
      <c r="F9" s="404">
        <f t="shared" ref="F9:F47" si="0">G9+H9</f>
        <v>310</v>
      </c>
      <c r="G9" s="526">
        <v>105</v>
      </c>
      <c r="H9" s="404">
        <v>205</v>
      </c>
      <c r="I9" s="400">
        <v>104</v>
      </c>
      <c r="J9" s="416">
        <v>101</v>
      </c>
      <c r="K9" s="408"/>
      <c r="L9" s="417">
        <f>'[5]5.6.13 - Kapitalflussr...'!C10</f>
        <v>410</v>
      </c>
      <c r="M9" s="408">
        <f>'[5]5.5.18 - Kapitalflussr...'!C10</f>
        <v>107</v>
      </c>
      <c r="N9" s="417">
        <v>303</v>
      </c>
      <c r="O9" s="408">
        <f t="shared" ref="O9:O44" si="1">N9-P9</f>
        <v>128</v>
      </c>
      <c r="P9" s="417">
        <v>175</v>
      </c>
      <c r="Q9" s="408">
        <v>108</v>
      </c>
      <c r="R9" s="408">
        <v>67</v>
      </c>
      <c r="S9" s="196"/>
    </row>
    <row r="10" spans="1:19" s="10" customFormat="1" ht="26.25" customHeight="1" x14ac:dyDescent="0.2">
      <c r="A10" s="193"/>
      <c r="B10" s="532" t="s">
        <v>335</v>
      </c>
      <c r="C10" s="526">
        <v>0</v>
      </c>
      <c r="D10" s="417">
        <f>'[5]5.6.13 - Kapitalflussr...'!E11</f>
        <v>-1</v>
      </c>
      <c r="E10" s="526">
        <f>'[5]5.5.18 - Kapitalflussr...'!E11</f>
        <v>0</v>
      </c>
      <c r="F10" s="404">
        <f t="shared" si="0"/>
        <v>-1</v>
      </c>
      <c r="G10" s="526">
        <v>-1</v>
      </c>
      <c r="H10" s="529">
        <v>0</v>
      </c>
      <c r="I10" s="526">
        <v>0</v>
      </c>
      <c r="J10" s="416">
        <v>0</v>
      </c>
      <c r="K10" s="408"/>
      <c r="L10" s="417">
        <f>'[5]5.6.13 - Kapitalflussr...'!C11</f>
        <v>1</v>
      </c>
      <c r="M10" s="408">
        <f>'[5]5.5.18 - Kapitalflussr...'!C11</f>
        <v>1</v>
      </c>
      <c r="N10" s="417">
        <v>0</v>
      </c>
      <c r="O10" s="408">
        <f t="shared" si="1"/>
        <v>0</v>
      </c>
      <c r="P10" s="417">
        <v>0</v>
      </c>
      <c r="Q10" s="408">
        <v>0</v>
      </c>
      <c r="R10" s="408">
        <v>0</v>
      </c>
      <c r="S10" s="196"/>
    </row>
    <row r="11" spans="1:19" s="10" customFormat="1" ht="15.75" customHeight="1" x14ac:dyDescent="0.2">
      <c r="A11" s="193"/>
      <c r="B11" s="173" t="s">
        <v>307</v>
      </c>
      <c r="C11" s="550">
        <v>15</v>
      </c>
      <c r="D11" s="417">
        <f>'[5]5.6.13 - Kapitalflussr...'!E13</f>
        <v>63</v>
      </c>
      <c r="E11" s="550">
        <f>'[5]5.5.18 - Kapitalflussr...'!E13</f>
        <v>23</v>
      </c>
      <c r="F11" s="405">
        <f t="shared" si="0"/>
        <v>40</v>
      </c>
      <c r="G11" s="524">
        <v>15</v>
      </c>
      <c r="H11" s="405">
        <v>25</v>
      </c>
      <c r="I11" s="401">
        <v>8</v>
      </c>
      <c r="J11" s="416">
        <v>17</v>
      </c>
      <c r="K11" s="408"/>
      <c r="L11" s="417">
        <f>'[5]5.6.13 - Kapitalflussr...'!C13</f>
        <v>35</v>
      </c>
      <c r="M11" s="408">
        <f>'[5]5.5.18 - Kapitalflussr...'!C13</f>
        <v>19</v>
      </c>
      <c r="N11" s="417">
        <v>16</v>
      </c>
      <c r="O11" s="408">
        <f t="shared" si="1"/>
        <v>19</v>
      </c>
      <c r="P11" s="417">
        <v>-3</v>
      </c>
      <c r="Q11" s="408">
        <v>-22</v>
      </c>
      <c r="R11" s="408">
        <v>19</v>
      </c>
      <c r="S11" s="197"/>
    </row>
    <row r="12" spans="1:19" s="10" customFormat="1" ht="15.75" customHeight="1" x14ac:dyDescent="0.2">
      <c r="A12" s="193"/>
      <c r="B12" s="173" t="s">
        <v>308</v>
      </c>
      <c r="C12" s="524">
        <v>-39</v>
      </c>
      <c r="D12" s="417">
        <f>'[5]5.6.13 - Kapitalflussr...'!E14</f>
        <v>-156</v>
      </c>
      <c r="E12" s="524">
        <f>'[5]5.5.18 - Kapitalflussr...'!E14</f>
        <v>-63</v>
      </c>
      <c r="F12" s="405">
        <f t="shared" si="0"/>
        <v>-93</v>
      </c>
      <c r="G12" s="524">
        <v>-32</v>
      </c>
      <c r="H12" s="405">
        <v>-61</v>
      </c>
      <c r="I12" s="401">
        <v>-30</v>
      </c>
      <c r="J12" s="416">
        <v>-31</v>
      </c>
      <c r="K12" s="408"/>
      <c r="L12" s="417">
        <f>'[5]5.6.13 - Kapitalflussr...'!C14</f>
        <v>-139</v>
      </c>
      <c r="M12" s="408">
        <f>'[5]5.5.18 - Kapitalflussr...'!C14</f>
        <v>-18</v>
      </c>
      <c r="N12" s="417">
        <v>-121</v>
      </c>
      <c r="O12" s="408">
        <f t="shared" si="1"/>
        <v>-51</v>
      </c>
      <c r="P12" s="417">
        <v>-70</v>
      </c>
      <c r="Q12" s="408">
        <v>-23</v>
      </c>
      <c r="R12" s="408">
        <v>-47</v>
      </c>
      <c r="S12" s="197"/>
    </row>
    <row r="13" spans="1:19" s="10" customFormat="1" ht="15.75" customHeight="1" x14ac:dyDescent="0.2">
      <c r="A13" s="193"/>
      <c r="B13" s="173" t="s">
        <v>181</v>
      </c>
      <c r="C13" s="524">
        <v>-24</v>
      </c>
      <c r="D13" s="417">
        <f>'[5]5.6.13 - Kapitalflussr...'!E15</f>
        <v>-143</v>
      </c>
      <c r="E13" s="524">
        <f>'[5]5.5.18 - Kapitalflussr...'!E15</f>
        <v>8</v>
      </c>
      <c r="F13" s="405">
        <f t="shared" si="0"/>
        <v>-151</v>
      </c>
      <c r="G13" s="524">
        <v>-67</v>
      </c>
      <c r="H13" s="405">
        <v>-84</v>
      </c>
      <c r="I13" s="401">
        <v>-58</v>
      </c>
      <c r="J13" s="408">
        <v>-26</v>
      </c>
      <c r="K13" s="408"/>
      <c r="L13" s="417">
        <f>'[5]5.6.13 - Kapitalflussr...'!C15</f>
        <v>-6</v>
      </c>
      <c r="M13" s="408">
        <f>'[5]5.5.18 - Kapitalflussr...'!C15</f>
        <v>-7</v>
      </c>
      <c r="N13" s="417">
        <v>1</v>
      </c>
      <c r="O13" s="408">
        <f t="shared" si="1"/>
        <v>-20</v>
      </c>
      <c r="P13" s="417">
        <v>21</v>
      </c>
      <c r="Q13" s="408">
        <v>22</v>
      </c>
      <c r="R13" s="408">
        <v>-1</v>
      </c>
      <c r="S13" s="197"/>
    </row>
    <row r="14" spans="1:19" s="8" customFormat="1" ht="15.75" customHeight="1" x14ac:dyDescent="0.2">
      <c r="A14" s="193"/>
      <c r="B14" s="173" t="s">
        <v>182</v>
      </c>
      <c r="C14" s="524">
        <v>-62</v>
      </c>
      <c r="D14" s="417">
        <f>'[5]5.6.13 - Kapitalflussr...'!E16</f>
        <v>-74</v>
      </c>
      <c r="E14" s="524">
        <f>'[5]5.5.18 - Kapitalflussr...'!E16</f>
        <v>46</v>
      </c>
      <c r="F14" s="405">
        <f t="shared" si="0"/>
        <v>-120</v>
      </c>
      <c r="G14" s="524">
        <v>23</v>
      </c>
      <c r="H14" s="405">
        <v>-143</v>
      </c>
      <c r="I14" s="401">
        <v>6</v>
      </c>
      <c r="J14" s="408">
        <v>-149</v>
      </c>
      <c r="K14" s="408"/>
      <c r="L14" s="417">
        <f>'[5]5.6.13 - Kapitalflussr...'!C16</f>
        <v>-90</v>
      </c>
      <c r="M14" s="408">
        <f>'[5]5.5.18 - Kapitalflussr...'!C16</f>
        <v>30</v>
      </c>
      <c r="N14" s="417">
        <v>-120</v>
      </c>
      <c r="O14" s="408">
        <f t="shared" si="1"/>
        <v>-7</v>
      </c>
      <c r="P14" s="417">
        <v>-113</v>
      </c>
      <c r="Q14" s="408">
        <v>33</v>
      </c>
      <c r="R14" s="408">
        <v>-146</v>
      </c>
      <c r="S14" s="197"/>
    </row>
    <row r="15" spans="1:19" s="10" customFormat="1" ht="15.75" customHeight="1" x14ac:dyDescent="0.2">
      <c r="A15" s="193"/>
      <c r="B15" s="173" t="s">
        <v>183</v>
      </c>
      <c r="C15" s="524">
        <v>-76</v>
      </c>
      <c r="D15" s="417">
        <f>'[5]5.6.13 - Kapitalflussr...'!E17</f>
        <v>52</v>
      </c>
      <c r="E15" s="524">
        <f>'[5]5.5.18 - Kapitalflussr...'!E17</f>
        <v>63</v>
      </c>
      <c r="F15" s="405">
        <f t="shared" si="0"/>
        <v>-11</v>
      </c>
      <c r="G15" s="524">
        <v>35</v>
      </c>
      <c r="H15" s="405">
        <v>-46</v>
      </c>
      <c r="I15" s="401">
        <v>-15</v>
      </c>
      <c r="J15" s="408">
        <v>-31</v>
      </c>
      <c r="K15" s="408"/>
      <c r="L15" s="417">
        <f>'[5]5.6.13 - Kapitalflussr...'!C17</f>
        <v>30</v>
      </c>
      <c r="M15" s="408">
        <f>'[5]5.5.18 - Kapitalflussr...'!C17</f>
        <v>101</v>
      </c>
      <c r="N15" s="417">
        <v>-71</v>
      </c>
      <c r="O15" s="408">
        <f t="shared" si="1"/>
        <v>-8</v>
      </c>
      <c r="P15" s="417">
        <v>-63</v>
      </c>
      <c r="Q15" s="408">
        <v>-50</v>
      </c>
      <c r="R15" s="408">
        <v>-13</v>
      </c>
      <c r="S15" s="197"/>
    </row>
    <row r="16" spans="1:19" s="10" customFormat="1" ht="15.75" customHeight="1" x14ac:dyDescent="0.2">
      <c r="A16" s="193"/>
      <c r="B16" s="173" t="s">
        <v>184</v>
      </c>
      <c r="C16" s="524">
        <v>-14</v>
      </c>
      <c r="D16" s="417">
        <f>'[5]5.6.13 - Kapitalflussr...'!E18</f>
        <v>-90</v>
      </c>
      <c r="E16" s="524">
        <f>'[5]5.5.18 - Kapitalflussr...'!E18</f>
        <v>-27</v>
      </c>
      <c r="F16" s="405">
        <f t="shared" si="0"/>
        <v>-63</v>
      </c>
      <c r="G16" s="524">
        <v>26</v>
      </c>
      <c r="H16" s="405">
        <v>-89</v>
      </c>
      <c r="I16" s="401">
        <v>-116</v>
      </c>
      <c r="J16" s="408">
        <v>27</v>
      </c>
      <c r="K16" s="408"/>
      <c r="L16" s="417">
        <f>'[5]5.6.13 - Kapitalflussr...'!C18</f>
        <v>108</v>
      </c>
      <c r="M16" s="408">
        <f>'[5]5.5.18 - Kapitalflussr...'!C18</f>
        <v>32</v>
      </c>
      <c r="N16" s="417">
        <v>76</v>
      </c>
      <c r="O16" s="408">
        <f t="shared" si="1"/>
        <v>86</v>
      </c>
      <c r="P16" s="417">
        <v>-10</v>
      </c>
      <c r="Q16" s="408">
        <v>-28</v>
      </c>
      <c r="R16" s="408">
        <v>18</v>
      </c>
      <c r="S16" s="197"/>
    </row>
    <row r="17" spans="1:24" s="10" customFormat="1" ht="12.75" customHeight="1" x14ac:dyDescent="0.2">
      <c r="A17" s="361"/>
      <c r="B17" s="174" t="s">
        <v>309</v>
      </c>
      <c r="C17" s="551">
        <v>32</v>
      </c>
      <c r="D17" s="179">
        <f>'[5]5.6.13 - Kapitalflussr...'!E21</f>
        <v>472</v>
      </c>
      <c r="E17" s="551">
        <f>'[5]5.5.18 - Kapitalflussr...'!E21</f>
        <v>185</v>
      </c>
      <c r="F17" s="406">
        <f t="shared" si="0"/>
        <v>287</v>
      </c>
      <c r="G17" s="527">
        <v>222</v>
      </c>
      <c r="H17" s="406">
        <v>65</v>
      </c>
      <c r="I17" s="402">
        <v>37</v>
      </c>
      <c r="J17" s="192">
        <v>28</v>
      </c>
      <c r="K17" s="192"/>
      <c r="L17" s="179">
        <f>'[5]5.6.13 - Kapitalflussr...'!C21</f>
        <v>568</v>
      </c>
      <c r="M17" s="192">
        <f>'[5]5.5.18 - Kapitalflussr...'!C21</f>
        <v>275</v>
      </c>
      <c r="N17" s="179">
        <v>293</v>
      </c>
      <c r="O17" s="192">
        <f t="shared" si="1"/>
        <v>227</v>
      </c>
      <c r="P17" s="179">
        <v>66</v>
      </c>
      <c r="Q17" s="192">
        <v>76</v>
      </c>
      <c r="R17" s="192">
        <v>-10</v>
      </c>
      <c r="S17" s="198"/>
      <c r="X17" s="361"/>
    </row>
    <row r="18" spans="1:24" s="10" customFormat="1" ht="12.75" customHeight="1" x14ac:dyDescent="0.2">
      <c r="A18" s="361"/>
      <c r="B18" s="174" t="s">
        <v>310</v>
      </c>
      <c r="C18" s="557" t="s">
        <v>57</v>
      </c>
      <c r="D18" s="179">
        <f>'[5]5.6.13 - Kapitalflussr...'!E22</f>
        <v>114</v>
      </c>
      <c r="E18" s="527">
        <f>'[5]5.5.18 - Kapitalflussr...'!E22</f>
        <v>131</v>
      </c>
      <c r="F18" s="406">
        <f t="shared" si="0"/>
        <v>-17</v>
      </c>
      <c r="G18" s="527">
        <v>13</v>
      </c>
      <c r="H18" s="406">
        <v>-30</v>
      </c>
      <c r="I18" s="402">
        <v>-25</v>
      </c>
      <c r="J18" s="192">
        <v>-5</v>
      </c>
      <c r="K18" s="192"/>
      <c r="L18" s="179">
        <f>'[5]5.6.13 - Kapitalflussr...'!C22</f>
        <v>300</v>
      </c>
      <c r="M18" s="192">
        <f>'[5]5.5.18 - Kapitalflussr...'!C22</f>
        <v>58</v>
      </c>
      <c r="N18" s="179">
        <v>242</v>
      </c>
      <c r="O18" s="192">
        <f t="shared" si="1"/>
        <v>142</v>
      </c>
      <c r="P18" s="179">
        <v>100</v>
      </c>
      <c r="Q18" s="192">
        <v>80</v>
      </c>
      <c r="R18" s="192">
        <v>20</v>
      </c>
      <c r="S18" s="198"/>
    </row>
    <row r="19" spans="1:24" s="10" customFormat="1" ht="12.75" customHeight="1" x14ac:dyDescent="0.2">
      <c r="A19" s="361"/>
      <c r="B19" s="174" t="s">
        <v>311</v>
      </c>
      <c r="C19" s="527">
        <v>32</v>
      </c>
      <c r="D19" s="179">
        <f>'[5]5.6.13 - Kapitalflussr...'!E23</f>
        <v>586</v>
      </c>
      <c r="E19" s="527">
        <f>'[5]5.5.18 - Kapitalflussr...'!E23</f>
        <v>316</v>
      </c>
      <c r="F19" s="406">
        <f t="shared" si="0"/>
        <v>270</v>
      </c>
      <c r="G19" s="527">
        <v>235</v>
      </c>
      <c r="H19" s="406">
        <v>35</v>
      </c>
      <c r="I19" s="402">
        <v>12</v>
      </c>
      <c r="J19" s="192">
        <v>23</v>
      </c>
      <c r="K19" s="192"/>
      <c r="L19" s="179">
        <f>'[5]5.6.13 - Kapitalflussr...'!C23</f>
        <v>868</v>
      </c>
      <c r="M19" s="192">
        <f>'[5]5.5.18 - Kapitalflussr...'!C23</f>
        <v>333</v>
      </c>
      <c r="N19" s="179">
        <v>535</v>
      </c>
      <c r="O19" s="192">
        <f t="shared" si="1"/>
        <v>369</v>
      </c>
      <c r="P19" s="179">
        <v>166</v>
      </c>
      <c r="Q19" s="192">
        <v>156</v>
      </c>
      <c r="R19" s="192">
        <v>10</v>
      </c>
      <c r="S19" s="198"/>
    </row>
    <row r="20" spans="1:24" s="10" customFormat="1" ht="15.75" customHeight="1" x14ac:dyDescent="0.2">
      <c r="A20" s="361"/>
      <c r="B20" s="175"/>
      <c r="C20" s="523"/>
      <c r="D20" s="417"/>
      <c r="E20" s="523"/>
      <c r="F20" s="508"/>
      <c r="G20" s="523"/>
      <c r="H20" s="508"/>
      <c r="I20" s="509"/>
      <c r="J20" s="408"/>
      <c r="K20" s="408"/>
      <c r="L20" s="417"/>
      <c r="M20" s="408"/>
      <c r="N20" s="417"/>
      <c r="O20" s="408"/>
      <c r="P20" s="417"/>
      <c r="Q20" s="408"/>
      <c r="R20" s="408"/>
      <c r="S20" s="199"/>
    </row>
    <row r="21" spans="1:24" s="8" customFormat="1" ht="27.75" customHeight="1" x14ac:dyDescent="0.2">
      <c r="A21" s="193"/>
      <c r="B21" s="507" t="s">
        <v>312</v>
      </c>
      <c r="C21" s="552">
        <v>-72</v>
      </c>
      <c r="D21" s="417">
        <f>'[5]5.6.13 - Kapitalflussr...'!E24</f>
        <v>-497</v>
      </c>
      <c r="E21" s="552">
        <f>'[5]5.5.18 - Kapitalflussr...'!E24</f>
        <v>-240</v>
      </c>
      <c r="F21" s="405">
        <f t="shared" si="0"/>
        <v>-257</v>
      </c>
      <c r="G21" s="528">
        <v>-114</v>
      </c>
      <c r="H21" s="405">
        <v>-143</v>
      </c>
      <c r="I21" s="413">
        <v>-83</v>
      </c>
      <c r="J21" s="408">
        <v>-60</v>
      </c>
      <c r="K21" s="408"/>
      <c r="L21" s="417">
        <f>'[5]5.6.13 - Kapitalflussr...'!C24</f>
        <v>-397</v>
      </c>
      <c r="M21" s="408">
        <f>'[5]5.5.18 - Kapitalflussr...'!C24</f>
        <v>-194</v>
      </c>
      <c r="N21" s="417">
        <v>-203</v>
      </c>
      <c r="O21" s="408">
        <f t="shared" si="1"/>
        <v>-86</v>
      </c>
      <c r="P21" s="417">
        <v>-117</v>
      </c>
      <c r="Q21" s="408">
        <v>-77</v>
      </c>
      <c r="R21" s="408">
        <v>-40</v>
      </c>
      <c r="S21" s="407"/>
    </row>
    <row r="22" spans="1:24" s="10" customFormat="1" ht="30.75" customHeight="1" x14ac:dyDescent="0.2">
      <c r="A22" s="361"/>
      <c r="B22" s="507" t="s">
        <v>313</v>
      </c>
      <c r="C22" s="521">
        <v>1</v>
      </c>
      <c r="D22" s="417">
        <f>'[5]5.6.13 - Kapitalflussr...'!E26</f>
        <v>3</v>
      </c>
      <c r="E22" s="521">
        <f>'[5]5.5.18 - Kapitalflussr...'!E26</f>
        <v>0</v>
      </c>
      <c r="F22" s="405">
        <f t="shared" si="0"/>
        <v>3</v>
      </c>
      <c r="G22" s="528">
        <v>2</v>
      </c>
      <c r="H22" s="405">
        <v>1</v>
      </c>
      <c r="I22" s="413">
        <v>0</v>
      </c>
      <c r="J22" s="408">
        <v>1</v>
      </c>
      <c r="K22" s="408"/>
      <c r="L22" s="417">
        <f>'[5]5.6.13 - Kapitalflussr...'!C26</f>
        <v>2</v>
      </c>
      <c r="M22" s="408">
        <f>'[5]5.5.18 - Kapitalflussr...'!C26</f>
        <v>1</v>
      </c>
      <c r="N22" s="417">
        <v>1</v>
      </c>
      <c r="O22" s="408">
        <f t="shared" si="1"/>
        <v>0</v>
      </c>
      <c r="P22" s="417">
        <v>1</v>
      </c>
      <c r="Q22" s="408">
        <v>1</v>
      </c>
      <c r="R22" s="408">
        <v>0</v>
      </c>
      <c r="S22" s="407"/>
    </row>
    <row r="23" spans="1:24" s="8" customFormat="1" ht="15.75" customHeight="1" x14ac:dyDescent="0.2">
      <c r="A23" s="193"/>
      <c r="B23" s="176" t="s">
        <v>314</v>
      </c>
      <c r="C23" s="521">
        <v>-169</v>
      </c>
      <c r="D23" s="417">
        <f>'[5]5.6.13 - Kapitalflussr...'!E27</f>
        <v>-494</v>
      </c>
      <c r="E23" s="521">
        <f>'[5]5.5.18 - Kapitalflussr...'!E27</f>
        <v>-493</v>
      </c>
      <c r="F23" s="414">
        <v>-1</v>
      </c>
      <c r="G23" s="521">
        <v>-1</v>
      </c>
      <c r="H23" s="414">
        <v>0</v>
      </c>
      <c r="I23" s="415">
        <v>0</v>
      </c>
      <c r="J23" s="410">
        <v>0</v>
      </c>
      <c r="K23" s="408"/>
      <c r="L23" s="417">
        <f>'[5]5.6.13 - Kapitalflussr...'!C27</f>
        <v>-110</v>
      </c>
      <c r="M23" s="408">
        <f>'[5]5.5.18 - Kapitalflussr...'!C27</f>
        <v>0</v>
      </c>
      <c r="N23" s="417">
        <v>-110</v>
      </c>
      <c r="O23" s="408">
        <f t="shared" si="1"/>
        <v>0</v>
      </c>
      <c r="P23" s="417">
        <v>-110</v>
      </c>
      <c r="Q23" s="408">
        <v>0</v>
      </c>
      <c r="R23" s="410">
        <v>0</v>
      </c>
      <c r="S23" s="409"/>
    </row>
    <row r="24" spans="1:24" s="8" customFormat="1" ht="15.75" customHeight="1" x14ac:dyDescent="0.2">
      <c r="A24" s="193"/>
      <c r="B24" s="176" t="s">
        <v>315</v>
      </c>
      <c r="C24" s="521">
        <v>0</v>
      </c>
      <c r="D24" s="417">
        <f>'[5]5.6.13 - Kapitalflussr...'!E28</f>
        <v>0</v>
      </c>
      <c r="E24" s="521">
        <f>'[5]5.5.18 - Kapitalflussr...'!E28</f>
        <v>0</v>
      </c>
      <c r="F24" s="414">
        <f t="shared" si="0"/>
        <v>0</v>
      </c>
      <c r="G24" s="521">
        <v>-1</v>
      </c>
      <c r="H24" s="414">
        <v>1</v>
      </c>
      <c r="I24" s="415">
        <v>1</v>
      </c>
      <c r="J24" s="408">
        <v>0</v>
      </c>
      <c r="K24" s="408"/>
      <c r="L24" s="417">
        <f>'[5]5.6.13 - Kapitalflussr...'!C28</f>
        <v>2226</v>
      </c>
      <c r="M24" s="408">
        <f>'[5]5.5.18 - Kapitalflussr...'!C28</f>
        <v>-50</v>
      </c>
      <c r="N24" s="417">
        <v>2276</v>
      </c>
      <c r="O24" s="408">
        <f t="shared" si="1"/>
        <v>0</v>
      </c>
      <c r="P24" s="417">
        <v>2276</v>
      </c>
      <c r="Q24" s="408">
        <v>2126</v>
      </c>
      <c r="R24" s="408">
        <v>150</v>
      </c>
      <c r="S24" s="409"/>
    </row>
    <row r="25" spans="1:24" ht="33.75" customHeight="1" x14ac:dyDescent="0.2">
      <c r="A25" s="193"/>
      <c r="B25" s="172" t="s">
        <v>316</v>
      </c>
      <c r="C25" s="524">
        <v>0</v>
      </c>
      <c r="D25" s="417">
        <v>-66</v>
      </c>
      <c r="E25" s="524">
        <v>0</v>
      </c>
      <c r="F25" s="405">
        <f t="shared" si="0"/>
        <v>-66</v>
      </c>
      <c r="G25" s="524">
        <v>-1</v>
      </c>
      <c r="H25" s="405">
        <v>-65</v>
      </c>
      <c r="I25" s="401">
        <v>-10</v>
      </c>
      <c r="J25" s="408">
        <v>-55</v>
      </c>
      <c r="K25" s="408"/>
      <c r="L25" s="417">
        <v>-1803</v>
      </c>
      <c r="M25" s="408">
        <v>-21</v>
      </c>
      <c r="N25" s="417">
        <v>-1782</v>
      </c>
      <c r="O25" s="408">
        <f t="shared" si="1"/>
        <v>0</v>
      </c>
      <c r="P25" s="417">
        <v>-1782</v>
      </c>
      <c r="Q25" s="408">
        <v>-1782</v>
      </c>
      <c r="R25" s="408">
        <v>0</v>
      </c>
      <c r="S25" s="411"/>
      <c r="U25" s="398"/>
      <c r="V25" s="90"/>
    </row>
    <row r="26" spans="1:24" s="542" customFormat="1" ht="33.75" customHeight="1" x14ac:dyDescent="0.2">
      <c r="A26" s="193"/>
      <c r="B26" s="532" t="s">
        <v>354</v>
      </c>
      <c r="C26" s="524">
        <v>0</v>
      </c>
      <c r="D26" s="417">
        <f>'[5]5.6.13 - Kapitalflussr...'!E29</f>
        <v>1304</v>
      </c>
      <c r="E26" s="524">
        <f>'[5]5.5.18 - Kapitalflussr...'!E29</f>
        <v>1304</v>
      </c>
      <c r="F26" s="405"/>
      <c r="G26" s="524"/>
      <c r="H26" s="405"/>
      <c r="I26" s="401"/>
      <c r="J26" s="408"/>
      <c r="K26" s="408"/>
      <c r="L26" s="417">
        <f>'[5]5.6.13 - Kapitalflussr...'!C29</f>
        <v>9</v>
      </c>
      <c r="M26" s="408">
        <f>'[5]5.5.18 - Kapitalflussr...'!C29</f>
        <v>9</v>
      </c>
      <c r="N26" s="417"/>
      <c r="O26" s="408"/>
      <c r="P26" s="417"/>
      <c r="Q26" s="408"/>
      <c r="R26" s="408"/>
      <c r="S26" s="411"/>
      <c r="U26" s="398"/>
      <c r="V26" s="90"/>
    </row>
    <row r="27" spans="1:24" s="164" customFormat="1" ht="19.5" customHeight="1" x14ac:dyDescent="0.2">
      <c r="A27" s="193"/>
      <c r="B27" s="173" t="s">
        <v>187</v>
      </c>
      <c r="C27" s="550">
        <v>1</v>
      </c>
      <c r="D27" s="417">
        <f>'[5]5.6.13 - Kapitalflussr...'!E30</f>
        <v>15</v>
      </c>
      <c r="E27" s="550">
        <f>'[5]5.5.18 - Kapitalflussr...'!E30</f>
        <v>2</v>
      </c>
      <c r="F27" s="405">
        <f t="shared" si="0"/>
        <v>13</v>
      </c>
      <c r="G27" s="524">
        <v>1</v>
      </c>
      <c r="H27" s="405">
        <v>12</v>
      </c>
      <c r="I27" s="401">
        <v>11</v>
      </c>
      <c r="J27" s="408">
        <v>1</v>
      </c>
      <c r="K27" s="408"/>
      <c r="L27" s="417">
        <f>'[5]5.6.13 - Kapitalflussr...'!C30</f>
        <v>51</v>
      </c>
      <c r="M27" s="408">
        <f>'[5]5.5.18 - Kapitalflussr...'!C30</f>
        <v>0</v>
      </c>
      <c r="N27" s="417">
        <v>51</v>
      </c>
      <c r="O27" s="408">
        <f t="shared" si="1"/>
        <v>3</v>
      </c>
      <c r="P27" s="417">
        <v>48</v>
      </c>
      <c r="Q27" s="408">
        <v>47</v>
      </c>
      <c r="R27" s="408">
        <v>1</v>
      </c>
      <c r="S27" s="411"/>
    </row>
    <row r="28" spans="1:24" s="542" customFormat="1" ht="19.5" customHeight="1" x14ac:dyDescent="0.2">
      <c r="A28" s="193"/>
      <c r="B28" s="553" t="s">
        <v>353</v>
      </c>
      <c r="C28" s="550">
        <v>0</v>
      </c>
      <c r="D28" s="417">
        <f>'[5]5.6.13 - Kapitalflussr...'!E31</f>
        <v>-200</v>
      </c>
      <c r="E28" s="550">
        <f>'[5]5.5.18 - Kapitalflussr...'!E31</f>
        <v>-200</v>
      </c>
      <c r="F28" s="405"/>
      <c r="G28" s="524"/>
      <c r="H28" s="405"/>
      <c r="I28" s="401"/>
      <c r="J28" s="408"/>
      <c r="K28" s="408"/>
      <c r="L28" s="417">
        <f>'[5]5.6.13 - Kapitalflussr...'!C31</f>
        <v>0</v>
      </c>
      <c r="M28" s="408">
        <f>'[5]5.5.18 - Kapitalflussr...'!C31</f>
        <v>0</v>
      </c>
      <c r="N28" s="417"/>
      <c r="O28" s="408"/>
      <c r="P28" s="417"/>
      <c r="Q28" s="408"/>
      <c r="R28" s="408"/>
      <c r="S28" s="411"/>
    </row>
    <row r="29" spans="1:24" ht="30" customHeight="1" x14ac:dyDescent="0.2">
      <c r="A29" s="359"/>
      <c r="B29" s="171" t="s">
        <v>318</v>
      </c>
      <c r="C29" s="551">
        <v>-239</v>
      </c>
      <c r="D29" s="418">
        <f>'[5]5.6.13 - Kapitalflussr...'!E32</f>
        <v>65</v>
      </c>
      <c r="E29" s="551">
        <f>'[5]5.5.18 - Kapitalflussr...'!E32</f>
        <v>373</v>
      </c>
      <c r="F29" s="406">
        <f t="shared" si="0"/>
        <v>-308</v>
      </c>
      <c r="G29" s="527">
        <v>-114</v>
      </c>
      <c r="H29" s="406">
        <v>-194</v>
      </c>
      <c r="I29" s="402">
        <v>-81</v>
      </c>
      <c r="J29" s="160">
        <v>-113</v>
      </c>
      <c r="K29" s="165"/>
      <c r="L29" s="418">
        <f>'[5]5.6.13 - Kapitalflussr...'!C32</f>
        <v>-22</v>
      </c>
      <c r="M29" s="165">
        <f>'[5]5.5.18 - Kapitalflussr...'!C32</f>
        <v>-255</v>
      </c>
      <c r="N29" s="418">
        <v>233</v>
      </c>
      <c r="O29" s="165">
        <f t="shared" si="1"/>
        <v>-83</v>
      </c>
      <c r="P29" s="418">
        <v>316</v>
      </c>
      <c r="Q29" s="165">
        <v>315</v>
      </c>
      <c r="R29" s="165">
        <v>1</v>
      </c>
      <c r="S29" s="412"/>
    </row>
    <row r="30" spans="1:24" s="387" customFormat="1" ht="25.5" customHeight="1" x14ac:dyDescent="0.2">
      <c r="B30" s="171" t="s">
        <v>319</v>
      </c>
      <c r="C30" s="558" t="s">
        <v>57</v>
      </c>
      <c r="D30" s="418">
        <f>'[5]5.6.13 - Kapitalflussr...'!E33</f>
        <v>-169</v>
      </c>
      <c r="E30" s="551">
        <f>'[5]5.5.18 - Kapitalflussr...'!E33</f>
        <v>-80</v>
      </c>
      <c r="F30" s="406">
        <f t="shared" si="0"/>
        <v>-89</v>
      </c>
      <c r="G30" s="527">
        <v>-35</v>
      </c>
      <c r="H30" s="406">
        <v>-54</v>
      </c>
      <c r="I30" s="402">
        <v>-34</v>
      </c>
      <c r="J30" s="160">
        <v>-20</v>
      </c>
      <c r="K30" s="165"/>
      <c r="L30" s="418">
        <f>'[5]5.6.13 - Kapitalflussr...'!C33</f>
        <v>-145</v>
      </c>
      <c r="M30" s="165">
        <f>'[5]5.5.18 - Kapitalflussr...'!C33</f>
        <v>-67</v>
      </c>
      <c r="N30" s="418">
        <v>-78</v>
      </c>
      <c r="O30" s="165">
        <f t="shared" si="1"/>
        <v>-36</v>
      </c>
      <c r="P30" s="418">
        <v>-42</v>
      </c>
      <c r="Q30" s="165">
        <v>-26</v>
      </c>
      <c r="R30" s="165">
        <v>-16</v>
      </c>
      <c r="S30" s="412"/>
    </row>
    <row r="31" spans="1:24" s="387" customFormat="1" ht="17.25" customHeight="1" x14ac:dyDescent="0.2">
      <c r="B31" s="174" t="s">
        <v>317</v>
      </c>
      <c r="C31" s="551">
        <v>-239</v>
      </c>
      <c r="D31" s="418">
        <f>'[5]5.6.13 - Kapitalflussr...'!E34</f>
        <v>-104</v>
      </c>
      <c r="E31" s="551">
        <f>'[5]5.5.18 - Kapitalflussr...'!E34</f>
        <v>293</v>
      </c>
      <c r="F31" s="406">
        <f t="shared" si="0"/>
        <v>-397</v>
      </c>
      <c r="G31" s="527">
        <v>-149</v>
      </c>
      <c r="H31" s="406">
        <v>-248</v>
      </c>
      <c r="I31" s="402">
        <v>-115</v>
      </c>
      <c r="J31" s="160">
        <v>-133</v>
      </c>
      <c r="K31" s="165"/>
      <c r="L31" s="418">
        <f>'[5]5.6.13 - Kapitalflussr...'!C34</f>
        <v>-167</v>
      </c>
      <c r="M31" s="165">
        <f>'[5]5.5.18 - Kapitalflussr...'!C34</f>
        <v>-322</v>
      </c>
      <c r="N31" s="418">
        <v>155</v>
      </c>
      <c r="O31" s="165">
        <f t="shared" si="1"/>
        <v>-119</v>
      </c>
      <c r="P31" s="418">
        <v>274</v>
      </c>
      <c r="Q31" s="165">
        <v>289</v>
      </c>
      <c r="R31" s="165">
        <v>-15</v>
      </c>
      <c r="S31" s="412"/>
    </row>
    <row r="32" spans="1:24" ht="15.75" customHeight="1" x14ac:dyDescent="0.2">
      <c r="A32" s="359"/>
      <c r="B32" s="175"/>
      <c r="C32" s="551"/>
      <c r="D32" s="417"/>
      <c r="E32" s="551"/>
      <c r="F32" s="508"/>
      <c r="G32" s="523"/>
      <c r="H32" s="508"/>
      <c r="I32" s="509"/>
      <c r="J32" s="416"/>
      <c r="K32" s="408"/>
      <c r="L32" s="417"/>
      <c r="M32" s="408"/>
      <c r="N32" s="417"/>
      <c r="O32" s="408"/>
      <c r="P32" s="417"/>
      <c r="Q32" s="408"/>
      <c r="R32" s="408"/>
      <c r="S32" s="199"/>
    </row>
    <row r="33" spans="1:19" ht="15.75" customHeight="1" x14ac:dyDescent="0.2">
      <c r="A33" s="574"/>
      <c r="B33" s="173" t="s">
        <v>189</v>
      </c>
      <c r="C33" s="550">
        <v>0</v>
      </c>
      <c r="D33" s="417">
        <f>'[5]5.6.13 - Kapitalflussr...'!E35</f>
        <v>653</v>
      </c>
      <c r="E33" s="550">
        <f>'[5]5.5.18 - Kapitalflussr...'!E35</f>
        <v>26</v>
      </c>
      <c r="F33" s="405">
        <f t="shared" si="0"/>
        <v>627</v>
      </c>
      <c r="G33" s="524">
        <v>1</v>
      </c>
      <c r="H33" s="405">
        <v>626</v>
      </c>
      <c r="I33" s="401">
        <v>611</v>
      </c>
      <c r="J33" s="416">
        <v>15</v>
      </c>
      <c r="K33" s="408"/>
      <c r="L33" s="417">
        <f>'[5]5.6.13 - Kapitalflussr...'!C35</f>
        <v>119</v>
      </c>
      <c r="M33" s="408">
        <f>'[5]5.5.18 - Kapitalflussr...'!C35</f>
        <v>14</v>
      </c>
      <c r="N33" s="417">
        <v>105</v>
      </c>
      <c r="O33" s="408">
        <f t="shared" si="1"/>
        <v>21</v>
      </c>
      <c r="P33" s="417">
        <v>84</v>
      </c>
      <c r="Q33" s="408">
        <v>63</v>
      </c>
      <c r="R33" s="408">
        <v>21</v>
      </c>
      <c r="S33" s="197"/>
    </row>
    <row r="34" spans="1:19" s="6" customFormat="1" ht="15.75" customHeight="1" x14ac:dyDescent="0.2">
      <c r="A34" s="574"/>
      <c r="B34" s="173" t="s">
        <v>190</v>
      </c>
      <c r="C34" s="550">
        <v>-43</v>
      </c>
      <c r="D34" s="417">
        <f>'[5]5.6.13 - Kapitalflussr...'!E36</f>
        <v>-662</v>
      </c>
      <c r="E34" s="550">
        <f>'[5]5.5.18 - Kapitalflussr...'!E36</f>
        <v>-16</v>
      </c>
      <c r="F34" s="405">
        <f t="shared" si="0"/>
        <v>-646</v>
      </c>
      <c r="G34" s="524">
        <v>-112</v>
      </c>
      <c r="H34" s="405">
        <v>-534</v>
      </c>
      <c r="I34" s="401">
        <v>-532</v>
      </c>
      <c r="J34" s="416">
        <v>-2</v>
      </c>
      <c r="K34" s="408"/>
      <c r="L34" s="417">
        <f>'[5]5.6.13 - Kapitalflussr...'!C36</f>
        <v>-523</v>
      </c>
      <c r="M34" s="408">
        <f>'[5]5.5.18 - Kapitalflussr...'!C36</f>
        <v>-14</v>
      </c>
      <c r="N34" s="417">
        <v>-509</v>
      </c>
      <c r="O34" s="408">
        <f t="shared" si="1"/>
        <v>-499</v>
      </c>
      <c r="P34" s="417">
        <v>-10</v>
      </c>
      <c r="Q34" s="408" t="s">
        <v>271</v>
      </c>
      <c r="R34" s="410" t="s">
        <v>57</v>
      </c>
      <c r="S34" s="197"/>
    </row>
    <row r="35" spans="1:19" ht="15.75" customHeight="1" x14ac:dyDescent="0.2">
      <c r="A35" s="193"/>
      <c r="B35" s="173" t="s">
        <v>191</v>
      </c>
      <c r="C35" s="550">
        <v>-3</v>
      </c>
      <c r="D35" s="417">
        <f>'[5]5.6.13 - Kapitalflussr...'!E37</f>
        <v>-77</v>
      </c>
      <c r="E35" s="550">
        <f>'[5]5.5.18 - Kapitalflussr...'!E37</f>
        <v>-21</v>
      </c>
      <c r="F35" s="405">
        <f t="shared" si="0"/>
        <v>-56</v>
      </c>
      <c r="G35" s="524">
        <v>-2</v>
      </c>
      <c r="H35" s="405">
        <v>-54</v>
      </c>
      <c r="I35" s="401">
        <v>-52</v>
      </c>
      <c r="J35" s="416">
        <v>-2</v>
      </c>
      <c r="K35" s="408"/>
      <c r="L35" s="417">
        <f>'[5]5.6.13 - Kapitalflussr...'!C37</f>
        <v>-77</v>
      </c>
      <c r="M35" s="408">
        <f>'[5]5.5.18 - Kapitalflussr...'!C37</f>
        <v>-19</v>
      </c>
      <c r="N35" s="417">
        <v>-58</v>
      </c>
      <c r="O35" s="408">
        <f t="shared" si="1"/>
        <v>-13</v>
      </c>
      <c r="P35" s="417">
        <v>-45</v>
      </c>
      <c r="Q35" s="408">
        <v>-42</v>
      </c>
      <c r="R35" s="408">
        <v>-3</v>
      </c>
      <c r="S35" s="197"/>
    </row>
    <row r="36" spans="1:19" ht="15.75" customHeight="1" x14ac:dyDescent="0.2">
      <c r="A36" s="193"/>
      <c r="B36" s="173" t="s">
        <v>192</v>
      </c>
      <c r="C36" s="524">
        <v>0</v>
      </c>
      <c r="D36" s="417"/>
      <c r="E36" s="524"/>
      <c r="F36" s="405">
        <f t="shared" si="0"/>
        <v>-74</v>
      </c>
      <c r="G36" s="524">
        <v>0</v>
      </c>
      <c r="H36" s="405">
        <v>-74</v>
      </c>
      <c r="I36" s="401">
        <v>-74</v>
      </c>
      <c r="J36" s="416">
        <v>0</v>
      </c>
      <c r="K36" s="408"/>
      <c r="L36" s="417"/>
      <c r="M36" s="408"/>
      <c r="N36" s="417">
        <v>-64</v>
      </c>
      <c r="O36" s="408">
        <f t="shared" si="1"/>
        <v>0</v>
      </c>
      <c r="P36" s="417">
        <v>-64</v>
      </c>
      <c r="Q36" s="408">
        <v>-64</v>
      </c>
      <c r="R36" s="408">
        <v>0</v>
      </c>
      <c r="S36" s="197"/>
    </row>
    <row r="37" spans="1:19" s="547" customFormat="1" ht="15.75" customHeight="1" x14ac:dyDescent="0.2">
      <c r="A37" s="193"/>
      <c r="B37" s="173" t="s">
        <v>357</v>
      </c>
      <c r="C37" s="524">
        <v>-111</v>
      </c>
      <c r="D37" s="417"/>
      <c r="E37" s="524"/>
      <c r="F37" s="405"/>
      <c r="G37" s="524"/>
      <c r="H37" s="405"/>
      <c r="I37" s="401"/>
      <c r="J37" s="416"/>
      <c r="K37" s="408"/>
      <c r="L37" s="417"/>
      <c r="M37" s="408"/>
      <c r="N37" s="417"/>
      <c r="O37" s="408"/>
      <c r="P37" s="417"/>
      <c r="Q37" s="408"/>
      <c r="R37" s="408"/>
      <c r="S37" s="197"/>
    </row>
    <row r="38" spans="1:19" ht="27.75" customHeight="1" x14ac:dyDescent="0.2">
      <c r="A38" s="386"/>
      <c r="B38" s="171" t="s">
        <v>321</v>
      </c>
      <c r="C38" s="551">
        <v>-157</v>
      </c>
      <c r="D38" s="179">
        <f>'[5]5.6.13 - Kapitalflussr...'!E41</f>
        <v>-160</v>
      </c>
      <c r="E38" s="551">
        <f>'[5]5.5.18 - Kapitalflussr...'!E41</f>
        <v>-11</v>
      </c>
      <c r="F38" s="406">
        <f t="shared" si="0"/>
        <v>-149</v>
      </c>
      <c r="G38" s="527">
        <v>-113</v>
      </c>
      <c r="H38" s="406">
        <v>-36</v>
      </c>
      <c r="I38" s="402">
        <v>-47</v>
      </c>
      <c r="J38" s="192">
        <v>11</v>
      </c>
      <c r="K38" s="192"/>
      <c r="L38" s="179">
        <f>'[5]5.6.13 - Kapitalflussr...'!C41</f>
        <v>-545</v>
      </c>
      <c r="M38" s="192">
        <f>'[5]5.5.18 - Kapitalflussr...'!C41</f>
        <v>-19</v>
      </c>
      <c r="N38" s="179">
        <v>-526</v>
      </c>
      <c r="O38" s="192">
        <f t="shared" si="1"/>
        <v>-491</v>
      </c>
      <c r="P38" s="179">
        <v>-35</v>
      </c>
      <c r="Q38" s="192">
        <v>-43</v>
      </c>
      <c r="R38" s="192">
        <v>8</v>
      </c>
      <c r="S38" s="198"/>
    </row>
    <row r="39" spans="1:19" s="387" customFormat="1" ht="27" customHeight="1" x14ac:dyDescent="0.2">
      <c r="A39" s="386"/>
      <c r="B39" s="171" t="s">
        <v>322</v>
      </c>
      <c r="C39" s="558" t="s">
        <v>57</v>
      </c>
      <c r="D39" s="179">
        <f>'[5]5.6.13 - Kapitalflussr...'!E42</f>
        <v>-57</v>
      </c>
      <c r="E39" s="551">
        <f>'[5]5.5.18 - Kapitalflussr...'!E42</f>
        <v>-8</v>
      </c>
      <c r="F39" s="406">
        <f t="shared" si="0"/>
        <v>-49</v>
      </c>
      <c r="G39" s="527">
        <v>-11</v>
      </c>
      <c r="H39" s="406">
        <v>-38</v>
      </c>
      <c r="I39" s="402">
        <v>-40</v>
      </c>
      <c r="J39" s="192">
        <v>2</v>
      </c>
      <c r="K39" s="192"/>
      <c r="L39" s="179">
        <f>'[5]5.6.13 - Kapitalflussr...'!C42</f>
        <v>37</v>
      </c>
      <c r="M39" s="192">
        <f>'[5]5.5.18 - Kapitalflussr...'!C42</f>
        <v>12</v>
      </c>
      <c r="N39" s="179">
        <v>25</v>
      </c>
      <c r="O39" s="192">
        <f t="shared" si="1"/>
        <v>7</v>
      </c>
      <c r="P39" s="179">
        <v>18</v>
      </c>
      <c r="Q39" s="192">
        <v>-26</v>
      </c>
      <c r="R39" s="192">
        <v>44</v>
      </c>
      <c r="S39" s="198"/>
    </row>
    <row r="40" spans="1:19" s="387" customFormat="1" ht="12.75" customHeight="1" x14ac:dyDescent="0.2">
      <c r="A40" s="386"/>
      <c r="B40" s="174" t="s">
        <v>320</v>
      </c>
      <c r="C40" s="551">
        <v>-157</v>
      </c>
      <c r="D40" s="179">
        <f>'[5]5.6.13 - Kapitalflussr...'!E43</f>
        <v>-217</v>
      </c>
      <c r="E40" s="551">
        <f>'[5]5.5.18 - Kapitalflussr...'!E43</f>
        <v>-19</v>
      </c>
      <c r="F40" s="406">
        <f t="shared" si="0"/>
        <v>-198</v>
      </c>
      <c r="G40" s="527">
        <v>-124</v>
      </c>
      <c r="H40" s="406">
        <v>-74</v>
      </c>
      <c r="I40" s="402">
        <v>-87</v>
      </c>
      <c r="J40" s="192">
        <v>13</v>
      </c>
      <c r="K40" s="192"/>
      <c r="L40" s="179">
        <f>'[5]5.6.13 - Kapitalflussr...'!C43</f>
        <v>-508</v>
      </c>
      <c r="M40" s="192">
        <f>'[5]5.5.18 - Kapitalflussr...'!C43</f>
        <v>-7</v>
      </c>
      <c r="N40" s="179">
        <v>-501</v>
      </c>
      <c r="O40" s="192">
        <f t="shared" si="1"/>
        <v>-484</v>
      </c>
      <c r="P40" s="179">
        <v>-17</v>
      </c>
      <c r="Q40" s="192">
        <v>-69</v>
      </c>
      <c r="R40" s="192">
        <v>52</v>
      </c>
      <c r="S40" s="198"/>
    </row>
    <row r="41" spans="1:19" s="387" customFormat="1" ht="12.75" customHeight="1" x14ac:dyDescent="0.2">
      <c r="A41" s="386"/>
      <c r="B41" s="174"/>
      <c r="C41" s="522"/>
      <c r="D41" s="179"/>
      <c r="E41" s="522"/>
      <c r="F41" s="406"/>
      <c r="G41" s="522"/>
      <c r="H41" s="406"/>
      <c r="I41" s="402"/>
      <c r="J41" s="192"/>
      <c r="K41" s="192"/>
      <c r="L41" s="179"/>
      <c r="M41" s="192"/>
      <c r="N41" s="179"/>
      <c r="O41" s="192"/>
      <c r="P41" s="179"/>
      <c r="Q41" s="192"/>
      <c r="R41" s="192"/>
      <c r="S41" s="198"/>
    </row>
    <row r="42" spans="1:19" ht="31.5" customHeight="1" x14ac:dyDescent="0.2">
      <c r="B42" s="513" t="s">
        <v>323</v>
      </c>
      <c r="C42" s="551">
        <v>-364</v>
      </c>
      <c r="D42" s="179">
        <f>'[5]5.6.13 - Kapitalflussr...'!E44</f>
        <v>377</v>
      </c>
      <c r="E42" s="551">
        <f>'[5]5.5.18 - Kapitalflussr...'!E44</f>
        <v>547</v>
      </c>
      <c r="F42" s="510">
        <f t="shared" si="0"/>
        <v>-170</v>
      </c>
      <c r="G42" s="520">
        <v>-5</v>
      </c>
      <c r="H42" s="510">
        <v>-165</v>
      </c>
      <c r="I42" s="511">
        <v>-91</v>
      </c>
      <c r="J42" s="160">
        <v>-74</v>
      </c>
      <c r="K42" s="192"/>
      <c r="L42" s="179">
        <f>'[5]5.6.13 - Kapitalflussr...'!C44</f>
        <v>1</v>
      </c>
      <c r="M42" s="192">
        <f>'[5]5.5.18 - Kapitalflussr...'!C44</f>
        <v>1</v>
      </c>
      <c r="N42" s="179">
        <v>0</v>
      </c>
      <c r="O42" s="192">
        <f t="shared" si="1"/>
        <v>-347</v>
      </c>
      <c r="P42" s="179">
        <v>347</v>
      </c>
      <c r="Q42" s="192">
        <v>348</v>
      </c>
      <c r="R42" s="192">
        <v>-1</v>
      </c>
      <c r="S42" s="200"/>
    </row>
    <row r="43" spans="1:19" s="387" customFormat="1" ht="33.75" customHeight="1" x14ac:dyDescent="0.2">
      <c r="B43" s="513" t="s">
        <v>324</v>
      </c>
      <c r="C43" s="558" t="s">
        <v>57</v>
      </c>
      <c r="D43" s="179">
        <f>'[5]5.6.13 - Kapitalflussr...'!E45</f>
        <v>-112</v>
      </c>
      <c r="E43" s="551">
        <f>'[5]5.5.18 - Kapitalflussr...'!E45</f>
        <v>43</v>
      </c>
      <c r="F43" s="510">
        <f t="shared" si="0"/>
        <v>-155</v>
      </c>
      <c r="G43" s="520">
        <v>-33</v>
      </c>
      <c r="H43" s="510">
        <v>-122</v>
      </c>
      <c r="I43" s="511">
        <v>-99</v>
      </c>
      <c r="J43" s="160">
        <v>-23</v>
      </c>
      <c r="K43" s="192"/>
      <c r="L43" s="179">
        <f>'[5]5.6.13 - Kapitalflussr...'!C45</f>
        <v>192</v>
      </c>
      <c r="M43" s="192">
        <f>'[5]5.5.18 - Kapitalflussr...'!C45</f>
        <v>3</v>
      </c>
      <c r="N43" s="179">
        <v>189</v>
      </c>
      <c r="O43" s="192">
        <f t="shared" si="1"/>
        <v>113</v>
      </c>
      <c r="P43" s="179">
        <v>76</v>
      </c>
      <c r="Q43" s="192">
        <v>28</v>
      </c>
      <c r="R43" s="192">
        <v>48</v>
      </c>
      <c r="S43" s="200"/>
    </row>
    <row r="44" spans="1:19" s="387" customFormat="1" x14ac:dyDescent="0.2">
      <c r="B44" s="513" t="s">
        <v>325</v>
      </c>
      <c r="C44" s="551">
        <v>-364</v>
      </c>
      <c r="D44" s="179">
        <f>'[5]5.6.13 - Kapitalflussr...'!E46</f>
        <v>265</v>
      </c>
      <c r="E44" s="551">
        <f>'[5]5.5.18 - Kapitalflussr...'!E46</f>
        <v>590</v>
      </c>
      <c r="F44" s="510">
        <f t="shared" si="0"/>
        <v>-325</v>
      </c>
      <c r="G44" s="520">
        <v>-38</v>
      </c>
      <c r="H44" s="510">
        <v>-287</v>
      </c>
      <c r="I44" s="511">
        <v>-190</v>
      </c>
      <c r="J44" s="160">
        <v>-97</v>
      </c>
      <c r="K44" s="192"/>
      <c r="L44" s="179">
        <f>'[5]5.6.13 - Kapitalflussr...'!C46</f>
        <v>193</v>
      </c>
      <c r="M44" s="192">
        <f>'[5]5.5.18 - Kapitalflussr...'!C46</f>
        <v>4</v>
      </c>
      <c r="N44" s="179">
        <v>189</v>
      </c>
      <c r="O44" s="192">
        <f t="shared" si="1"/>
        <v>-234</v>
      </c>
      <c r="P44" s="179">
        <v>423</v>
      </c>
      <c r="Q44" s="192">
        <v>376</v>
      </c>
      <c r="R44" s="192">
        <v>47</v>
      </c>
      <c r="S44" s="200"/>
    </row>
    <row r="45" spans="1:19" s="387" customFormat="1" x14ac:dyDescent="0.2">
      <c r="B45" s="513"/>
      <c r="C45" s="551"/>
      <c r="D45" s="179"/>
      <c r="E45" s="551"/>
      <c r="F45" s="510"/>
      <c r="G45" s="520"/>
      <c r="H45" s="510"/>
      <c r="I45" s="511"/>
      <c r="J45" s="160"/>
      <c r="K45" s="192"/>
      <c r="L45" s="179"/>
      <c r="M45" s="192"/>
      <c r="N45" s="179"/>
      <c r="O45" s="192"/>
      <c r="P45" s="179"/>
      <c r="Q45" s="192"/>
      <c r="R45" s="192"/>
      <c r="S45" s="200"/>
    </row>
    <row r="46" spans="1:19" x14ac:dyDescent="0.2">
      <c r="B46" s="174" t="s">
        <v>326</v>
      </c>
      <c r="C46" s="551">
        <v>797</v>
      </c>
      <c r="D46" s="179">
        <f>'[5]5.6.13 - Kapitalflussr...'!E47</f>
        <v>538</v>
      </c>
      <c r="E46" s="551">
        <f>'[5]5.5.18 - Kapitalflussr...'!E47</f>
        <v>205</v>
      </c>
      <c r="F46" s="530">
        <v>538</v>
      </c>
      <c r="G46" s="527">
        <v>245</v>
      </c>
      <c r="H46" s="406">
        <v>538</v>
      </c>
      <c r="I46" s="402">
        <v>438</v>
      </c>
      <c r="J46" s="160">
        <v>538</v>
      </c>
      <c r="K46" s="192"/>
      <c r="L46" s="179">
        <f>'[5]5.6.13 - Kapitalflussr...'!C47</f>
        <v>355</v>
      </c>
      <c r="M46" s="408">
        <f>'[5]5.5.18 - Kapitalflussr...'!C47</f>
        <v>536</v>
      </c>
      <c r="N46" s="179">
        <v>355</v>
      </c>
      <c r="O46" s="192">
        <v>759</v>
      </c>
      <c r="P46" s="179">
        <v>355</v>
      </c>
      <c r="Q46" s="192">
        <v>404</v>
      </c>
      <c r="R46" s="192">
        <v>355</v>
      </c>
      <c r="S46" s="198"/>
    </row>
    <row r="47" spans="1:19" x14ac:dyDescent="0.2">
      <c r="B47" s="173" t="s">
        <v>327</v>
      </c>
      <c r="C47" s="551">
        <v>1</v>
      </c>
      <c r="D47" s="417">
        <f>'[5]5.6.13 - Kapitalflussr...'!E48</f>
        <v>-6</v>
      </c>
      <c r="E47" s="551">
        <f>'[5]5.5.18 - Kapitalflussr...'!E48</f>
        <v>2</v>
      </c>
      <c r="F47" s="405">
        <f t="shared" si="0"/>
        <v>-8</v>
      </c>
      <c r="G47" s="524">
        <v>-2</v>
      </c>
      <c r="H47" s="405">
        <v>-6</v>
      </c>
      <c r="I47" s="401">
        <v>-3</v>
      </c>
      <c r="J47" s="416">
        <v>-3</v>
      </c>
      <c r="K47" s="408"/>
      <c r="L47" s="417">
        <f>'[5]5.6.13 - Kapitalflussr...'!C48</f>
        <v>-10</v>
      </c>
      <c r="M47" s="408">
        <f>'[5]5.5.18 - Kapitalflussr...'!C48</f>
        <v>-2</v>
      </c>
      <c r="N47" s="417">
        <v>-8</v>
      </c>
      <c r="O47" s="408">
        <v>11</v>
      </c>
      <c r="P47" s="417">
        <v>-19</v>
      </c>
      <c r="Q47" s="408">
        <v>-21</v>
      </c>
      <c r="R47" s="408">
        <v>2</v>
      </c>
      <c r="S47" s="197"/>
    </row>
    <row r="48" spans="1:19" x14ac:dyDescent="0.2">
      <c r="B48" s="174" t="s">
        <v>328</v>
      </c>
      <c r="C48" s="551">
        <v>434</v>
      </c>
      <c r="D48" s="179">
        <f>'[5]5.6.13 - Kapitalflussr...'!E49</f>
        <v>797</v>
      </c>
      <c r="E48" s="551">
        <f>'[5]5.5.18 - Kapitalflussr...'!E49</f>
        <v>797</v>
      </c>
      <c r="F48" s="530">
        <v>205</v>
      </c>
      <c r="G48" s="527">
        <v>205</v>
      </c>
      <c r="H48" s="406">
        <v>245</v>
      </c>
      <c r="I48" s="402">
        <v>245</v>
      </c>
      <c r="J48" s="527">
        <v>438</v>
      </c>
      <c r="K48" s="192"/>
      <c r="L48" s="179">
        <f>'[5]5.6.13 - Kapitalflussr...'!C49</f>
        <v>538</v>
      </c>
      <c r="M48" s="192">
        <f>'[5]5.5.18 - Kapitalflussr...'!C49</f>
        <v>538</v>
      </c>
      <c r="N48" s="179">
        <v>536</v>
      </c>
      <c r="O48" s="192">
        <v>536</v>
      </c>
      <c r="P48" s="179">
        <v>759</v>
      </c>
      <c r="Q48" s="160">
        <v>759</v>
      </c>
      <c r="R48" s="160">
        <v>404</v>
      </c>
      <c r="S48" s="198"/>
    </row>
    <row r="49" spans="2:19" x14ac:dyDescent="0.2">
      <c r="B49" s="514" t="s">
        <v>329</v>
      </c>
      <c r="C49" s="533">
        <v>434</v>
      </c>
      <c r="D49" s="417">
        <v>797</v>
      </c>
      <c r="E49" s="533">
        <v>797</v>
      </c>
      <c r="F49" s="531">
        <v>131</v>
      </c>
      <c r="G49" s="533">
        <v>131</v>
      </c>
      <c r="H49" s="405">
        <v>130</v>
      </c>
      <c r="I49" s="401">
        <v>130</v>
      </c>
      <c r="J49" s="408">
        <v>189</v>
      </c>
      <c r="K49" s="408"/>
      <c r="L49" s="417">
        <v>266</v>
      </c>
      <c r="M49" s="408">
        <v>266</v>
      </c>
      <c r="N49" s="417">
        <v>289</v>
      </c>
      <c r="O49" s="408">
        <v>289</v>
      </c>
      <c r="P49" s="417">
        <v>609</v>
      </c>
      <c r="Q49" s="512">
        <v>609</v>
      </c>
      <c r="R49" s="518">
        <v>246</v>
      </c>
    </row>
    <row r="50" spans="2:19" x14ac:dyDescent="0.2">
      <c r="B50" s="514" t="s">
        <v>330</v>
      </c>
      <c r="C50" s="559" t="s">
        <v>57</v>
      </c>
      <c r="D50" s="417">
        <v>0</v>
      </c>
      <c r="E50" s="533">
        <v>0</v>
      </c>
      <c r="F50" s="531">
        <v>74</v>
      </c>
      <c r="G50" s="533">
        <v>74</v>
      </c>
      <c r="H50" s="405">
        <v>115</v>
      </c>
      <c r="I50" s="401">
        <v>115</v>
      </c>
      <c r="J50" s="408">
        <v>249</v>
      </c>
      <c r="K50" s="408"/>
      <c r="L50" s="417">
        <v>272</v>
      </c>
      <c r="M50" s="408">
        <v>272</v>
      </c>
      <c r="N50" s="417">
        <v>247</v>
      </c>
      <c r="O50" s="408">
        <v>247</v>
      </c>
      <c r="P50" s="417">
        <v>150</v>
      </c>
      <c r="Q50" s="512">
        <v>150</v>
      </c>
      <c r="R50" s="518">
        <v>158</v>
      </c>
    </row>
    <row r="55" spans="2:19" x14ac:dyDescent="0.2">
      <c r="B55" s="181"/>
    </row>
    <row r="56" spans="2:19" x14ac:dyDescent="0.2">
      <c r="B56" s="181"/>
      <c r="C56" s="207"/>
      <c r="D56" s="207"/>
      <c r="E56" s="207"/>
      <c r="F56" s="207"/>
      <c r="G56" s="207"/>
      <c r="H56" s="207"/>
      <c r="I56" s="207"/>
      <c r="J56" s="207"/>
      <c r="K56" s="209"/>
      <c r="L56" s="207"/>
      <c r="M56" s="207"/>
      <c r="N56" s="207"/>
      <c r="O56" s="207"/>
      <c r="P56" s="207"/>
      <c r="Q56" s="207"/>
      <c r="R56" s="207"/>
      <c r="S56" s="207"/>
    </row>
    <row r="57" spans="2:19" x14ac:dyDescent="0.2">
      <c r="B57" s="208"/>
      <c r="C57" s="207"/>
      <c r="D57" s="207"/>
      <c r="E57" s="207"/>
      <c r="F57" s="207"/>
      <c r="G57" s="207"/>
      <c r="H57" s="207"/>
      <c r="I57" s="207"/>
      <c r="J57" s="207"/>
      <c r="K57" s="209"/>
      <c r="L57" s="207"/>
      <c r="M57" s="207"/>
      <c r="N57" s="207"/>
      <c r="O57" s="207"/>
      <c r="P57" s="207"/>
      <c r="Q57" s="207"/>
      <c r="R57" s="207"/>
      <c r="S57" s="207"/>
    </row>
    <row r="58" spans="2:19" x14ac:dyDescent="0.2">
      <c r="B58" s="208"/>
      <c r="C58" s="207"/>
      <c r="D58" s="207"/>
      <c r="E58" s="207"/>
      <c r="F58" s="207"/>
      <c r="G58" s="207"/>
      <c r="H58" s="207"/>
      <c r="I58" s="207"/>
      <c r="J58" s="207"/>
      <c r="K58" s="209"/>
      <c r="L58" s="207"/>
      <c r="M58" s="207"/>
      <c r="N58" s="207"/>
      <c r="O58" s="207"/>
      <c r="P58" s="207"/>
      <c r="Q58" s="207"/>
      <c r="R58" s="207"/>
      <c r="S58" s="207"/>
    </row>
    <row r="59" spans="2:19" x14ac:dyDescent="0.2">
      <c r="B59" s="206"/>
    </row>
    <row r="60" spans="2:19" x14ac:dyDescent="0.2">
      <c r="B60" s="181"/>
      <c r="C60" s="207"/>
      <c r="D60" s="207"/>
      <c r="E60" s="207"/>
      <c r="F60" s="207"/>
      <c r="G60" s="207"/>
      <c r="H60" s="207"/>
      <c r="I60" s="207"/>
      <c r="J60" s="207"/>
      <c r="K60" s="209"/>
      <c r="L60" s="207"/>
      <c r="M60" s="207"/>
      <c r="N60" s="207"/>
      <c r="O60" s="207"/>
      <c r="P60" s="207"/>
      <c r="Q60" s="207"/>
      <c r="R60" s="207"/>
      <c r="S60" s="207"/>
    </row>
    <row r="61" spans="2:19" x14ac:dyDescent="0.2">
      <c r="B61" s="208"/>
      <c r="C61" s="207"/>
      <c r="D61" s="207"/>
      <c r="E61" s="207"/>
      <c r="F61" s="207"/>
      <c r="G61" s="207"/>
      <c r="H61" s="207"/>
      <c r="I61" s="207"/>
      <c r="J61" s="207"/>
      <c r="K61" s="209"/>
      <c r="L61" s="207"/>
      <c r="M61" s="207"/>
      <c r="N61" s="207"/>
      <c r="O61" s="207"/>
      <c r="P61" s="207"/>
      <c r="Q61" s="207"/>
      <c r="R61" s="207"/>
      <c r="S61" s="207"/>
    </row>
    <row r="62" spans="2:19" x14ac:dyDescent="0.2">
      <c r="B62" s="206"/>
    </row>
    <row r="63" spans="2:19" x14ac:dyDescent="0.2">
      <c r="B63" s="181"/>
      <c r="C63" s="207"/>
      <c r="D63" s="207"/>
      <c r="E63" s="207"/>
      <c r="F63" s="207"/>
      <c r="G63" s="207"/>
      <c r="H63" s="207"/>
      <c r="I63" s="207"/>
      <c r="J63" s="207"/>
      <c r="K63" s="209"/>
      <c r="L63" s="207"/>
      <c r="M63" s="207"/>
      <c r="N63" s="207"/>
      <c r="O63" s="207"/>
      <c r="P63" s="207"/>
      <c r="Q63" s="207"/>
      <c r="R63" s="207"/>
      <c r="S63" s="207"/>
    </row>
    <row r="64" spans="2:19" x14ac:dyDescent="0.2">
      <c r="B64" s="208"/>
      <c r="C64" s="207"/>
      <c r="D64" s="207"/>
      <c r="E64" s="207"/>
      <c r="F64" s="207"/>
      <c r="G64" s="207"/>
      <c r="H64" s="207"/>
      <c r="I64" s="207"/>
      <c r="J64" s="207"/>
      <c r="K64" s="209"/>
      <c r="L64" s="207"/>
      <c r="M64" s="207"/>
      <c r="N64" s="207"/>
      <c r="O64" s="207"/>
      <c r="P64" s="207"/>
      <c r="Q64" s="207"/>
      <c r="R64" s="207"/>
      <c r="S64" s="207"/>
    </row>
    <row r="65" spans="2:19" x14ac:dyDescent="0.2">
      <c r="B65" s="206"/>
    </row>
    <row r="66" spans="2:19" x14ac:dyDescent="0.2">
      <c r="B66" s="206"/>
    </row>
    <row r="67" spans="2:19" x14ac:dyDescent="0.2">
      <c r="B67" s="181"/>
      <c r="C67" s="207"/>
      <c r="D67" s="207"/>
      <c r="E67" s="207"/>
      <c r="F67" s="207"/>
      <c r="G67" s="207"/>
      <c r="H67" s="207"/>
      <c r="I67" s="207"/>
      <c r="J67" s="207"/>
      <c r="K67" s="209"/>
      <c r="L67" s="207"/>
      <c r="M67" s="207"/>
      <c r="N67" s="207"/>
      <c r="O67" s="207"/>
      <c r="P67" s="207"/>
      <c r="Q67" s="207"/>
      <c r="R67" s="207"/>
      <c r="S67" s="207"/>
    </row>
    <row r="68" spans="2:19" x14ac:dyDescent="0.2">
      <c r="B68" s="181"/>
      <c r="C68" s="207"/>
      <c r="D68" s="207"/>
      <c r="E68" s="207"/>
      <c r="F68" s="207"/>
      <c r="G68" s="207"/>
      <c r="H68" s="207"/>
      <c r="I68" s="207"/>
      <c r="J68" s="207"/>
      <c r="K68" s="209"/>
      <c r="L68" s="207"/>
      <c r="M68" s="207"/>
      <c r="N68" s="207"/>
      <c r="O68" s="207"/>
      <c r="P68" s="207"/>
      <c r="Q68" s="207"/>
      <c r="R68" s="207"/>
      <c r="S68" s="207"/>
    </row>
    <row r="69" spans="2:19" x14ac:dyDescent="0.2">
      <c r="B69" s="181"/>
      <c r="C69" s="207"/>
      <c r="D69" s="207"/>
      <c r="E69" s="207"/>
      <c r="F69" s="207"/>
      <c r="G69" s="207"/>
      <c r="H69" s="207"/>
      <c r="I69" s="207"/>
      <c r="J69" s="207"/>
      <c r="K69" s="209"/>
      <c r="L69" s="207"/>
      <c r="M69" s="207"/>
      <c r="N69" s="207"/>
      <c r="O69" s="207"/>
      <c r="P69" s="207"/>
      <c r="Q69" s="207"/>
      <c r="R69" s="207"/>
      <c r="S69" s="207"/>
    </row>
    <row r="70" spans="2:19" x14ac:dyDescent="0.2">
      <c r="B70" s="181"/>
      <c r="C70" s="207"/>
      <c r="D70" s="207"/>
      <c r="E70" s="207"/>
      <c r="F70" s="207"/>
      <c r="G70" s="207"/>
      <c r="H70" s="207"/>
      <c r="I70" s="207"/>
      <c r="J70" s="207"/>
      <c r="K70" s="209"/>
      <c r="L70" s="207"/>
      <c r="M70" s="207"/>
      <c r="N70" s="207"/>
      <c r="O70" s="207"/>
      <c r="P70" s="207"/>
      <c r="Q70" s="207"/>
      <c r="R70" s="207"/>
      <c r="S70" s="207"/>
    </row>
    <row r="71" spans="2:19" x14ac:dyDescent="0.2">
      <c r="B71" s="206"/>
    </row>
    <row r="72" spans="2:19" x14ac:dyDescent="0.2">
      <c r="B72" s="181"/>
      <c r="C72" s="207"/>
      <c r="D72" s="207"/>
      <c r="E72" s="207"/>
      <c r="F72" s="207"/>
      <c r="G72" s="207"/>
      <c r="H72" s="207"/>
      <c r="I72" s="207"/>
      <c r="J72" s="207"/>
      <c r="K72" s="209"/>
      <c r="L72" s="207"/>
      <c r="M72" s="207"/>
      <c r="N72" s="207"/>
      <c r="O72" s="207"/>
      <c r="P72" s="207"/>
      <c r="Q72" s="207"/>
      <c r="R72" s="207"/>
      <c r="S72" s="207"/>
    </row>
    <row r="73" spans="2:19" x14ac:dyDescent="0.2">
      <c r="B73" s="181"/>
      <c r="C73" s="207"/>
      <c r="D73" s="207"/>
      <c r="E73" s="207"/>
      <c r="F73" s="207"/>
      <c r="G73" s="207"/>
      <c r="H73" s="207"/>
      <c r="I73" s="207"/>
      <c r="J73" s="207"/>
      <c r="K73" s="209"/>
      <c r="L73" s="207"/>
      <c r="M73" s="207"/>
      <c r="N73" s="207"/>
      <c r="O73" s="207"/>
      <c r="P73" s="207"/>
      <c r="Q73" s="207"/>
      <c r="R73" s="207"/>
      <c r="S73" s="207"/>
    </row>
  </sheetData>
  <mergeCells count="2">
    <mergeCell ref="B2:B3"/>
    <mergeCell ref="A33:A34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T41"/>
  <sheetViews>
    <sheetView showGridLines="0" zoomScale="85" zoomScaleNormal="85" workbookViewId="0">
      <pane xSplit="2" ySplit="1" topLeftCell="C2" activePane="bottomRight" state="frozen"/>
      <selection activeCell="F44" sqref="F44"/>
      <selection pane="topRight" activeCell="F44" sqref="F44"/>
      <selection pane="bottomLeft" activeCell="F44" sqref="F44"/>
      <selection pane="bottomRight" activeCell="I19" sqref="I19"/>
    </sheetView>
  </sheetViews>
  <sheetFormatPr baseColWidth="10" defaultColWidth="11.42578125" defaultRowHeight="12.75" outlineLevelCol="3" x14ac:dyDescent="0.2"/>
  <cols>
    <col min="1" max="1" width="5.28515625" style="419" customWidth="1"/>
    <col min="2" max="2" width="58.85546875" style="419" customWidth="1"/>
    <col min="3" max="3" width="9.7109375" style="419" customWidth="1"/>
    <col min="4" max="4" width="2.42578125" style="502" customWidth="1"/>
    <col min="5" max="10" width="9.7109375" style="419" customWidth="1" outlineLevel="1"/>
    <col min="11" max="11" width="9.7109375" style="419" customWidth="1"/>
    <col min="12" max="12" width="2.28515625" style="419" customWidth="1"/>
    <col min="13" max="14" width="9.7109375" style="419" customWidth="1" outlineLevel="1"/>
    <col min="15" max="17" width="9.7109375" style="419" customWidth="1" outlineLevel="2"/>
    <col min="18" max="18" width="9.7109375" style="419" customWidth="1" outlineLevel="3"/>
    <col min="19" max="19" width="9.7109375" style="419" customWidth="1" outlineLevel="2"/>
    <col min="20" max="20" width="2.140625" style="419" customWidth="1" outlineLevel="1"/>
    <col min="21" max="21" width="9.7109375" style="419" customWidth="1" outlineLevel="2"/>
    <col min="22" max="22" width="9.7109375" style="419" customWidth="1" outlineLevel="3"/>
    <col min="23" max="23" width="9.7109375" style="505" customWidth="1" outlineLevel="2"/>
    <col min="24" max="24" width="9.7109375" style="505" customWidth="1" outlineLevel="3"/>
    <col min="25" max="25" width="9.7109375" style="419" customWidth="1" outlineLevel="2"/>
    <col min="26" max="26" width="9.7109375" style="419" customWidth="1" outlineLevel="3"/>
    <col min="27" max="27" width="9.7109375" style="419" customWidth="1" outlineLevel="2"/>
    <col min="28" max="28" width="2.42578125" style="506" customWidth="1" outlineLevel="2"/>
    <col min="29" max="29" width="9.7109375" style="419" customWidth="1" outlineLevel="2"/>
    <col min="30" max="30" width="9.7109375" style="419" customWidth="1" outlineLevel="3"/>
    <col min="31" max="31" width="9.7109375" style="505" customWidth="1" outlineLevel="2"/>
    <col min="32" max="32" width="9.7109375" style="505" customWidth="1" outlineLevel="3"/>
    <col min="33" max="33" width="9.7109375" style="419" customWidth="1" outlineLevel="2"/>
    <col min="34" max="34" width="9.7109375" style="419" customWidth="1" outlineLevel="3"/>
    <col min="35" max="35" width="9.7109375" style="419" customWidth="1" outlineLevel="2"/>
    <col min="36" max="36" width="9.7109375" style="506" customWidth="1" outlineLevel="2"/>
    <col min="37" max="37" width="9.7109375" style="419" customWidth="1" outlineLevel="2"/>
    <col min="38" max="38" width="9.7109375" style="419" customWidth="1" outlineLevel="3"/>
    <col min="39" max="39" width="9.7109375" style="505" customWidth="1" outlineLevel="2"/>
    <col min="40" max="40" width="9.7109375" style="505" customWidth="1" outlineLevel="3"/>
    <col min="41" max="41" width="9.7109375" style="419" customWidth="1" outlineLevel="2"/>
    <col min="42" max="42" width="9.7109375" style="419" customWidth="1" outlineLevel="3"/>
    <col min="43" max="43" width="9.7109375" style="419" customWidth="1" outlineLevel="2"/>
    <col min="44" max="44" width="1.42578125" style="506" customWidth="1" outlineLevel="2"/>
    <col min="45" max="45" width="11.42578125" style="419" customWidth="1" outlineLevel="2"/>
    <col min="46" max="46" width="11.42578125" style="419" customWidth="1" outlineLevel="1"/>
    <col min="47" max="16384" width="11.42578125" style="419"/>
  </cols>
  <sheetData>
    <row r="1" spans="1:44" ht="45" customHeight="1" x14ac:dyDescent="0.2">
      <c r="B1" s="420"/>
      <c r="C1" s="421"/>
      <c r="D1" s="422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U1" s="423"/>
      <c r="V1" s="423"/>
      <c r="W1" s="424"/>
      <c r="X1" s="424"/>
      <c r="Y1" s="423"/>
      <c r="Z1" s="423"/>
      <c r="AA1" s="423"/>
      <c r="AB1" s="423"/>
      <c r="AC1" s="423"/>
      <c r="AD1" s="423"/>
      <c r="AE1" s="424"/>
      <c r="AF1" s="424"/>
      <c r="AG1" s="423"/>
      <c r="AH1" s="423"/>
      <c r="AI1" s="423"/>
      <c r="AJ1" s="423"/>
      <c r="AK1" s="423"/>
      <c r="AL1" s="423"/>
      <c r="AM1" s="424"/>
      <c r="AN1" s="424"/>
      <c r="AO1" s="423"/>
      <c r="AP1" s="423"/>
      <c r="AQ1" s="423"/>
      <c r="AR1" s="423"/>
    </row>
    <row r="2" spans="1:44" s="421" customFormat="1" ht="18.75" customHeight="1" x14ac:dyDescent="0.2">
      <c r="B2" s="575" t="s">
        <v>177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  <c r="R2" s="427"/>
      <c r="S2" s="427"/>
      <c r="T2" s="427"/>
      <c r="U2" s="428"/>
      <c r="V2" s="428"/>
      <c r="W2" s="429"/>
      <c r="X2" s="430"/>
      <c r="Y2" s="428"/>
      <c r="Z2" s="428"/>
      <c r="AA2" s="428"/>
      <c r="AB2" s="428"/>
      <c r="AC2" s="428"/>
      <c r="AD2" s="428"/>
      <c r="AE2" s="577"/>
      <c r="AF2" s="430"/>
      <c r="AG2" s="428"/>
      <c r="AH2" s="431"/>
      <c r="AI2" s="431"/>
      <c r="AJ2" s="431"/>
      <c r="AK2" s="431"/>
      <c r="AL2" s="431"/>
      <c r="AM2" s="579"/>
      <c r="AN2" s="432"/>
      <c r="AO2" s="431"/>
      <c r="AP2" s="431"/>
      <c r="AQ2" s="431"/>
      <c r="AR2" s="431"/>
    </row>
    <row r="3" spans="1:44" s="433" customFormat="1" ht="21.75" customHeight="1" x14ac:dyDescent="0.2">
      <c r="B3" s="576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5"/>
      <c r="R3" s="435"/>
      <c r="S3" s="435"/>
      <c r="T3" s="435"/>
      <c r="U3" s="436"/>
      <c r="V3" s="436"/>
      <c r="W3" s="437"/>
      <c r="X3" s="438"/>
      <c r="Y3" s="436"/>
      <c r="Z3" s="436"/>
      <c r="AA3" s="436"/>
      <c r="AB3" s="436"/>
      <c r="AC3" s="436"/>
      <c r="AD3" s="436"/>
      <c r="AE3" s="578"/>
      <c r="AF3" s="438"/>
      <c r="AG3" s="436"/>
      <c r="AH3" s="439"/>
      <c r="AI3" s="439"/>
      <c r="AJ3" s="439"/>
      <c r="AK3" s="439"/>
      <c r="AL3" s="439"/>
      <c r="AM3" s="580"/>
      <c r="AN3" s="440"/>
      <c r="AO3" s="439"/>
      <c r="AP3" s="439"/>
      <c r="AQ3" s="439"/>
      <c r="AR3" s="439"/>
    </row>
    <row r="4" spans="1:44" s="439" customFormat="1" ht="6.75" customHeight="1" x14ac:dyDescent="0.2">
      <c r="B4" s="441"/>
      <c r="C4" s="442"/>
      <c r="D4" s="443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</row>
    <row r="5" spans="1:44" s="445" customFormat="1" ht="30" customHeight="1" x14ac:dyDescent="0.2">
      <c r="B5" s="446"/>
      <c r="C5" s="448" t="s">
        <v>259</v>
      </c>
      <c r="D5" s="448"/>
      <c r="E5" s="449" t="s">
        <v>220</v>
      </c>
      <c r="F5" s="448" t="s">
        <v>221</v>
      </c>
      <c r="G5" s="450" t="s">
        <v>222</v>
      </c>
      <c r="H5" s="448" t="s">
        <v>223</v>
      </c>
      <c r="I5" s="449" t="s">
        <v>224</v>
      </c>
      <c r="J5" s="448" t="s">
        <v>225</v>
      </c>
      <c r="K5" s="448" t="s">
        <v>226</v>
      </c>
      <c r="L5" s="447"/>
      <c r="M5" s="449" t="s">
        <v>272</v>
      </c>
      <c r="N5" s="448" t="s">
        <v>273</v>
      </c>
      <c r="O5" s="450" t="s">
        <v>211</v>
      </c>
      <c r="P5" s="448" t="s">
        <v>274</v>
      </c>
      <c r="Q5" s="449" t="s">
        <v>275</v>
      </c>
      <c r="R5" s="448" t="s">
        <v>276</v>
      </c>
      <c r="S5" s="448" t="s">
        <v>277</v>
      </c>
      <c r="T5" s="448"/>
      <c r="U5" s="451" t="s">
        <v>278</v>
      </c>
      <c r="V5" s="448" t="s">
        <v>279</v>
      </c>
      <c r="W5" s="450" t="s">
        <v>280</v>
      </c>
      <c r="X5" s="448" t="s">
        <v>281</v>
      </c>
      <c r="Y5" s="450" t="s">
        <v>282</v>
      </c>
      <c r="Z5" s="448" t="s">
        <v>283</v>
      </c>
      <c r="AA5" s="448" t="s">
        <v>284</v>
      </c>
      <c r="AB5" s="448"/>
      <c r="AC5" s="451" t="s">
        <v>285</v>
      </c>
      <c r="AD5" s="448" t="s">
        <v>286</v>
      </c>
      <c r="AE5" s="450" t="s">
        <v>287</v>
      </c>
      <c r="AF5" s="448" t="s">
        <v>288</v>
      </c>
      <c r="AG5" s="450" t="s">
        <v>289</v>
      </c>
      <c r="AH5" s="448" t="s">
        <v>290</v>
      </c>
      <c r="AI5" s="448" t="s">
        <v>291</v>
      </c>
      <c r="AJ5" s="452"/>
      <c r="AK5" s="451" t="s">
        <v>292</v>
      </c>
      <c r="AL5" s="448" t="s">
        <v>293</v>
      </c>
      <c r="AM5" s="450" t="s">
        <v>294</v>
      </c>
      <c r="AN5" s="448" t="s">
        <v>295</v>
      </c>
      <c r="AO5" s="450" t="s">
        <v>296</v>
      </c>
      <c r="AP5" s="448" t="s">
        <v>297</v>
      </c>
      <c r="AQ5" s="448" t="s">
        <v>298</v>
      </c>
      <c r="AR5" s="452"/>
    </row>
    <row r="6" spans="1:44" s="453" customFormat="1" x14ac:dyDescent="0.2">
      <c r="B6" s="454"/>
      <c r="C6" s="456"/>
      <c r="D6" s="457"/>
      <c r="E6" s="455"/>
      <c r="F6" s="455"/>
      <c r="G6" s="455"/>
      <c r="H6" s="455"/>
      <c r="I6" s="456"/>
      <c r="J6" s="456"/>
      <c r="K6" s="456"/>
      <c r="L6" s="455"/>
      <c r="M6" s="455"/>
      <c r="N6" s="455"/>
      <c r="O6" s="455"/>
      <c r="P6" s="455"/>
      <c r="Q6" s="456"/>
      <c r="R6" s="456"/>
      <c r="S6" s="456"/>
      <c r="T6" s="456"/>
      <c r="U6" s="458"/>
      <c r="V6" s="456"/>
      <c r="W6" s="456"/>
      <c r="X6" s="456"/>
      <c r="Y6" s="456"/>
      <c r="Z6" s="456"/>
      <c r="AA6" s="456"/>
      <c r="AB6" s="456"/>
      <c r="AC6" s="458"/>
      <c r="AD6" s="456"/>
      <c r="AE6" s="456"/>
      <c r="AF6" s="456"/>
      <c r="AG6" s="456"/>
      <c r="AH6" s="456"/>
      <c r="AI6" s="456"/>
      <c r="AJ6" s="456"/>
      <c r="AK6" s="458"/>
      <c r="AL6" s="456"/>
      <c r="AM6" s="456"/>
      <c r="AN6" s="456"/>
      <c r="AO6" s="456"/>
      <c r="AP6" s="456"/>
      <c r="AQ6" s="456"/>
      <c r="AR6" s="456"/>
    </row>
    <row r="7" spans="1:44" s="445" customFormat="1" ht="17.25" customHeight="1" x14ac:dyDescent="0.2">
      <c r="B7" s="459"/>
      <c r="C7" s="461"/>
      <c r="D7" s="462"/>
      <c r="E7" s="460"/>
      <c r="F7" s="460"/>
      <c r="G7" s="460"/>
      <c r="H7" s="460"/>
      <c r="I7" s="461"/>
      <c r="J7" s="461"/>
      <c r="K7" s="461"/>
      <c r="L7" s="460"/>
      <c r="M7" s="460"/>
      <c r="N7" s="460"/>
      <c r="O7" s="460"/>
      <c r="P7" s="460"/>
      <c r="Q7" s="461"/>
      <c r="R7" s="461"/>
      <c r="S7" s="461"/>
      <c r="T7" s="461"/>
      <c r="U7" s="463"/>
      <c r="V7" s="461"/>
      <c r="W7" s="461"/>
      <c r="X7" s="461"/>
      <c r="Y7" s="461"/>
      <c r="Z7" s="461"/>
      <c r="AA7" s="461"/>
      <c r="AB7" s="461"/>
      <c r="AC7" s="463"/>
      <c r="AD7" s="461"/>
      <c r="AE7" s="461"/>
      <c r="AF7" s="461"/>
      <c r="AG7" s="461"/>
      <c r="AH7" s="461"/>
      <c r="AI7" s="461"/>
      <c r="AJ7" s="461"/>
      <c r="AK7" s="463"/>
      <c r="AL7" s="461"/>
      <c r="AM7" s="461"/>
      <c r="AN7" s="461"/>
      <c r="AO7" s="461"/>
      <c r="AP7" s="461"/>
      <c r="AQ7" s="461"/>
      <c r="AR7" s="461"/>
    </row>
    <row r="8" spans="1:44" s="464" customFormat="1" ht="17.25" customHeight="1" x14ac:dyDescent="0.2">
      <c r="B8" s="465" t="s">
        <v>178</v>
      </c>
      <c r="C8" s="467">
        <v>163</v>
      </c>
      <c r="D8" s="468"/>
      <c r="E8" s="469">
        <v>325</v>
      </c>
      <c r="F8" s="468">
        <v>11</v>
      </c>
      <c r="G8" s="469">
        <v>314</v>
      </c>
      <c r="H8" s="468">
        <v>91</v>
      </c>
      <c r="I8" s="469">
        <v>223</v>
      </c>
      <c r="J8" s="468">
        <v>61</v>
      </c>
      <c r="K8" s="468">
        <v>162</v>
      </c>
      <c r="L8" s="466"/>
      <c r="M8" s="469">
        <v>339</v>
      </c>
      <c r="N8" s="468">
        <v>-2</v>
      </c>
      <c r="O8" s="469">
        <v>341</v>
      </c>
      <c r="P8" s="468">
        <v>100</v>
      </c>
      <c r="Q8" s="469">
        <v>241</v>
      </c>
      <c r="R8" s="467">
        <v>147</v>
      </c>
      <c r="S8" s="467">
        <v>94</v>
      </c>
      <c r="T8" s="467"/>
      <c r="U8" s="470">
        <v>288</v>
      </c>
      <c r="V8" s="471">
        <v>42</v>
      </c>
      <c r="W8" s="469">
        <v>246</v>
      </c>
      <c r="X8" s="467">
        <v>68</v>
      </c>
      <c r="Y8" s="469">
        <v>178</v>
      </c>
      <c r="Z8" s="467">
        <v>144</v>
      </c>
      <c r="AA8" s="467">
        <v>34</v>
      </c>
      <c r="AB8" s="467"/>
      <c r="AC8" s="470">
        <v>80</v>
      </c>
      <c r="AD8" s="471">
        <v>-107</v>
      </c>
      <c r="AE8" s="469">
        <v>187</v>
      </c>
      <c r="AF8" s="467">
        <v>55</v>
      </c>
      <c r="AG8" s="469">
        <v>132</v>
      </c>
      <c r="AH8" s="467">
        <v>94</v>
      </c>
      <c r="AI8" s="467">
        <v>38</v>
      </c>
      <c r="AJ8" s="467"/>
      <c r="AK8" s="470">
        <v>-239</v>
      </c>
      <c r="AL8" s="471">
        <v>-301</v>
      </c>
      <c r="AM8" s="469">
        <v>62</v>
      </c>
      <c r="AN8" s="467">
        <v>20</v>
      </c>
      <c r="AO8" s="469">
        <v>42</v>
      </c>
      <c r="AP8" s="467">
        <v>11</v>
      </c>
      <c r="AQ8" s="467">
        <v>31</v>
      </c>
      <c r="AR8" s="467"/>
    </row>
    <row r="9" spans="1:44" s="480" customFormat="1" ht="15.75" customHeight="1" x14ac:dyDescent="0.2">
      <c r="A9" s="472"/>
      <c r="B9" s="473" t="s">
        <v>179</v>
      </c>
      <c r="C9" s="475">
        <v>154</v>
      </c>
      <c r="D9" s="476"/>
      <c r="E9" s="477">
        <v>638</v>
      </c>
      <c r="F9" s="476">
        <v>165</v>
      </c>
      <c r="G9" s="477">
        <v>473</v>
      </c>
      <c r="H9" s="476">
        <v>184</v>
      </c>
      <c r="I9" s="477">
        <v>289</v>
      </c>
      <c r="J9" s="476">
        <v>165</v>
      </c>
      <c r="K9" s="476">
        <v>124</v>
      </c>
      <c r="L9" s="474"/>
      <c r="M9" s="477">
        <v>481</v>
      </c>
      <c r="N9" s="476">
        <v>127</v>
      </c>
      <c r="O9" s="477">
        <v>354</v>
      </c>
      <c r="P9" s="476">
        <v>119</v>
      </c>
      <c r="Q9" s="477">
        <v>235</v>
      </c>
      <c r="R9" s="475">
        <v>115</v>
      </c>
      <c r="S9" s="475">
        <v>120</v>
      </c>
      <c r="T9" s="475"/>
      <c r="U9" s="478">
        <v>418</v>
      </c>
      <c r="V9" s="479">
        <v>70</v>
      </c>
      <c r="W9" s="477">
        <v>348</v>
      </c>
      <c r="X9" s="476">
        <v>114</v>
      </c>
      <c r="Y9" s="477">
        <v>234</v>
      </c>
      <c r="Z9" s="476">
        <v>119</v>
      </c>
      <c r="AA9" s="475">
        <v>115</v>
      </c>
      <c r="AB9" s="475"/>
      <c r="AC9" s="478">
        <v>426</v>
      </c>
      <c r="AD9" s="479">
        <v>124</v>
      </c>
      <c r="AE9" s="477">
        <v>302</v>
      </c>
      <c r="AF9" s="475">
        <v>100</v>
      </c>
      <c r="AG9" s="477">
        <v>202</v>
      </c>
      <c r="AH9" s="475">
        <v>99</v>
      </c>
      <c r="AI9" s="475">
        <v>103</v>
      </c>
      <c r="AJ9" s="475"/>
      <c r="AK9" s="478">
        <v>717</v>
      </c>
      <c r="AL9" s="479">
        <v>385</v>
      </c>
      <c r="AM9" s="477">
        <v>332</v>
      </c>
      <c r="AN9" s="475">
        <v>114</v>
      </c>
      <c r="AO9" s="477">
        <v>218</v>
      </c>
      <c r="AP9" s="475">
        <v>116</v>
      </c>
      <c r="AQ9" s="475">
        <v>102</v>
      </c>
      <c r="AR9" s="475"/>
    </row>
    <row r="10" spans="1:44" s="480" customFormat="1" ht="15.75" customHeight="1" x14ac:dyDescent="0.2">
      <c r="A10" s="472"/>
      <c r="B10" s="473" t="s">
        <v>299</v>
      </c>
      <c r="C10" s="475">
        <v>0</v>
      </c>
      <c r="D10" s="476"/>
      <c r="E10" s="477">
        <v>1</v>
      </c>
      <c r="F10" s="476">
        <v>1</v>
      </c>
      <c r="G10" s="477">
        <v>0</v>
      </c>
      <c r="H10" s="476">
        <v>0</v>
      </c>
      <c r="I10" s="477">
        <v>0</v>
      </c>
      <c r="J10" s="476">
        <v>0</v>
      </c>
      <c r="K10" s="476">
        <v>0</v>
      </c>
      <c r="L10" s="474"/>
      <c r="M10" s="477">
        <v>0</v>
      </c>
      <c r="N10" s="476">
        <v>0</v>
      </c>
      <c r="O10" s="477">
        <v>0</v>
      </c>
      <c r="P10" s="476">
        <v>0</v>
      </c>
      <c r="Q10" s="477"/>
      <c r="R10" s="475"/>
      <c r="S10" s="475"/>
      <c r="T10" s="475"/>
      <c r="U10" s="478">
        <v>-42</v>
      </c>
      <c r="V10" s="479"/>
      <c r="W10" s="477">
        <v>-42</v>
      </c>
      <c r="X10" s="475"/>
      <c r="Y10" s="477">
        <v>-42</v>
      </c>
      <c r="Z10" s="476">
        <v>-42</v>
      </c>
      <c r="AA10" s="475"/>
      <c r="AB10" s="475"/>
      <c r="AC10" s="478">
        <v>-1</v>
      </c>
      <c r="AD10" s="479">
        <v>-1</v>
      </c>
      <c r="AE10" s="477"/>
      <c r="AF10" s="475"/>
      <c r="AG10" s="477"/>
      <c r="AH10" s="475"/>
      <c r="AI10" s="475"/>
      <c r="AJ10" s="475"/>
      <c r="AK10" s="478">
        <v>-2</v>
      </c>
      <c r="AL10" s="479">
        <v>-1</v>
      </c>
      <c r="AM10" s="477">
        <v>-1</v>
      </c>
      <c r="AN10" s="475"/>
      <c r="AO10" s="477">
        <v>-1</v>
      </c>
      <c r="AP10" s="475">
        <v>-1</v>
      </c>
      <c r="AQ10" s="475"/>
      <c r="AR10" s="475"/>
    </row>
    <row r="11" spans="1:44" s="480" customFormat="1" ht="15.75" customHeight="1" x14ac:dyDescent="0.2">
      <c r="B11" s="481" t="s">
        <v>300</v>
      </c>
      <c r="C11" s="475">
        <v>0</v>
      </c>
      <c r="D11" s="476"/>
      <c r="E11" s="477">
        <v>0</v>
      </c>
      <c r="F11" s="476">
        <v>0</v>
      </c>
      <c r="G11" s="477">
        <v>0</v>
      </c>
      <c r="H11" s="476">
        <v>0</v>
      </c>
      <c r="I11" s="477">
        <v>0</v>
      </c>
      <c r="J11" s="476">
        <v>0</v>
      </c>
      <c r="K11" s="476">
        <v>0</v>
      </c>
      <c r="L11" s="482"/>
      <c r="M11" s="477">
        <v>0</v>
      </c>
      <c r="N11" s="476">
        <v>0</v>
      </c>
      <c r="O11" s="477">
        <v>0</v>
      </c>
      <c r="P11" s="476">
        <v>0</v>
      </c>
      <c r="Q11" s="477"/>
      <c r="R11" s="475"/>
      <c r="S11" s="475"/>
      <c r="T11" s="475"/>
      <c r="U11" s="478"/>
      <c r="V11" s="479"/>
      <c r="W11" s="477"/>
      <c r="X11" s="475"/>
      <c r="Y11" s="477"/>
      <c r="Z11" s="476"/>
      <c r="AA11" s="475"/>
      <c r="AB11" s="475"/>
      <c r="AC11" s="478">
        <v>-2</v>
      </c>
      <c r="AD11" s="479">
        <v>4</v>
      </c>
      <c r="AE11" s="477">
        <v>-6</v>
      </c>
      <c r="AF11" s="475">
        <v>-1</v>
      </c>
      <c r="AG11" s="477">
        <v>-5</v>
      </c>
      <c r="AH11" s="475">
        <v>-4</v>
      </c>
      <c r="AI11" s="475">
        <v>-1</v>
      </c>
      <c r="AJ11" s="475"/>
      <c r="AK11" s="478"/>
      <c r="AL11" s="479"/>
      <c r="AM11" s="477"/>
      <c r="AN11" s="475"/>
      <c r="AO11" s="477"/>
      <c r="AP11" s="475"/>
      <c r="AQ11" s="475"/>
      <c r="AR11" s="475"/>
    </row>
    <row r="12" spans="1:44" s="480" customFormat="1" ht="15.75" customHeight="1" x14ac:dyDescent="0.2">
      <c r="A12" s="472"/>
      <c r="B12" s="481" t="s">
        <v>199</v>
      </c>
      <c r="C12" s="475">
        <v>19</v>
      </c>
      <c r="D12" s="476"/>
      <c r="E12" s="477">
        <v>39</v>
      </c>
      <c r="F12" s="476">
        <v>21</v>
      </c>
      <c r="G12" s="477">
        <v>18</v>
      </c>
      <c r="H12" s="476">
        <v>20</v>
      </c>
      <c r="I12" s="477">
        <v>-2</v>
      </c>
      <c r="J12" s="476">
        <v>-22</v>
      </c>
      <c r="K12" s="476">
        <v>20</v>
      </c>
      <c r="L12" s="482"/>
      <c r="M12" s="477">
        <v>56</v>
      </c>
      <c r="N12" s="476">
        <v>14</v>
      </c>
      <c r="O12" s="477">
        <v>42</v>
      </c>
      <c r="P12" s="476">
        <v>9</v>
      </c>
      <c r="Q12" s="477">
        <v>33</v>
      </c>
      <c r="R12" s="475">
        <v>16</v>
      </c>
      <c r="S12" s="475">
        <v>17</v>
      </c>
      <c r="T12" s="475"/>
      <c r="U12" s="478">
        <v>66</v>
      </c>
      <c r="V12" s="479">
        <v>17</v>
      </c>
      <c r="W12" s="477">
        <v>49</v>
      </c>
      <c r="X12" s="476">
        <v>17</v>
      </c>
      <c r="Y12" s="477">
        <v>32</v>
      </c>
      <c r="Z12" s="476">
        <v>17</v>
      </c>
      <c r="AA12" s="475">
        <v>15</v>
      </c>
      <c r="AB12" s="475"/>
      <c r="AC12" s="478">
        <v>75</v>
      </c>
      <c r="AD12" s="479">
        <v>22</v>
      </c>
      <c r="AE12" s="477">
        <v>53</v>
      </c>
      <c r="AF12" s="475">
        <v>15</v>
      </c>
      <c r="AG12" s="477">
        <v>38</v>
      </c>
      <c r="AH12" s="475">
        <v>13</v>
      </c>
      <c r="AI12" s="475">
        <v>25</v>
      </c>
      <c r="AJ12" s="475"/>
      <c r="AK12" s="478">
        <v>111</v>
      </c>
      <c r="AL12" s="479">
        <v>29</v>
      </c>
      <c r="AM12" s="477">
        <v>82</v>
      </c>
      <c r="AN12" s="475">
        <v>29</v>
      </c>
      <c r="AO12" s="477">
        <v>53</v>
      </c>
      <c r="AP12" s="475">
        <v>28</v>
      </c>
      <c r="AQ12" s="475">
        <v>25</v>
      </c>
      <c r="AR12" s="475"/>
    </row>
    <row r="13" spans="1:44" s="480" customFormat="1" ht="15.75" customHeight="1" x14ac:dyDescent="0.2">
      <c r="A13" s="472"/>
      <c r="B13" s="481" t="s">
        <v>180</v>
      </c>
      <c r="C13" s="476">
        <v>-37</v>
      </c>
      <c r="D13" s="476"/>
      <c r="E13" s="477">
        <v>-183</v>
      </c>
      <c r="F13" s="476">
        <v>-31</v>
      </c>
      <c r="G13" s="477">
        <v>-152</v>
      </c>
      <c r="H13" s="476">
        <v>-59</v>
      </c>
      <c r="I13" s="477">
        <v>-93</v>
      </c>
      <c r="J13" s="476">
        <v>-28</v>
      </c>
      <c r="K13" s="476">
        <v>-65</v>
      </c>
      <c r="L13" s="482"/>
      <c r="M13" s="477">
        <v>-184</v>
      </c>
      <c r="N13" s="476">
        <v>-86</v>
      </c>
      <c r="O13" s="477">
        <v>-98</v>
      </c>
      <c r="P13" s="476">
        <v>-37</v>
      </c>
      <c r="Q13" s="477">
        <v>-61</v>
      </c>
      <c r="R13" s="475">
        <v>-19</v>
      </c>
      <c r="S13" s="475">
        <v>-42</v>
      </c>
      <c r="T13" s="475"/>
      <c r="U13" s="478">
        <v>-98</v>
      </c>
      <c r="V13" s="479">
        <v>-28</v>
      </c>
      <c r="W13" s="477">
        <v>-70</v>
      </c>
      <c r="X13" s="476">
        <v>-47</v>
      </c>
      <c r="Y13" s="477">
        <v>-23</v>
      </c>
      <c r="Z13" s="476">
        <v>-18</v>
      </c>
      <c r="AA13" s="475">
        <v>-5</v>
      </c>
      <c r="AB13" s="475"/>
      <c r="AC13" s="478">
        <v>-31</v>
      </c>
      <c r="AD13" s="479">
        <v>-14</v>
      </c>
      <c r="AE13" s="477">
        <v>-17</v>
      </c>
      <c r="AF13" s="475">
        <v>-36</v>
      </c>
      <c r="AG13" s="477">
        <v>19</v>
      </c>
      <c r="AH13" s="475">
        <v>9</v>
      </c>
      <c r="AI13" s="475">
        <v>10</v>
      </c>
      <c r="AJ13" s="475"/>
      <c r="AK13" s="478">
        <v>-41</v>
      </c>
      <c r="AL13" s="479">
        <v>-3</v>
      </c>
      <c r="AM13" s="477">
        <v>-38</v>
      </c>
      <c r="AN13" s="475">
        <v>3</v>
      </c>
      <c r="AO13" s="477">
        <v>-41</v>
      </c>
      <c r="AP13" s="475">
        <v>-7</v>
      </c>
      <c r="AQ13" s="475">
        <v>-34</v>
      </c>
      <c r="AR13" s="475"/>
    </row>
    <row r="14" spans="1:44" s="480" customFormat="1" ht="15.75" customHeight="1" x14ac:dyDescent="0.2">
      <c r="A14" s="472"/>
      <c r="B14" s="481" t="s">
        <v>181</v>
      </c>
      <c r="C14" s="476">
        <v>-50</v>
      </c>
      <c r="D14" s="476"/>
      <c r="E14" s="477">
        <v>-15</v>
      </c>
      <c r="F14" s="476">
        <v>-6</v>
      </c>
      <c r="G14" s="477">
        <v>-9</v>
      </c>
      <c r="H14" s="476">
        <v>12</v>
      </c>
      <c r="I14" s="477">
        <v>-21</v>
      </c>
      <c r="J14" s="476">
        <v>43</v>
      </c>
      <c r="K14" s="476">
        <v>-64</v>
      </c>
      <c r="L14" s="482"/>
      <c r="M14" s="477">
        <v>-45</v>
      </c>
      <c r="N14" s="476">
        <v>-6</v>
      </c>
      <c r="O14" s="477">
        <v>-39</v>
      </c>
      <c r="P14" s="476">
        <v>-58</v>
      </c>
      <c r="Q14" s="477">
        <v>19</v>
      </c>
      <c r="R14" s="475">
        <v>29</v>
      </c>
      <c r="S14" s="475">
        <v>-10</v>
      </c>
      <c r="T14" s="475"/>
      <c r="U14" s="478">
        <v>55</v>
      </c>
      <c r="V14" s="479">
        <v>82</v>
      </c>
      <c r="W14" s="477">
        <v>-27</v>
      </c>
      <c r="X14" s="476">
        <v>-34</v>
      </c>
      <c r="Y14" s="477">
        <v>7</v>
      </c>
      <c r="Z14" s="476">
        <v>-22</v>
      </c>
      <c r="AA14" s="475">
        <v>29</v>
      </c>
      <c r="AB14" s="475"/>
      <c r="AC14" s="478">
        <v>-39</v>
      </c>
      <c r="AD14" s="479">
        <v>153</v>
      </c>
      <c r="AE14" s="477">
        <v>-192</v>
      </c>
      <c r="AF14" s="475">
        <v>-17</v>
      </c>
      <c r="AG14" s="477">
        <v>-175</v>
      </c>
      <c r="AH14" s="475">
        <v>-106</v>
      </c>
      <c r="AI14" s="475">
        <v>-69</v>
      </c>
      <c r="AJ14" s="475"/>
      <c r="AK14" s="478">
        <v>186</v>
      </c>
      <c r="AL14" s="479">
        <v>70</v>
      </c>
      <c r="AM14" s="477">
        <v>116</v>
      </c>
      <c r="AN14" s="475">
        <v>112</v>
      </c>
      <c r="AO14" s="477">
        <v>4</v>
      </c>
      <c r="AP14" s="475">
        <v>85</v>
      </c>
      <c r="AQ14" s="475">
        <v>-81</v>
      </c>
      <c r="AR14" s="475"/>
    </row>
    <row r="15" spans="1:44" s="483" customFormat="1" ht="15.75" customHeight="1" x14ac:dyDescent="0.2">
      <c r="A15" s="472"/>
      <c r="B15" s="481" t="s">
        <v>182</v>
      </c>
      <c r="C15" s="476">
        <v>-188</v>
      </c>
      <c r="D15" s="476"/>
      <c r="E15" s="477">
        <v>-101</v>
      </c>
      <c r="F15" s="476">
        <v>12</v>
      </c>
      <c r="G15" s="477">
        <v>-113</v>
      </c>
      <c r="H15" s="476">
        <v>23</v>
      </c>
      <c r="I15" s="477">
        <v>-136</v>
      </c>
      <c r="J15" s="476">
        <v>112</v>
      </c>
      <c r="K15" s="476">
        <v>-248</v>
      </c>
      <c r="L15" s="482"/>
      <c r="M15" s="477">
        <v>-96</v>
      </c>
      <c r="N15" s="476">
        <v>17</v>
      </c>
      <c r="O15" s="477">
        <v>-113</v>
      </c>
      <c r="P15" s="476">
        <v>35</v>
      </c>
      <c r="Q15" s="477">
        <v>-148</v>
      </c>
      <c r="R15" s="475">
        <v>-10</v>
      </c>
      <c r="S15" s="475">
        <v>-138</v>
      </c>
      <c r="T15" s="475"/>
      <c r="U15" s="478">
        <v>64</v>
      </c>
      <c r="V15" s="479">
        <v>116</v>
      </c>
      <c r="W15" s="477">
        <v>-52</v>
      </c>
      <c r="X15" s="476">
        <v>93</v>
      </c>
      <c r="Y15" s="477">
        <v>-145</v>
      </c>
      <c r="Z15" s="475">
        <v>13</v>
      </c>
      <c r="AA15" s="475">
        <v>-158</v>
      </c>
      <c r="AB15" s="475"/>
      <c r="AC15" s="478">
        <v>97</v>
      </c>
      <c r="AD15" s="479">
        <v>148</v>
      </c>
      <c r="AE15" s="477">
        <v>-51</v>
      </c>
      <c r="AF15" s="475">
        <v>26</v>
      </c>
      <c r="AG15" s="477">
        <v>-77</v>
      </c>
      <c r="AH15" s="475">
        <v>31</v>
      </c>
      <c r="AI15" s="475">
        <v>-108</v>
      </c>
      <c r="AJ15" s="475"/>
      <c r="AK15" s="478">
        <v>5</v>
      </c>
      <c r="AL15" s="479">
        <v>48</v>
      </c>
      <c r="AM15" s="477">
        <v>-43</v>
      </c>
      <c r="AN15" s="475">
        <v>56</v>
      </c>
      <c r="AO15" s="477">
        <v>-99</v>
      </c>
      <c r="AP15" s="475">
        <v>10</v>
      </c>
      <c r="AQ15" s="475">
        <v>-109</v>
      </c>
      <c r="AR15" s="475"/>
    </row>
    <row r="16" spans="1:44" s="480" customFormat="1" ht="15.75" customHeight="1" x14ac:dyDescent="0.2">
      <c r="A16" s="472"/>
      <c r="B16" s="481" t="s">
        <v>183</v>
      </c>
      <c r="C16" s="476">
        <v>-80</v>
      </c>
      <c r="D16" s="476"/>
      <c r="E16" s="477">
        <v>44</v>
      </c>
      <c r="F16" s="476">
        <v>158</v>
      </c>
      <c r="G16" s="477">
        <v>-114</v>
      </c>
      <c r="H16" s="476">
        <v>-20</v>
      </c>
      <c r="I16" s="477">
        <v>-94</v>
      </c>
      <c r="J16" s="476">
        <v>-133</v>
      </c>
      <c r="K16" s="476">
        <v>39</v>
      </c>
      <c r="L16" s="482"/>
      <c r="M16" s="477">
        <v>94</v>
      </c>
      <c r="N16" s="476">
        <v>145</v>
      </c>
      <c r="O16" s="477">
        <v>-51</v>
      </c>
      <c r="P16" s="476">
        <v>45</v>
      </c>
      <c r="Q16" s="477">
        <v>-96</v>
      </c>
      <c r="R16" s="475">
        <v>-26</v>
      </c>
      <c r="S16" s="475">
        <v>-70</v>
      </c>
      <c r="T16" s="475"/>
      <c r="U16" s="478">
        <v>-26</v>
      </c>
      <c r="V16" s="479">
        <v>56</v>
      </c>
      <c r="W16" s="477">
        <v>-82</v>
      </c>
      <c r="X16" s="476">
        <v>-97</v>
      </c>
      <c r="Y16" s="477">
        <v>15</v>
      </c>
      <c r="Z16" s="475">
        <v>6</v>
      </c>
      <c r="AA16" s="475">
        <v>9</v>
      </c>
      <c r="AB16" s="475"/>
      <c r="AC16" s="478">
        <v>89</v>
      </c>
      <c r="AD16" s="479">
        <v>107</v>
      </c>
      <c r="AE16" s="477">
        <v>-18</v>
      </c>
      <c r="AF16" s="475">
        <v>-20</v>
      </c>
      <c r="AG16" s="477">
        <v>2</v>
      </c>
      <c r="AH16" s="475">
        <v>33</v>
      </c>
      <c r="AI16" s="475">
        <v>-31</v>
      </c>
      <c r="AJ16" s="475"/>
      <c r="AK16" s="478">
        <v>-81</v>
      </c>
      <c r="AL16" s="479">
        <v>48</v>
      </c>
      <c r="AM16" s="477">
        <v>-129</v>
      </c>
      <c r="AN16" s="475">
        <v>6</v>
      </c>
      <c r="AO16" s="477">
        <v>-135</v>
      </c>
      <c r="AP16" s="475">
        <v>-40</v>
      </c>
      <c r="AQ16" s="475">
        <v>-95</v>
      </c>
      <c r="AR16" s="475"/>
    </row>
    <row r="17" spans="1:44" s="480" customFormat="1" ht="15.75" customHeight="1" x14ac:dyDescent="0.2">
      <c r="A17" s="472"/>
      <c r="B17" s="481" t="s">
        <v>184</v>
      </c>
      <c r="C17" s="476">
        <v>41</v>
      </c>
      <c r="D17" s="476"/>
      <c r="E17" s="477">
        <v>120</v>
      </c>
      <c r="F17" s="476">
        <v>2</v>
      </c>
      <c r="G17" s="477">
        <v>118</v>
      </c>
      <c r="H17" s="476">
        <v>118</v>
      </c>
      <c r="I17" s="477">
        <v>0</v>
      </c>
      <c r="J17" s="476">
        <v>-42</v>
      </c>
      <c r="K17" s="476">
        <v>42</v>
      </c>
      <c r="L17" s="482"/>
      <c r="M17" s="477">
        <v>44</v>
      </c>
      <c r="N17" s="476">
        <v>-52</v>
      </c>
      <c r="O17" s="477">
        <v>96</v>
      </c>
      <c r="P17" s="476">
        <v>91</v>
      </c>
      <c r="Q17" s="477">
        <v>5</v>
      </c>
      <c r="R17" s="475">
        <v>-72</v>
      </c>
      <c r="S17" s="475">
        <v>77</v>
      </c>
      <c r="T17" s="475"/>
      <c r="U17" s="478">
        <v>-33</v>
      </c>
      <c r="V17" s="479">
        <v>-5</v>
      </c>
      <c r="W17" s="477">
        <v>-28</v>
      </c>
      <c r="X17" s="476">
        <v>76</v>
      </c>
      <c r="Y17" s="477">
        <v>-104</v>
      </c>
      <c r="Z17" s="475">
        <v>-98</v>
      </c>
      <c r="AA17" s="475">
        <v>-6</v>
      </c>
      <c r="AB17" s="475"/>
      <c r="AC17" s="478">
        <v>103</v>
      </c>
      <c r="AD17" s="479">
        <v>-27</v>
      </c>
      <c r="AE17" s="477">
        <v>130</v>
      </c>
      <c r="AF17" s="475">
        <v>79</v>
      </c>
      <c r="AG17" s="477">
        <v>51</v>
      </c>
      <c r="AH17" s="475">
        <v>9</v>
      </c>
      <c r="AI17" s="475">
        <v>42</v>
      </c>
      <c r="AJ17" s="475"/>
      <c r="AK17" s="478">
        <v>-15</v>
      </c>
      <c r="AL17" s="479">
        <v>55</v>
      </c>
      <c r="AM17" s="477">
        <v>-70</v>
      </c>
      <c r="AN17" s="475">
        <v>38</v>
      </c>
      <c r="AO17" s="477">
        <v>-108</v>
      </c>
      <c r="AP17" s="475">
        <v>-109</v>
      </c>
      <c r="AQ17" s="475">
        <v>1</v>
      </c>
      <c r="AR17" s="475"/>
    </row>
    <row r="18" spans="1:44" s="480" customFormat="1" ht="12.75" customHeight="1" x14ac:dyDescent="0.2">
      <c r="B18" s="484" t="s">
        <v>301</v>
      </c>
      <c r="C18" s="468">
        <v>22</v>
      </c>
      <c r="D18" s="468"/>
      <c r="E18" s="469">
        <v>868</v>
      </c>
      <c r="F18" s="468">
        <v>333</v>
      </c>
      <c r="G18" s="469">
        <v>535</v>
      </c>
      <c r="H18" s="468">
        <v>369</v>
      </c>
      <c r="I18" s="469">
        <v>166</v>
      </c>
      <c r="J18" s="468">
        <v>156</v>
      </c>
      <c r="K18" s="468">
        <v>10</v>
      </c>
      <c r="L18" s="485"/>
      <c r="M18" s="469">
        <v>689</v>
      </c>
      <c r="N18" s="468">
        <v>157</v>
      </c>
      <c r="O18" s="469">
        <v>532</v>
      </c>
      <c r="P18" s="468">
        <v>304</v>
      </c>
      <c r="Q18" s="469">
        <v>228</v>
      </c>
      <c r="R18" s="467">
        <v>180</v>
      </c>
      <c r="S18" s="467">
        <v>48</v>
      </c>
      <c r="T18" s="467"/>
      <c r="U18" s="470">
        <v>692</v>
      </c>
      <c r="V18" s="471">
        <v>350</v>
      </c>
      <c r="W18" s="469">
        <v>342</v>
      </c>
      <c r="X18" s="468">
        <v>190</v>
      </c>
      <c r="Y18" s="469">
        <v>152</v>
      </c>
      <c r="Z18" s="467">
        <v>119</v>
      </c>
      <c r="AA18" s="467">
        <v>33</v>
      </c>
      <c r="AB18" s="467"/>
      <c r="AC18" s="470">
        <v>797</v>
      </c>
      <c r="AD18" s="471">
        <v>409</v>
      </c>
      <c r="AE18" s="469">
        <v>388</v>
      </c>
      <c r="AF18" s="467">
        <v>201</v>
      </c>
      <c r="AG18" s="469">
        <v>187</v>
      </c>
      <c r="AH18" s="467">
        <v>178</v>
      </c>
      <c r="AI18" s="467">
        <v>9</v>
      </c>
      <c r="AJ18" s="467"/>
      <c r="AK18" s="470">
        <v>641</v>
      </c>
      <c r="AL18" s="471">
        <v>330</v>
      </c>
      <c r="AM18" s="469">
        <v>311</v>
      </c>
      <c r="AN18" s="467">
        <v>378</v>
      </c>
      <c r="AO18" s="469">
        <v>-67</v>
      </c>
      <c r="AP18" s="467">
        <v>93</v>
      </c>
      <c r="AQ18" s="467">
        <v>-160</v>
      </c>
      <c r="AR18" s="467"/>
    </row>
    <row r="19" spans="1:44" s="480" customFormat="1" ht="15.75" customHeight="1" x14ac:dyDescent="0.2">
      <c r="B19" s="486"/>
      <c r="C19" s="476"/>
      <c r="D19" s="476"/>
      <c r="E19" s="477"/>
      <c r="F19" s="476"/>
      <c r="G19" s="477"/>
      <c r="H19" s="476"/>
      <c r="I19" s="477"/>
      <c r="J19" s="476"/>
      <c r="K19" s="476"/>
      <c r="L19" s="487"/>
      <c r="M19" s="477"/>
      <c r="N19" s="476"/>
      <c r="O19" s="477"/>
      <c r="P19" s="476"/>
      <c r="Q19" s="477"/>
      <c r="R19" s="475"/>
      <c r="S19" s="475"/>
      <c r="T19" s="475"/>
      <c r="U19" s="478"/>
      <c r="V19" s="479"/>
      <c r="W19" s="477"/>
      <c r="X19" s="476"/>
      <c r="Y19" s="477"/>
      <c r="Z19" s="475"/>
      <c r="AA19" s="475"/>
      <c r="AB19" s="475"/>
      <c r="AC19" s="478"/>
      <c r="AD19" s="479"/>
      <c r="AE19" s="477"/>
      <c r="AF19" s="475"/>
      <c r="AG19" s="477"/>
      <c r="AH19" s="475"/>
      <c r="AI19" s="475"/>
      <c r="AJ19" s="475"/>
      <c r="AK19" s="478"/>
      <c r="AL19" s="479"/>
      <c r="AM19" s="477"/>
      <c r="AN19" s="475"/>
      <c r="AO19" s="477"/>
      <c r="AP19" s="475"/>
      <c r="AQ19" s="475"/>
      <c r="AR19" s="475"/>
    </row>
    <row r="20" spans="1:44" s="483" customFormat="1" ht="15.75" customHeight="1" x14ac:dyDescent="0.2">
      <c r="A20" s="472"/>
      <c r="B20" s="488" t="s">
        <v>185</v>
      </c>
      <c r="C20" s="476">
        <v>-81</v>
      </c>
      <c r="D20" s="476"/>
      <c r="E20" s="477">
        <v>-547</v>
      </c>
      <c r="F20" s="476">
        <v>-260</v>
      </c>
      <c r="G20" s="477">
        <v>-287</v>
      </c>
      <c r="H20" s="476">
        <v>-125</v>
      </c>
      <c r="I20" s="477">
        <v>-162</v>
      </c>
      <c r="J20" s="476">
        <v>-105</v>
      </c>
      <c r="K20" s="476">
        <v>-57</v>
      </c>
      <c r="L20" s="489"/>
      <c r="M20" s="477">
        <v>-439</v>
      </c>
      <c r="N20" s="476">
        <v>-211</v>
      </c>
      <c r="O20" s="477">
        <v>-228</v>
      </c>
      <c r="P20" s="476">
        <v>-106</v>
      </c>
      <c r="Q20" s="477">
        <v>-122</v>
      </c>
      <c r="R20" s="475">
        <v>-73</v>
      </c>
      <c r="S20" s="475">
        <v>-49</v>
      </c>
      <c r="T20" s="475"/>
      <c r="U20" s="478">
        <v>-434</v>
      </c>
      <c r="V20" s="479">
        <v>-205</v>
      </c>
      <c r="W20" s="477">
        <v>-229</v>
      </c>
      <c r="X20" s="476">
        <v>-100</v>
      </c>
      <c r="Y20" s="477">
        <v>-129</v>
      </c>
      <c r="Z20" s="475">
        <v>-73</v>
      </c>
      <c r="AA20" s="475">
        <v>-56</v>
      </c>
      <c r="AB20" s="475"/>
      <c r="AC20" s="478">
        <v>-614</v>
      </c>
      <c r="AD20" s="479">
        <v>-240</v>
      </c>
      <c r="AE20" s="477">
        <v>-374</v>
      </c>
      <c r="AF20" s="475">
        <v>-112</v>
      </c>
      <c r="AG20" s="477">
        <v>-262</v>
      </c>
      <c r="AH20" s="475">
        <v>-154</v>
      </c>
      <c r="AI20" s="475">
        <v>-108</v>
      </c>
      <c r="AJ20" s="475"/>
      <c r="AK20" s="478">
        <v>-624</v>
      </c>
      <c r="AL20" s="479">
        <v>-226</v>
      </c>
      <c r="AM20" s="477">
        <v>-398</v>
      </c>
      <c r="AN20" s="475">
        <v>-146</v>
      </c>
      <c r="AO20" s="477">
        <v>-252</v>
      </c>
      <c r="AP20" s="475">
        <v>-159</v>
      </c>
      <c r="AQ20" s="475">
        <v>-93</v>
      </c>
      <c r="AR20" s="475"/>
    </row>
    <row r="21" spans="1:44" s="480" customFormat="1" ht="15.75" customHeight="1" x14ac:dyDescent="0.2">
      <c r="B21" s="488" t="s">
        <v>186</v>
      </c>
      <c r="C21" s="476">
        <v>1</v>
      </c>
      <c r="D21" s="476"/>
      <c r="E21" s="477">
        <v>2</v>
      </c>
      <c r="F21" s="476">
        <v>1</v>
      </c>
      <c r="G21" s="477">
        <v>1</v>
      </c>
      <c r="H21" s="476">
        <v>0</v>
      </c>
      <c r="I21" s="477">
        <v>1</v>
      </c>
      <c r="J21" s="476">
        <v>1</v>
      </c>
      <c r="K21" s="476">
        <v>0</v>
      </c>
      <c r="L21" s="489"/>
      <c r="M21" s="477">
        <v>7</v>
      </c>
      <c r="N21" s="476">
        <v>0</v>
      </c>
      <c r="O21" s="477">
        <v>7</v>
      </c>
      <c r="P21" s="476">
        <v>2</v>
      </c>
      <c r="Q21" s="477">
        <v>5</v>
      </c>
      <c r="R21" s="475">
        <v>1</v>
      </c>
      <c r="S21" s="475">
        <v>4</v>
      </c>
      <c r="T21" s="475"/>
      <c r="U21" s="478">
        <v>45</v>
      </c>
      <c r="V21" s="479">
        <v>0</v>
      </c>
      <c r="W21" s="477">
        <v>45</v>
      </c>
      <c r="X21" s="476">
        <v>1</v>
      </c>
      <c r="Y21" s="477">
        <v>44</v>
      </c>
      <c r="Z21" s="475">
        <v>43</v>
      </c>
      <c r="AA21" s="475">
        <v>1</v>
      </c>
      <c r="AB21" s="475"/>
      <c r="AC21" s="478">
        <v>8</v>
      </c>
      <c r="AD21" s="479">
        <v>5</v>
      </c>
      <c r="AE21" s="477">
        <v>3</v>
      </c>
      <c r="AF21" s="475">
        <v>1</v>
      </c>
      <c r="AG21" s="477">
        <v>2</v>
      </c>
      <c r="AH21" s="475">
        <v>2</v>
      </c>
      <c r="AI21" s="475">
        <v>0</v>
      </c>
      <c r="AJ21" s="475"/>
      <c r="AK21" s="478">
        <v>5</v>
      </c>
      <c r="AL21" s="479">
        <v>3</v>
      </c>
      <c r="AM21" s="477">
        <v>2</v>
      </c>
      <c r="AN21" s="475">
        <v>0</v>
      </c>
      <c r="AO21" s="477">
        <v>2</v>
      </c>
      <c r="AP21" s="475">
        <v>1</v>
      </c>
      <c r="AQ21" s="475">
        <v>1</v>
      </c>
      <c r="AR21" s="475"/>
    </row>
    <row r="22" spans="1:44" s="483" customFormat="1" ht="15.75" customHeight="1" x14ac:dyDescent="0.2">
      <c r="A22" s="472"/>
      <c r="B22" s="490" t="s">
        <v>302</v>
      </c>
      <c r="C22" s="476">
        <v>0</v>
      </c>
      <c r="D22" s="476"/>
      <c r="E22" s="477">
        <v>2116</v>
      </c>
      <c r="F22" s="476">
        <v>-50</v>
      </c>
      <c r="G22" s="477">
        <v>2166</v>
      </c>
      <c r="H22" s="476">
        <v>0</v>
      </c>
      <c r="I22" s="477">
        <v>2166</v>
      </c>
      <c r="J22" s="476">
        <v>2126</v>
      </c>
      <c r="K22" s="476">
        <v>40</v>
      </c>
      <c r="L22" s="491"/>
      <c r="M22" s="477">
        <v>-2059</v>
      </c>
      <c r="N22" s="476">
        <v>-1578</v>
      </c>
      <c r="O22" s="477">
        <v>-481</v>
      </c>
      <c r="P22" s="476">
        <v>130</v>
      </c>
      <c r="Q22" s="477">
        <v>-611</v>
      </c>
      <c r="R22" s="476">
        <v>-711</v>
      </c>
      <c r="S22" s="475">
        <v>100</v>
      </c>
      <c r="T22" s="475"/>
      <c r="U22" s="478">
        <v>-11</v>
      </c>
      <c r="V22" s="479">
        <v>-25</v>
      </c>
      <c r="W22" s="477">
        <v>14</v>
      </c>
      <c r="X22" s="476">
        <v>142</v>
      </c>
      <c r="Y22" s="477">
        <v>-128</v>
      </c>
      <c r="Z22" s="475">
        <v>-121</v>
      </c>
      <c r="AA22" s="475">
        <v>-7</v>
      </c>
      <c r="AB22" s="475"/>
      <c r="AC22" s="478">
        <v>8</v>
      </c>
      <c r="AD22" s="479">
        <v>142</v>
      </c>
      <c r="AE22" s="477">
        <v>-134</v>
      </c>
      <c r="AF22" s="475">
        <v>29</v>
      </c>
      <c r="AG22" s="477">
        <v>-163</v>
      </c>
      <c r="AH22" s="475">
        <v>-146</v>
      </c>
      <c r="AI22" s="475">
        <v>-17</v>
      </c>
      <c r="AJ22" s="475"/>
      <c r="AK22" s="478">
        <v>290</v>
      </c>
      <c r="AL22" s="479">
        <v>44</v>
      </c>
      <c r="AM22" s="477">
        <v>246</v>
      </c>
      <c r="AN22" s="475">
        <v>-69</v>
      </c>
      <c r="AO22" s="477">
        <v>315</v>
      </c>
      <c r="AP22" s="475">
        <v>80</v>
      </c>
      <c r="AQ22" s="475">
        <v>235</v>
      </c>
      <c r="AR22" s="475"/>
    </row>
    <row r="23" spans="1:44" ht="15.75" customHeight="1" x14ac:dyDescent="0.2">
      <c r="A23" s="472"/>
      <c r="B23" s="481" t="s">
        <v>187</v>
      </c>
      <c r="C23" s="476">
        <v>2</v>
      </c>
      <c r="D23" s="476"/>
      <c r="E23" s="477">
        <v>56</v>
      </c>
      <c r="F23" s="476">
        <v>-1</v>
      </c>
      <c r="G23" s="477">
        <v>57</v>
      </c>
      <c r="H23" s="476">
        <v>6</v>
      </c>
      <c r="I23" s="477">
        <v>51</v>
      </c>
      <c r="J23" s="476">
        <v>49</v>
      </c>
      <c r="K23" s="476">
        <v>2</v>
      </c>
      <c r="L23" s="482"/>
      <c r="M23" s="477">
        <v>10</v>
      </c>
      <c r="N23" s="476">
        <v>5</v>
      </c>
      <c r="O23" s="477">
        <v>5</v>
      </c>
      <c r="P23" s="476">
        <v>2</v>
      </c>
      <c r="Q23" s="477">
        <v>3</v>
      </c>
      <c r="R23" s="476">
        <v>2</v>
      </c>
      <c r="S23" s="475">
        <v>1</v>
      </c>
      <c r="T23" s="475"/>
      <c r="U23" s="478">
        <v>0</v>
      </c>
      <c r="V23" s="479">
        <v>-4</v>
      </c>
      <c r="W23" s="477">
        <v>4</v>
      </c>
      <c r="X23" s="476">
        <v>3</v>
      </c>
      <c r="Y23" s="477">
        <v>1</v>
      </c>
      <c r="Z23" s="475">
        <v>0</v>
      </c>
      <c r="AA23" s="475">
        <v>1</v>
      </c>
      <c r="AB23" s="475"/>
      <c r="AC23" s="478">
        <v>8</v>
      </c>
      <c r="AD23" s="479">
        <v>2</v>
      </c>
      <c r="AE23" s="477">
        <v>6</v>
      </c>
      <c r="AF23" s="475">
        <v>1</v>
      </c>
      <c r="AG23" s="477">
        <v>5</v>
      </c>
      <c r="AH23" s="475">
        <v>5</v>
      </c>
      <c r="AI23" s="475"/>
      <c r="AJ23" s="475"/>
      <c r="AK23" s="478">
        <v>2</v>
      </c>
      <c r="AL23" s="479">
        <v>1</v>
      </c>
      <c r="AM23" s="477">
        <v>1</v>
      </c>
      <c r="AN23" s="475">
        <v>0</v>
      </c>
      <c r="AO23" s="477">
        <v>1</v>
      </c>
      <c r="AP23" s="475"/>
      <c r="AQ23" s="475">
        <v>1</v>
      </c>
      <c r="AR23" s="475"/>
    </row>
    <row r="24" spans="1:44" ht="31.5" customHeight="1" x14ac:dyDescent="0.2">
      <c r="A24" s="472"/>
      <c r="B24" s="473" t="s">
        <v>260</v>
      </c>
      <c r="C24" s="476">
        <v>-55</v>
      </c>
      <c r="D24" s="476"/>
      <c r="E24" s="477">
        <v>-1794</v>
      </c>
      <c r="F24" s="476">
        <v>-12</v>
      </c>
      <c r="G24" s="477">
        <v>-1782</v>
      </c>
      <c r="H24" s="476">
        <v>0</v>
      </c>
      <c r="I24" s="477">
        <v>-1782</v>
      </c>
      <c r="J24" s="476">
        <v>-1782</v>
      </c>
      <c r="K24" s="476">
        <v>0</v>
      </c>
      <c r="L24" s="482"/>
      <c r="M24" s="477">
        <v>-198</v>
      </c>
      <c r="N24" s="476">
        <v>0</v>
      </c>
      <c r="O24" s="477">
        <v>-198</v>
      </c>
      <c r="P24" s="476">
        <v>-198</v>
      </c>
      <c r="Q24" s="477"/>
      <c r="R24" s="476"/>
      <c r="S24" s="475"/>
      <c r="T24" s="475"/>
      <c r="U24" s="478"/>
      <c r="V24" s="479"/>
      <c r="W24" s="477"/>
      <c r="X24" s="476"/>
      <c r="Y24" s="477"/>
      <c r="Z24" s="475"/>
      <c r="AA24" s="475"/>
      <c r="AB24" s="475"/>
      <c r="AC24" s="478">
        <v>3</v>
      </c>
      <c r="AD24" s="479"/>
      <c r="AE24" s="477">
        <v>3</v>
      </c>
      <c r="AF24" s="475"/>
      <c r="AG24" s="477">
        <v>3</v>
      </c>
      <c r="AH24" s="475"/>
      <c r="AI24" s="475">
        <v>3</v>
      </c>
      <c r="AJ24" s="475"/>
      <c r="AK24" s="478">
        <v>-15</v>
      </c>
      <c r="AL24" s="479"/>
      <c r="AM24" s="477">
        <v>-15</v>
      </c>
      <c r="AN24" s="475"/>
      <c r="AO24" s="477">
        <v>-15</v>
      </c>
      <c r="AP24" s="475">
        <v>-15</v>
      </c>
      <c r="AQ24" s="475"/>
      <c r="AR24" s="475"/>
    </row>
    <row r="25" spans="1:44" ht="15.75" customHeight="1" x14ac:dyDescent="0.2">
      <c r="A25" s="472"/>
      <c r="B25" s="473" t="s">
        <v>303</v>
      </c>
      <c r="C25" s="476">
        <v>0</v>
      </c>
      <c r="D25" s="476"/>
      <c r="E25" s="477">
        <v>0</v>
      </c>
      <c r="F25" s="476">
        <v>0</v>
      </c>
      <c r="G25" s="477">
        <v>0</v>
      </c>
      <c r="H25" s="476">
        <v>0</v>
      </c>
      <c r="I25" s="477">
        <v>0</v>
      </c>
      <c r="J25" s="476">
        <v>0</v>
      </c>
      <c r="K25" s="476">
        <v>0</v>
      </c>
      <c r="L25" s="474"/>
      <c r="M25" s="477">
        <v>-200</v>
      </c>
      <c r="N25" s="476">
        <v>0</v>
      </c>
      <c r="O25" s="477">
        <v>-200</v>
      </c>
      <c r="P25" s="476">
        <v>0</v>
      </c>
      <c r="Q25" s="477">
        <v>-200</v>
      </c>
      <c r="R25" s="476">
        <v>-200</v>
      </c>
      <c r="S25" s="475"/>
      <c r="T25" s="475"/>
      <c r="U25" s="478"/>
      <c r="V25" s="479"/>
      <c r="W25" s="477"/>
      <c r="X25" s="476"/>
      <c r="Y25" s="477"/>
      <c r="Z25" s="475"/>
      <c r="AA25" s="475"/>
      <c r="AB25" s="475"/>
      <c r="AC25" s="478"/>
      <c r="AD25" s="479"/>
      <c r="AE25" s="477"/>
      <c r="AF25" s="475"/>
      <c r="AG25" s="477"/>
      <c r="AH25" s="475"/>
      <c r="AI25" s="475"/>
      <c r="AJ25" s="475"/>
      <c r="AK25" s="478"/>
      <c r="AL25" s="479"/>
      <c r="AM25" s="477"/>
      <c r="AN25" s="475"/>
      <c r="AO25" s="477"/>
      <c r="AP25" s="475"/>
      <c r="AQ25" s="475"/>
      <c r="AR25" s="475"/>
    </row>
    <row r="26" spans="1:44" x14ac:dyDescent="0.2">
      <c r="B26" s="484" t="s">
        <v>188</v>
      </c>
      <c r="C26" s="471">
        <v>-133</v>
      </c>
      <c r="D26" s="471"/>
      <c r="E26" s="493">
        <v>-167</v>
      </c>
      <c r="F26" s="471">
        <v>-322</v>
      </c>
      <c r="G26" s="493">
        <v>155</v>
      </c>
      <c r="H26" s="471">
        <v>-119</v>
      </c>
      <c r="I26" s="493">
        <v>274</v>
      </c>
      <c r="J26" s="471">
        <v>289</v>
      </c>
      <c r="K26" s="471">
        <v>-15</v>
      </c>
      <c r="L26" s="485"/>
      <c r="M26" s="493">
        <v>-2879</v>
      </c>
      <c r="N26" s="471">
        <v>-1784</v>
      </c>
      <c r="O26" s="493">
        <v>-1095</v>
      </c>
      <c r="P26" s="471">
        <v>-170</v>
      </c>
      <c r="Q26" s="493">
        <v>-925</v>
      </c>
      <c r="R26" s="471">
        <v>-981</v>
      </c>
      <c r="S26" s="492">
        <v>56</v>
      </c>
      <c r="T26" s="467"/>
      <c r="U26" s="470">
        <v>-400</v>
      </c>
      <c r="V26" s="471">
        <v>-234</v>
      </c>
      <c r="W26" s="469">
        <v>-166</v>
      </c>
      <c r="X26" s="468">
        <v>46</v>
      </c>
      <c r="Y26" s="469">
        <v>-212</v>
      </c>
      <c r="Z26" s="467">
        <v>-151</v>
      </c>
      <c r="AA26" s="467">
        <v>-61</v>
      </c>
      <c r="AB26" s="467"/>
      <c r="AC26" s="470">
        <v>-587</v>
      </c>
      <c r="AD26" s="471">
        <v>-91</v>
      </c>
      <c r="AE26" s="469">
        <v>-496</v>
      </c>
      <c r="AF26" s="467">
        <v>-81</v>
      </c>
      <c r="AG26" s="469">
        <v>-415</v>
      </c>
      <c r="AH26" s="467">
        <v>-293</v>
      </c>
      <c r="AI26" s="467">
        <v>-122</v>
      </c>
      <c r="AJ26" s="467"/>
      <c r="AK26" s="470">
        <v>-342</v>
      </c>
      <c r="AL26" s="471">
        <v>-178</v>
      </c>
      <c r="AM26" s="469">
        <v>-164</v>
      </c>
      <c r="AN26" s="467">
        <v>-215</v>
      </c>
      <c r="AO26" s="469">
        <v>51</v>
      </c>
      <c r="AP26" s="467">
        <v>-93</v>
      </c>
      <c r="AQ26" s="467">
        <v>144</v>
      </c>
      <c r="AR26" s="467"/>
    </row>
    <row r="27" spans="1:44" ht="15.75" customHeight="1" x14ac:dyDescent="0.2">
      <c r="B27" s="486"/>
      <c r="C27" s="476"/>
      <c r="D27" s="476"/>
      <c r="E27" s="477"/>
      <c r="F27" s="476"/>
      <c r="G27" s="477"/>
      <c r="H27" s="476"/>
      <c r="I27" s="477"/>
      <c r="J27" s="476"/>
      <c r="K27" s="476"/>
      <c r="L27" s="487"/>
      <c r="M27" s="477"/>
      <c r="N27" s="476"/>
      <c r="O27" s="477"/>
      <c r="P27" s="476"/>
      <c r="Q27" s="477"/>
      <c r="R27" s="476"/>
      <c r="S27" s="475"/>
      <c r="T27" s="475"/>
      <c r="U27" s="478"/>
      <c r="V27" s="479"/>
      <c r="W27" s="477"/>
      <c r="X27" s="476"/>
      <c r="Y27" s="477"/>
      <c r="Z27" s="475"/>
      <c r="AA27" s="475"/>
      <c r="AB27" s="475"/>
      <c r="AC27" s="478"/>
      <c r="AD27" s="479"/>
      <c r="AE27" s="477"/>
      <c r="AF27" s="475"/>
      <c r="AG27" s="477"/>
      <c r="AH27" s="475"/>
      <c r="AI27" s="475"/>
      <c r="AJ27" s="475"/>
      <c r="AK27" s="478"/>
      <c r="AL27" s="479"/>
      <c r="AM27" s="477"/>
      <c r="AN27" s="475"/>
      <c r="AO27" s="477"/>
      <c r="AP27" s="475"/>
      <c r="AQ27" s="475"/>
      <c r="AR27" s="475"/>
    </row>
    <row r="28" spans="1:44" ht="15.75" customHeight="1" x14ac:dyDescent="0.2">
      <c r="A28" s="581"/>
      <c r="B28" s="481" t="s">
        <v>189</v>
      </c>
      <c r="C28" s="476">
        <v>23</v>
      </c>
      <c r="D28" s="476"/>
      <c r="E28" s="477">
        <v>148</v>
      </c>
      <c r="F28" s="476">
        <v>43</v>
      </c>
      <c r="G28" s="477">
        <v>105</v>
      </c>
      <c r="H28" s="476">
        <v>14</v>
      </c>
      <c r="I28" s="477">
        <v>91</v>
      </c>
      <c r="J28" s="476">
        <v>47</v>
      </c>
      <c r="K28" s="476">
        <v>44</v>
      </c>
      <c r="L28" s="482"/>
      <c r="M28" s="477">
        <v>1529</v>
      </c>
      <c r="N28" s="476">
        <v>1485</v>
      </c>
      <c r="O28" s="477">
        <v>44</v>
      </c>
      <c r="P28" s="476">
        <v>3</v>
      </c>
      <c r="Q28" s="477">
        <v>41</v>
      </c>
      <c r="R28" s="476">
        <v>21</v>
      </c>
      <c r="S28" s="476">
        <v>20</v>
      </c>
      <c r="T28" s="475"/>
      <c r="U28" s="478">
        <v>78</v>
      </c>
      <c r="V28" s="479">
        <v>2</v>
      </c>
      <c r="W28" s="477">
        <v>76</v>
      </c>
      <c r="X28" s="476">
        <v>23</v>
      </c>
      <c r="Y28" s="477">
        <v>53</v>
      </c>
      <c r="Z28" s="475">
        <v>10</v>
      </c>
      <c r="AA28" s="475">
        <v>43</v>
      </c>
      <c r="AB28" s="475"/>
      <c r="AC28" s="478">
        <v>324</v>
      </c>
      <c r="AD28" s="479">
        <v>7</v>
      </c>
      <c r="AE28" s="477">
        <v>317</v>
      </c>
      <c r="AF28" s="475">
        <v>0</v>
      </c>
      <c r="AG28" s="477">
        <v>317</v>
      </c>
      <c r="AH28" s="475">
        <v>201</v>
      </c>
      <c r="AI28" s="475">
        <v>116</v>
      </c>
      <c r="AJ28" s="475"/>
      <c r="AK28" s="478">
        <v>105</v>
      </c>
      <c r="AL28" s="479">
        <v>4</v>
      </c>
      <c r="AM28" s="477">
        <v>101</v>
      </c>
      <c r="AN28" s="475">
        <v>0</v>
      </c>
      <c r="AO28" s="477">
        <v>101</v>
      </c>
      <c r="AP28" s="475">
        <v>82</v>
      </c>
      <c r="AQ28" s="475">
        <v>19</v>
      </c>
      <c r="AR28" s="475"/>
    </row>
    <row r="29" spans="1:44" s="494" customFormat="1" ht="15.75" customHeight="1" x14ac:dyDescent="0.2">
      <c r="A29" s="581"/>
      <c r="B29" s="481" t="s">
        <v>190</v>
      </c>
      <c r="C29" s="475">
        <v>-6</v>
      </c>
      <c r="D29" s="476"/>
      <c r="E29" s="477">
        <v>-523</v>
      </c>
      <c r="F29" s="476">
        <v>-30</v>
      </c>
      <c r="G29" s="477">
        <v>-493</v>
      </c>
      <c r="H29" s="476">
        <v>-482</v>
      </c>
      <c r="I29" s="477">
        <v>-11</v>
      </c>
      <c r="J29" s="476">
        <v>-5</v>
      </c>
      <c r="K29" s="476">
        <v>-6</v>
      </c>
      <c r="L29" s="482"/>
      <c r="M29" s="477">
        <v>-422</v>
      </c>
      <c r="N29" s="476">
        <v>-7</v>
      </c>
      <c r="O29" s="477">
        <v>-415</v>
      </c>
      <c r="P29" s="476">
        <v>-252</v>
      </c>
      <c r="Q29" s="477">
        <v>-163</v>
      </c>
      <c r="R29" s="476">
        <v>-12</v>
      </c>
      <c r="S29" s="476">
        <v>-151</v>
      </c>
      <c r="T29" s="475"/>
      <c r="U29" s="478">
        <v>-298</v>
      </c>
      <c r="V29" s="479">
        <v>-85</v>
      </c>
      <c r="W29" s="477">
        <v>-213</v>
      </c>
      <c r="X29" s="476">
        <v>-82</v>
      </c>
      <c r="Y29" s="477">
        <v>-131</v>
      </c>
      <c r="Z29" s="475">
        <v>-44</v>
      </c>
      <c r="AA29" s="475">
        <v>-87</v>
      </c>
      <c r="AB29" s="475"/>
      <c r="AC29" s="478">
        <v>-802</v>
      </c>
      <c r="AD29" s="479">
        <v>-156</v>
      </c>
      <c r="AE29" s="477">
        <v>-646</v>
      </c>
      <c r="AF29" s="475">
        <v>-127</v>
      </c>
      <c r="AG29" s="477">
        <v>-519</v>
      </c>
      <c r="AH29" s="475">
        <v>-499</v>
      </c>
      <c r="AI29" s="475">
        <v>-20</v>
      </c>
      <c r="AJ29" s="475"/>
      <c r="AK29" s="478">
        <v>-163</v>
      </c>
      <c r="AL29" s="479">
        <v>-81</v>
      </c>
      <c r="AM29" s="477">
        <v>-82</v>
      </c>
      <c r="AN29" s="475">
        <v>-45</v>
      </c>
      <c r="AO29" s="477">
        <v>-37</v>
      </c>
      <c r="AP29" s="475">
        <v>-7</v>
      </c>
      <c r="AQ29" s="475">
        <v>-30</v>
      </c>
      <c r="AR29" s="475"/>
    </row>
    <row r="30" spans="1:44" ht="15.75" customHeight="1" x14ac:dyDescent="0.2">
      <c r="A30" s="472"/>
      <c r="B30" s="481" t="s">
        <v>191</v>
      </c>
      <c r="C30" s="475">
        <v>-4</v>
      </c>
      <c r="D30" s="476"/>
      <c r="E30" s="477">
        <v>-84</v>
      </c>
      <c r="F30" s="476">
        <v>-20</v>
      </c>
      <c r="G30" s="477">
        <v>-64</v>
      </c>
      <c r="H30" s="476">
        <v>-16</v>
      </c>
      <c r="I30" s="477">
        <v>-48</v>
      </c>
      <c r="J30" s="476">
        <v>-44</v>
      </c>
      <c r="K30" s="476">
        <v>-4</v>
      </c>
      <c r="L30" s="482"/>
      <c r="M30" s="477">
        <v>-73</v>
      </c>
      <c r="N30" s="476">
        <v>-19</v>
      </c>
      <c r="O30" s="477">
        <v>-54</v>
      </c>
      <c r="P30" s="476">
        <v>-15</v>
      </c>
      <c r="Q30" s="477">
        <v>-39</v>
      </c>
      <c r="R30" s="476">
        <v>-33</v>
      </c>
      <c r="S30" s="476">
        <v>-6</v>
      </c>
      <c r="T30" s="475"/>
      <c r="U30" s="478">
        <v>-76</v>
      </c>
      <c r="V30" s="479">
        <v>-18</v>
      </c>
      <c r="W30" s="477">
        <v>-58</v>
      </c>
      <c r="X30" s="476">
        <v>-16</v>
      </c>
      <c r="Y30" s="477">
        <v>-42</v>
      </c>
      <c r="Z30" s="475">
        <v>-34</v>
      </c>
      <c r="AA30" s="475">
        <v>-8</v>
      </c>
      <c r="AB30" s="475"/>
      <c r="AC30" s="478">
        <v>-131</v>
      </c>
      <c r="AD30" s="479">
        <v>-26</v>
      </c>
      <c r="AE30" s="477">
        <v>-105</v>
      </c>
      <c r="AF30" s="475">
        <v>-20</v>
      </c>
      <c r="AG30" s="477">
        <v>-85</v>
      </c>
      <c r="AH30" s="475">
        <v>-78</v>
      </c>
      <c r="AI30" s="475">
        <v>-7</v>
      </c>
      <c r="AJ30" s="475"/>
      <c r="AK30" s="478">
        <v>-119</v>
      </c>
      <c r="AL30" s="479">
        <v>-22</v>
      </c>
      <c r="AM30" s="477">
        <v>-97</v>
      </c>
      <c r="AN30" s="475">
        <v>-17</v>
      </c>
      <c r="AO30" s="477">
        <v>-80</v>
      </c>
      <c r="AP30" s="475">
        <v>-72</v>
      </c>
      <c r="AQ30" s="475">
        <v>-8</v>
      </c>
      <c r="AR30" s="475"/>
    </row>
    <row r="31" spans="1:44" ht="15.75" customHeight="1" x14ac:dyDescent="0.2">
      <c r="A31" s="472"/>
      <c r="B31" s="481" t="s">
        <v>192</v>
      </c>
      <c r="C31" s="475">
        <v>0</v>
      </c>
      <c r="D31" s="476"/>
      <c r="E31" s="477">
        <v>-67</v>
      </c>
      <c r="F31" s="476">
        <v>0</v>
      </c>
      <c r="G31" s="477">
        <v>-67</v>
      </c>
      <c r="H31" s="476">
        <v>0</v>
      </c>
      <c r="I31" s="477">
        <v>-67</v>
      </c>
      <c r="J31" s="476">
        <v>-67</v>
      </c>
      <c r="K31" s="476">
        <v>0</v>
      </c>
      <c r="L31" s="482"/>
      <c r="M31" s="477">
        <v>-55</v>
      </c>
      <c r="N31" s="476">
        <v>0</v>
      </c>
      <c r="O31" s="477">
        <v>-55</v>
      </c>
      <c r="P31" s="476">
        <v>0</v>
      </c>
      <c r="Q31" s="477">
        <v>-55</v>
      </c>
      <c r="R31" s="476">
        <v>-55</v>
      </c>
      <c r="S31" s="475"/>
      <c r="T31" s="475"/>
      <c r="U31" s="478">
        <v>-46</v>
      </c>
      <c r="V31" s="479"/>
      <c r="W31" s="477">
        <v>-46</v>
      </c>
      <c r="X31" s="476"/>
      <c r="Y31" s="477">
        <v>-46</v>
      </c>
      <c r="Z31" s="475">
        <v>-46</v>
      </c>
      <c r="AA31" s="475"/>
      <c r="AB31" s="475"/>
      <c r="AC31" s="478">
        <v>-46</v>
      </c>
      <c r="AD31" s="479"/>
      <c r="AE31" s="477">
        <v>-46</v>
      </c>
      <c r="AF31" s="475"/>
      <c r="AG31" s="477">
        <v>-46</v>
      </c>
      <c r="AH31" s="475">
        <v>-46</v>
      </c>
      <c r="AI31" s="475"/>
      <c r="AJ31" s="475"/>
      <c r="AK31" s="478">
        <v>-83</v>
      </c>
      <c r="AL31" s="479"/>
      <c r="AM31" s="477">
        <v>-83</v>
      </c>
      <c r="AN31" s="475"/>
      <c r="AO31" s="477">
        <v>-83</v>
      </c>
      <c r="AP31" s="475">
        <v>-83</v>
      </c>
      <c r="AQ31" s="475"/>
      <c r="AR31" s="475"/>
    </row>
    <row r="32" spans="1:44" ht="15.75" hidden="1" customHeight="1" x14ac:dyDescent="0.2">
      <c r="B32" s="481" t="s">
        <v>304</v>
      </c>
      <c r="C32" s="475"/>
      <c r="D32" s="476"/>
      <c r="E32" s="477"/>
      <c r="F32" s="476">
        <v>0</v>
      </c>
      <c r="G32" s="477">
        <v>0</v>
      </c>
      <c r="H32" s="476"/>
      <c r="I32" s="477">
        <v>0</v>
      </c>
      <c r="J32" s="476"/>
      <c r="K32" s="476"/>
      <c r="L32" s="482"/>
      <c r="M32" s="477">
        <v>0</v>
      </c>
      <c r="N32" s="476"/>
      <c r="O32" s="477">
        <v>0</v>
      </c>
      <c r="P32" s="476"/>
      <c r="Q32" s="477"/>
      <c r="R32" s="476"/>
      <c r="S32" s="475"/>
      <c r="T32" s="475"/>
      <c r="U32" s="478"/>
      <c r="V32" s="479"/>
      <c r="W32" s="477"/>
      <c r="X32" s="476"/>
      <c r="Y32" s="477"/>
      <c r="Z32" s="475"/>
      <c r="AA32" s="475"/>
      <c r="AB32" s="475"/>
      <c r="AC32" s="478"/>
      <c r="AD32" s="479"/>
      <c r="AE32" s="477"/>
      <c r="AF32" s="475"/>
      <c r="AG32" s="477"/>
      <c r="AH32" s="475"/>
      <c r="AI32" s="475"/>
      <c r="AJ32" s="475"/>
      <c r="AK32" s="478"/>
      <c r="AL32" s="479"/>
      <c r="AM32" s="477"/>
      <c r="AN32" s="475"/>
      <c r="AO32" s="477"/>
      <c r="AP32" s="475"/>
      <c r="AQ32" s="475"/>
      <c r="AR32" s="475"/>
    </row>
    <row r="33" spans="1:44" ht="15.75" hidden="1" customHeight="1" x14ac:dyDescent="0.2">
      <c r="B33" s="481" t="s">
        <v>305</v>
      </c>
      <c r="C33" s="475"/>
      <c r="D33" s="476"/>
      <c r="E33" s="477"/>
      <c r="F33" s="476">
        <v>0</v>
      </c>
      <c r="G33" s="477">
        <v>0</v>
      </c>
      <c r="H33" s="476"/>
      <c r="I33" s="477">
        <v>0</v>
      </c>
      <c r="J33" s="476"/>
      <c r="K33" s="476"/>
      <c r="L33" s="482"/>
      <c r="M33" s="477"/>
      <c r="N33" s="476"/>
      <c r="O33" s="477"/>
      <c r="P33" s="476"/>
      <c r="Q33" s="477"/>
      <c r="R33" s="476"/>
      <c r="S33" s="475"/>
      <c r="T33" s="475"/>
      <c r="U33" s="478"/>
      <c r="V33" s="479"/>
      <c r="W33" s="477"/>
      <c r="X33" s="476"/>
      <c r="Y33" s="477"/>
      <c r="Z33" s="475"/>
      <c r="AA33" s="475"/>
      <c r="AB33" s="475"/>
      <c r="AC33" s="478"/>
      <c r="AD33" s="479"/>
      <c r="AE33" s="477"/>
      <c r="AF33" s="475"/>
      <c r="AG33" s="477"/>
      <c r="AH33" s="475"/>
      <c r="AI33" s="475"/>
      <c r="AJ33" s="475"/>
      <c r="AK33" s="478"/>
      <c r="AL33" s="479"/>
      <c r="AM33" s="477"/>
      <c r="AN33" s="475"/>
      <c r="AO33" s="477"/>
      <c r="AP33" s="475"/>
      <c r="AQ33" s="475"/>
      <c r="AR33" s="475"/>
    </row>
    <row r="34" spans="1:44" ht="15.75" customHeight="1" x14ac:dyDescent="0.2">
      <c r="A34" s="581"/>
      <c r="B34" s="481" t="s">
        <v>217</v>
      </c>
      <c r="C34" s="476">
        <v>0</v>
      </c>
      <c r="D34" s="476"/>
      <c r="E34" s="477">
        <v>18</v>
      </c>
      <c r="F34" s="476">
        <v>0</v>
      </c>
      <c r="G34" s="477">
        <v>18</v>
      </c>
      <c r="H34" s="476">
        <v>0</v>
      </c>
      <c r="I34" s="477">
        <v>18</v>
      </c>
      <c r="J34" s="476">
        <v>0</v>
      </c>
      <c r="K34" s="476">
        <v>18</v>
      </c>
      <c r="L34" s="482"/>
      <c r="M34" s="477">
        <v>1194</v>
      </c>
      <c r="N34" s="476">
        <v>0</v>
      </c>
      <c r="O34" s="477">
        <v>1194</v>
      </c>
      <c r="P34" s="476">
        <v>0</v>
      </c>
      <c r="Q34" s="477">
        <v>1194</v>
      </c>
      <c r="R34" s="476">
        <v>1194</v>
      </c>
      <c r="S34" s="475"/>
      <c r="T34" s="475"/>
      <c r="U34" s="478">
        <v>9</v>
      </c>
      <c r="V34" s="479"/>
      <c r="W34" s="477">
        <v>9</v>
      </c>
      <c r="X34" s="476"/>
      <c r="Y34" s="477">
        <v>9</v>
      </c>
      <c r="Z34" s="475">
        <v>9</v>
      </c>
      <c r="AA34" s="475"/>
      <c r="AB34" s="475"/>
      <c r="AC34" s="478">
        <v>433</v>
      </c>
      <c r="AD34" s="479"/>
      <c r="AE34" s="477">
        <v>433</v>
      </c>
      <c r="AF34" s="475"/>
      <c r="AG34" s="477">
        <v>433</v>
      </c>
      <c r="AH34" s="475">
        <v>433</v>
      </c>
      <c r="AI34" s="475"/>
      <c r="AJ34" s="475"/>
      <c r="AK34" s="478"/>
      <c r="AL34" s="479"/>
      <c r="AM34" s="477"/>
      <c r="AN34" s="475"/>
      <c r="AO34" s="477"/>
      <c r="AP34" s="475"/>
      <c r="AQ34" s="475"/>
      <c r="AR34" s="475"/>
    </row>
    <row r="35" spans="1:44" x14ac:dyDescent="0.2">
      <c r="A35" s="581"/>
      <c r="B35" s="484" t="s">
        <v>193</v>
      </c>
      <c r="C35" s="468">
        <v>13</v>
      </c>
      <c r="D35" s="468"/>
      <c r="E35" s="469">
        <v>-508</v>
      </c>
      <c r="F35" s="468">
        <v>-7</v>
      </c>
      <c r="G35" s="469">
        <v>-501</v>
      </c>
      <c r="H35" s="468">
        <v>-484</v>
      </c>
      <c r="I35" s="469">
        <v>-17</v>
      </c>
      <c r="J35" s="468">
        <v>-69</v>
      </c>
      <c r="K35" s="468">
        <v>52</v>
      </c>
      <c r="L35" s="485"/>
      <c r="M35" s="469">
        <v>2173</v>
      </c>
      <c r="N35" s="468">
        <v>1459</v>
      </c>
      <c r="O35" s="469">
        <v>714</v>
      </c>
      <c r="P35" s="468">
        <v>-264</v>
      </c>
      <c r="Q35" s="469">
        <v>978</v>
      </c>
      <c r="R35" s="468">
        <v>1115</v>
      </c>
      <c r="S35" s="468">
        <v>-137</v>
      </c>
      <c r="T35" s="467"/>
      <c r="U35" s="470">
        <v>-333</v>
      </c>
      <c r="V35" s="471">
        <v>-101</v>
      </c>
      <c r="W35" s="469">
        <v>-232</v>
      </c>
      <c r="X35" s="468">
        <v>-75</v>
      </c>
      <c r="Y35" s="469">
        <v>-157</v>
      </c>
      <c r="Z35" s="467">
        <v>-105</v>
      </c>
      <c r="AA35" s="467">
        <v>-52</v>
      </c>
      <c r="AB35" s="467"/>
      <c r="AC35" s="470">
        <v>-222</v>
      </c>
      <c r="AD35" s="471">
        <v>-175</v>
      </c>
      <c r="AE35" s="469">
        <v>-47</v>
      </c>
      <c r="AF35" s="467">
        <v>-147</v>
      </c>
      <c r="AG35" s="469">
        <v>100</v>
      </c>
      <c r="AH35" s="467">
        <v>11</v>
      </c>
      <c r="AI35" s="467">
        <v>89</v>
      </c>
      <c r="AJ35" s="467"/>
      <c r="AK35" s="470">
        <v>-260</v>
      </c>
      <c r="AL35" s="471">
        <v>-99</v>
      </c>
      <c r="AM35" s="469">
        <v>-161</v>
      </c>
      <c r="AN35" s="467">
        <v>-62</v>
      </c>
      <c r="AO35" s="469">
        <v>-99</v>
      </c>
      <c r="AP35" s="467">
        <v>-80</v>
      </c>
      <c r="AQ35" s="467">
        <v>-19</v>
      </c>
      <c r="AR35" s="467"/>
    </row>
    <row r="36" spans="1:44" x14ac:dyDescent="0.2">
      <c r="B36" s="481"/>
      <c r="C36" s="495"/>
      <c r="D36" s="495"/>
      <c r="E36" s="496"/>
      <c r="F36" s="495"/>
      <c r="G36" s="496"/>
      <c r="H36" s="495"/>
      <c r="I36" s="496"/>
      <c r="J36" s="495"/>
      <c r="K36" s="495"/>
      <c r="L36" s="482"/>
      <c r="M36" s="496"/>
      <c r="N36" s="495"/>
      <c r="O36" s="496"/>
      <c r="P36" s="495"/>
      <c r="Q36" s="496"/>
      <c r="R36" s="495"/>
      <c r="S36" s="495"/>
      <c r="T36" s="497"/>
      <c r="U36" s="498"/>
      <c r="V36" s="499"/>
      <c r="W36" s="496"/>
      <c r="X36" s="497"/>
      <c r="Y36" s="496"/>
      <c r="Z36" s="497"/>
      <c r="AA36" s="497"/>
      <c r="AB36" s="497"/>
      <c r="AC36" s="498"/>
      <c r="AD36" s="499"/>
      <c r="AE36" s="496"/>
      <c r="AF36" s="497"/>
      <c r="AG36" s="496"/>
      <c r="AH36" s="497"/>
      <c r="AI36" s="497"/>
      <c r="AJ36" s="497"/>
      <c r="AK36" s="498"/>
      <c r="AL36" s="499"/>
      <c r="AM36" s="496"/>
      <c r="AN36" s="497"/>
      <c r="AO36" s="496"/>
      <c r="AP36" s="497"/>
      <c r="AQ36" s="497"/>
      <c r="AR36" s="497"/>
    </row>
    <row r="37" spans="1:44" x14ac:dyDescent="0.2">
      <c r="B37" s="500" t="s">
        <v>194</v>
      </c>
      <c r="C37" s="467">
        <v>-98</v>
      </c>
      <c r="D37" s="468"/>
      <c r="E37" s="469">
        <v>193</v>
      </c>
      <c r="F37" s="468">
        <v>4</v>
      </c>
      <c r="G37" s="469">
        <v>189</v>
      </c>
      <c r="H37" s="468">
        <v>-234</v>
      </c>
      <c r="I37" s="469">
        <v>423</v>
      </c>
      <c r="J37" s="468">
        <v>376</v>
      </c>
      <c r="K37" s="468">
        <v>47</v>
      </c>
      <c r="L37" s="501"/>
      <c r="M37" s="469">
        <v>-17</v>
      </c>
      <c r="N37" s="468">
        <v>-168</v>
      </c>
      <c r="O37" s="469">
        <v>151</v>
      </c>
      <c r="P37" s="468">
        <v>-130</v>
      </c>
      <c r="Q37" s="469">
        <v>281</v>
      </c>
      <c r="R37" s="468">
        <v>314</v>
      </c>
      <c r="S37" s="468">
        <v>-33</v>
      </c>
      <c r="T37" s="467"/>
      <c r="U37" s="470">
        <v>-41</v>
      </c>
      <c r="V37" s="471">
        <v>15</v>
      </c>
      <c r="W37" s="469">
        <v>-56</v>
      </c>
      <c r="X37" s="467">
        <v>161</v>
      </c>
      <c r="Y37" s="469">
        <v>-217</v>
      </c>
      <c r="Z37" s="467">
        <v>-137</v>
      </c>
      <c r="AA37" s="467">
        <v>-80</v>
      </c>
      <c r="AB37" s="467"/>
      <c r="AC37" s="470">
        <v>-12</v>
      </c>
      <c r="AD37" s="471">
        <v>143</v>
      </c>
      <c r="AE37" s="469">
        <v>-155</v>
      </c>
      <c r="AF37" s="467">
        <v>-27</v>
      </c>
      <c r="AG37" s="469">
        <v>-128</v>
      </c>
      <c r="AH37" s="467">
        <v>-104</v>
      </c>
      <c r="AI37" s="467">
        <v>-24</v>
      </c>
      <c r="AJ37" s="467"/>
      <c r="AK37" s="470">
        <v>39</v>
      </c>
      <c r="AL37" s="471">
        <v>53</v>
      </c>
      <c r="AM37" s="469">
        <v>-14</v>
      </c>
      <c r="AN37" s="467">
        <v>101</v>
      </c>
      <c r="AO37" s="469">
        <v>-115</v>
      </c>
      <c r="AP37" s="467">
        <v>-80</v>
      </c>
      <c r="AQ37" s="467">
        <v>-35</v>
      </c>
      <c r="AR37" s="467"/>
    </row>
    <row r="38" spans="1:44" x14ac:dyDescent="0.2">
      <c r="B38" s="484" t="s">
        <v>216</v>
      </c>
      <c r="C38" s="467">
        <v>538</v>
      </c>
      <c r="D38" s="468"/>
      <c r="E38" s="469">
        <v>355</v>
      </c>
      <c r="F38" s="476">
        <v>536</v>
      </c>
      <c r="G38" s="469">
        <v>355</v>
      </c>
      <c r="H38" s="468">
        <v>759</v>
      </c>
      <c r="I38" s="469">
        <v>355</v>
      </c>
      <c r="J38" s="468">
        <v>404</v>
      </c>
      <c r="K38" s="468">
        <v>355</v>
      </c>
      <c r="L38" s="485"/>
      <c r="M38" s="469">
        <v>366</v>
      </c>
      <c r="N38" s="476">
        <v>521</v>
      </c>
      <c r="O38" s="469">
        <v>366</v>
      </c>
      <c r="P38" s="468">
        <v>650</v>
      </c>
      <c r="Q38" s="469">
        <v>366</v>
      </c>
      <c r="R38" s="467">
        <v>333</v>
      </c>
      <c r="S38" s="467">
        <v>366</v>
      </c>
      <c r="T38" s="475"/>
      <c r="U38" s="470">
        <v>418</v>
      </c>
      <c r="V38" s="471">
        <v>350</v>
      </c>
      <c r="W38" s="469">
        <v>418</v>
      </c>
      <c r="X38" s="467">
        <v>204</v>
      </c>
      <c r="Y38" s="469">
        <v>418</v>
      </c>
      <c r="Z38" s="467">
        <v>344</v>
      </c>
      <c r="AA38" s="467">
        <v>418</v>
      </c>
      <c r="AB38" s="467"/>
      <c r="AC38" s="470">
        <v>427</v>
      </c>
      <c r="AD38" s="471">
        <v>275</v>
      </c>
      <c r="AE38" s="469">
        <v>427</v>
      </c>
      <c r="AF38" s="467">
        <v>301</v>
      </c>
      <c r="AG38" s="469">
        <v>427</v>
      </c>
      <c r="AH38" s="467">
        <v>405</v>
      </c>
      <c r="AI38" s="467">
        <v>427</v>
      </c>
      <c r="AJ38" s="475"/>
      <c r="AK38" s="470">
        <v>386</v>
      </c>
      <c r="AL38" s="471">
        <v>368</v>
      </c>
      <c r="AM38" s="469">
        <v>386</v>
      </c>
      <c r="AN38" s="467">
        <v>274</v>
      </c>
      <c r="AO38" s="469">
        <v>386</v>
      </c>
      <c r="AP38" s="467">
        <v>353</v>
      </c>
      <c r="AQ38" s="467">
        <v>386</v>
      </c>
      <c r="AR38" s="475"/>
    </row>
    <row r="39" spans="1:44" x14ac:dyDescent="0.2">
      <c r="B39" s="481" t="s">
        <v>195</v>
      </c>
      <c r="C39" s="475">
        <v>-2</v>
      </c>
      <c r="D39" s="476"/>
      <c r="E39" s="477">
        <v>-10</v>
      </c>
      <c r="F39" s="476">
        <v>-2</v>
      </c>
      <c r="G39" s="477">
        <v>-8</v>
      </c>
      <c r="H39" s="476">
        <v>11</v>
      </c>
      <c r="I39" s="477">
        <v>-19</v>
      </c>
      <c r="J39" s="476">
        <v>-21</v>
      </c>
      <c r="K39" s="476">
        <v>2</v>
      </c>
      <c r="L39" s="482"/>
      <c r="M39" s="477">
        <v>6</v>
      </c>
      <c r="N39" s="476">
        <v>2</v>
      </c>
      <c r="O39" s="477">
        <v>4</v>
      </c>
      <c r="P39" s="476">
        <v>1</v>
      </c>
      <c r="Q39" s="477">
        <v>3</v>
      </c>
      <c r="R39" s="475">
        <v>3</v>
      </c>
      <c r="S39" s="475">
        <v>0</v>
      </c>
      <c r="T39" s="475"/>
      <c r="U39" s="478">
        <v>-11</v>
      </c>
      <c r="V39" s="479">
        <v>1</v>
      </c>
      <c r="W39" s="477">
        <v>-12</v>
      </c>
      <c r="X39" s="475">
        <v>-15</v>
      </c>
      <c r="Y39" s="477">
        <v>3</v>
      </c>
      <c r="Z39" s="475">
        <v>-3</v>
      </c>
      <c r="AA39" s="475">
        <v>6</v>
      </c>
      <c r="AB39" s="475"/>
      <c r="AC39" s="478">
        <v>3</v>
      </c>
      <c r="AD39" s="479">
        <v>0</v>
      </c>
      <c r="AE39" s="477">
        <v>3</v>
      </c>
      <c r="AF39" s="475">
        <v>1</v>
      </c>
      <c r="AG39" s="477">
        <v>2</v>
      </c>
      <c r="AH39" s="475">
        <v>0</v>
      </c>
      <c r="AI39" s="475">
        <v>2</v>
      </c>
      <c r="AJ39" s="475"/>
      <c r="AK39" s="478">
        <v>2</v>
      </c>
      <c r="AL39" s="479">
        <v>6</v>
      </c>
      <c r="AM39" s="477">
        <v>-4</v>
      </c>
      <c r="AN39" s="475">
        <v>-7</v>
      </c>
      <c r="AO39" s="477">
        <v>3</v>
      </c>
      <c r="AP39" s="475">
        <v>1</v>
      </c>
      <c r="AQ39" s="475">
        <v>2</v>
      </c>
      <c r="AR39" s="475"/>
    </row>
    <row r="40" spans="1:44" x14ac:dyDescent="0.2">
      <c r="B40" s="484" t="s">
        <v>196</v>
      </c>
      <c r="C40" s="467">
        <v>438</v>
      </c>
      <c r="D40" s="468"/>
      <c r="E40" s="469">
        <v>538</v>
      </c>
      <c r="F40" s="468">
        <v>538</v>
      </c>
      <c r="G40" s="469">
        <v>536</v>
      </c>
      <c r="H40" s="468">
        <v>536</v>
      </c>
      <c r="I40" s="469">
        <v>759</v>
      </c>
      <c r="J40" s="468">
        <v>759</v>
      </c>
      <c r="K40" s="468">
        <v>404</v>
      </c>
      <c r="L40" s="485"/>
      <c r="M40" s="469">
        <v>355</v>
      </c>
      <c r="N40" s="468">
        <v>355</v>
      </c>
      <c r="O40" s="469">
        <v>521</v>
      </c>
      <c r="P40" s="468">
        <v>521</v>
      </c>
      <c r="Q40" s="469">
        <v>650</v>
      </c>
      <c r="R40" s="467">
        <v>650</v>
      </c>
      <c r="S40" s="467">
        <v>333</v>
      </c>
      <c r="T40" s="467"/>
      <c r="U40" s="470">
        <v>366</v>
      </c>
      <c r="V40" s="471">
        <v>366</v>
      </c>
      <c r="W40" s="469">
        <v>350</v>
      </c>
      <c r="X40" s="467">
        <v>350</v>
      </c>
      <c r="Y40" s="469">
        <v>204</v>
      </c>
      <c r="Z40" s="467">
        <v>204</v>
      </c>
      <c r="AA40" s="467">
        <v>344</v>
      </c>
      <c r="AB40" s="467"/>
      <c r="AC40" s="470">
        <v>418</v>
      </c>
      <c r="AD40" s="471">
        <v>418</v>
      </c>
      <c r="AE40" s="469">
        <v>275</v>
      </c>
      <c r="AF40" s="467">
        <v>275</v>
      </c>
      <c r="AG40" s="469">
        <v>301</v>
      </c>
      <c r="AH40" s="467">
        <v>301</v>
      </c>
      <c r="AI40" s="467">
        <v>405</v>
      </c>
      <c r="AJ40" s="467"/>
      <c r="AK40" s="470">
        <v>427</v>
      </c>
      <c r="AL40" s="471">
        <v>427</v>
      </c>
      <c r="AM40" s="469">
        <v>368</v>
      </c>
      <c r="AN40" s="467">
        <v>368</v>
      </c>
      <c r="AO40" s="469">
        <v>274</v>
      </c>
      <c r="AP40" s="467">
        <v>274</v>
      </c>
      <c r="AQ40" s="467">
        <v>353</v>
      </c>
      <c r="AR40" s="467"/>
    </row>
    <row r="41" spans="1:44" x14ac:dyDescent="0.2">
      <c r="Q41" s="503"/>
      <c r="R41" s="503"/>
      <c r="S41" s="503"/>
      <c r="U41" s="504"/>
      <c r="V41" s="423"/>
      <c r="W41" s="504"/>
      <c r="X41" s="423"/>
      <c r="Y41" s="504"/>
      <c r="Z41" s="423"/>
      <c r="AA41" s="423"/>
      <c r="AB41" s="423"/>
      <c r="AC41" s="504"/>
      <c r="AD41" s="423"/>
      <c r="AE41" s="504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</row>
  </sheetData>
  <mergeCells count="5">
    <mergeCell ref="B2:B3"/>
    <mergeCell ref="AE2:AE3"/>
    <mergeCell ref="AM2:AM3"/>
    <mergeCell ref="A28:A29"/>
    <mergeCell ref="A34:A35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O26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19" sqref="B19"/>
    </sheetView>
  </sheetViews>
  <sheetFormatPr baseColWidth="10" defaultColWidth="12.5703125" defaultRowHeight="14.25" outlineLevelCol="1" x14ac:dyDescent="0.2"/>
  <cols>
    <col min="1" max="1" width="28.5703125" style="22" customWidth="1"/>
    <col min="2" max="2" width="7.28515625" style="22" customWidth="1"/>
    <col min="3" max="3" width="1.7109375" style="22" customWidth="1"/>
    <col min="4" max="8" width="7.28515625" style="22" customWidth="1"/>
    <col min="9" max="9" width="1.7109375" style="22" customWidth="1"/>
    <col min="10" max="10" width="7.28515625" style="22" customWidth="1"/>
    <col min="11" max="14" width="7.28515625" style="22" hidden="1" customWidth="1" outlineLevel="1"/>
    <col min="15" max="15" width="1.7109375" style="337" customWidth="1" collapsed="1"/>
    <col min="16" max="16" width="7.28515625" style="22" customWidth="1"/>
    <col min="17" max="20" width="7.28515625" style="22" hidden="1" customWidth="1" outlineLevel="1"/>
    <col min="21" max="21" width="1.7109375" style="126" customWidth="1" collapsed="1"/>
    <col min="22" max="22" width="7.28515625" style="22" customWidth="1"/>
    <col min="23" max="26" width="7.28515625" style="22" hidden="1" customWidth="1" outlineLevel="1"/>
    <col min="27" max="27" width="1.7109375" style="53" customWidth="1" collapsed="1"/>
    <col min="28" max="28" width="7.28515625" style="126" customWidth="1"/>
    <col min="29" max="30" width="7.28515625" style="126" hidden="1" customWidth="1" outlineLevel="1"/>
    <col min="31" max="32" width="7.28515625" style="22" hidden="1" customWidth="1" outlineLevel="1"/>
    <col min="33" max="33" width="1.7109375" style="53" customWidth="1" collapsed="1"/>
    <col min="34" max="34" width="7.28515625" style="53" customWidth="1"/>
    <col min="35" max="38" width="7.28515625" style="53" hidden="1" customWidth="1" outlineLevel="1"/>
    <col min="39" max="39" width="1.7109375" style="53" customWidth="1" collapsed="1"/>
    <col min="40" max="40" width="7.28515625" style="53" customWidth="1"/>
    <col min="41" max="44" width="7.28515625" style="53" hidden="1" customWidth="1" outlineLevel="1"/>
    <col min="45" max="45" width="1.7109375" style="53" customWidth="1" collapsed="1"/>
    <col min="46" max="46" width="7.28515625" style="53" customWidth="1"/>
    <col min="47" max="50" width="7.28515625" style="53" hidden="1" customWidth="1" outlineLevel="1"/>
    <col min="51" max="51" width="1.7109375" style="53" customWidth="1" collapsed="1"/>
    <col min="52" max="52" width="7.28515625" style="53" customWidth="1"/>
    <col min="53" max="56" width="7.28515625" style="53" hidden="1" customWidth="1" outlineLevel="1"/>
    <col min="57" max="57" width="1.7109375" style="53" customWidth="1" collapsed="1"/>
    <col min="58" max="58" width="7.28515625" style="53" customWidth="1"/>
    <col min="59" max="60" width="7.28515625" style="53" hidden="1" customWidth="1" outlineLevel="1"/>
    <col min="61" max="62" width="7.28515625" style="20" hidden="1" customWidth="1" outlineLevel="1"/>
    <col min="63" max="63" width="1.7109375" style="53" customWidth="1" collapsed="1"/>
    <col min="64" max="64" width="7.28515625" style="21" customWidth="1"/>
    <col min="65" max="68" width="7.28515625" style="20" hidden="1" customWidth="1" outlineLevel="1"/>
    <col min="69" max="69" width="1.7109375" style="53" customWidth="1" collapsed="1"/>
    <col min="70" max="70" width="7.28515625" style="21" customWidth="1"/>
    <col min="71" max="74" width="7.28515625" style="21" hidden="1" customWidth="1" outlineLevel="1"/>
    <col min="75" max="75" width="1.7109375" style="53" customWidth="1" collapsed="1"/>
    <col min="76" max="76" width="7.28515625" style="21" customWidth="1"/>
    <col min="77" max="77" width="7.28515625" style="21" hidden="1" customWidth="1" outlineLevel="1"/>
    <col min="78" max="78" width="7.28515625" style="20" hidden="1" customWidth="1" outlineLevel="1"/>
    <col min="79" max="79" width="7.28515625" style="21" hidden="1" customWidth="1" outlineLevel="1"/>
    <col min="80" max="80" width="7.28515625" style="20" hidden="1" customWidth="1" outlineLevel="1"/>
    <col min="81" max="81" width="1.7109375" style="53" customWidth="1" collapsed="1"/>
    <col min="82" max="82" width="7.28515625" style="20" customWidth="1"/>
    <col min="83" max="86" width="7.28515625" style="20" hidden="1" customWidth="1" outlineLevel="1"/>
    <col min="87" max="87" width="1.42578125" style="53" customWidth="1" collapsed="1"/>
    <col min="88" max="88" width="5.42578125" style="20" customWidth="1"/>
    <col min="89" max="89" width="12.140625" style="20" customWidth="1"/>
    <col min="90" max="93" width="12.140625" style="22" customWidth="1"/>
    <col min="94" max="16384" width="12.5703125" style="22"/>
  </cols>
  <sheetData>
    <row r="1" spans="1:93" s="1" customFormat="1" ht="45" customHeight="1" x14ac:dyDescent="0.2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36"/>
      <c r="O1" s="253"/>
      <c r="P1" s="185"/>
      <c r="Q1" s="185"/>
      <c r="R1" s="185"/>
      <c r="S1" s="163"/>
      <c r="U1" s="119"/>
      <c r="AA1" s="52"/>
      <c r="AB1" s="119"/>
      <c r="AC1" s="119"/>
      <c r="AD1" s="119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K1" s="94"/>
      <c r="BL1" s="2"/>
      <c r="BM1" s="2"/>
      <c r="BN1" s="2"/>
      <c r="BO1" s="2"/>
      <c r="BP1" s="52"/>
      <c r="BQ1" s="2"/>
      <c r="BR1" s="2"/>
      <c r="BS1" s="2"/>
      <c r="BT1" s="2"/>
      <c r="BU1" s="52"/>
      <c r="BV1" s="2"/>
      <c r="BW1" s="2"/>
      <c r="BX1" s="2"/>
      <c r="BY1" s="2"/>
      <c r="BZ1" s="52"/>
      <c r="CA1" s="2"/>
      <c r="CB1" s="2"/>
      <c r="CC1" s="2"/>
      <c r="CD1" s="3"/>
      <c r="CE1" s="52"/>
      <c r="CF1" s="3"/>
      <c r="CH1" s="4"/>
      <c r="CI1" s="4"/>
      <c r="CJ1" s="4"/>
    </row>
    <row r="2" spans="1:93" s="26" customFormat="1" ht="18.75" customHeight="1" x14ac:dyDescent="0.2">
      <c r="A2" s="570" t="s">
        <v>61</v>
      </c>
      <c r="B2" s="73" t="s">
        <v>355</v>
      </c>
      <c r="C2" s="99"/>
      <c r="D2" s="73">
        <v>2018</v>
      </c>
      <c r="E2" s="73" t="s">
        <v>339</v>
      </c>
      <c r="F2" s="73" t="s">
        <v>333</v>
      </c>
      <c r="G2" s="73" t="s">
        <v>268</v>
      </c>
      <c r="H2" s="73" t="s">
        <v>258</v>
      </c>
      <c r="I2" s="99"/>
      <c r="J2" s="73">
        <v>2017</v>
      </c>
      <c r="K2" s="73" t="s">
        <v>245</v>
      </c>
      <c r="L2" s="73" t="s">
        <v>243</v>
      </c>
      <c r="M2" s="73" t="s">
        <v>234</v>
      </c>
      <c r="N2" s="73" t="s">
        <v>232</v>
      </c>
      <c r="O2" s="155"/>
      <c r="P2" s="73">
        <v>2016</v>
      </c>
      <c r="Q2" s="73" t="s">
        <v>214</v>
      </c>
      <c r="R2" s="73" t="s">
        <v>213</v>
      </c>
      <c r="S2" s="73" t="s">
        <v>200</v>
      </c>
      <c r="T2" s="73" t="s">
        <v>175</v>
      </c>
      <c r="U2" s="120"/>
      <c r="V2" s="73">
        <v>2015</v>
      </c>
      <c r="W2" s="73" t="s">
        <v>174</v>
      </c>
      <c r="X2" s="73" t="s">
        <v>172</v>
      </c>
      <c r="Y2" s="73" t="s">
        <v>169</v>
      </c>
      <c r="Z2" s="73" t="s">
        <v>166</v>
      </c>
      <c r="AA2" s="566"/>
      <c r="AB2" s="73">
        <v>2014</v>
      </c>
      <c r="AC2" s="73" t="s">
        <v>165</v>
      </c>
      <c r="AD2" s="73" t="s">
        <v>162</v>
      </c>
      <c r="AE2" s="73" t="s">
        <v>157</v>
      </c>
      <c r="AF2" s="73" t="s">
        <v>156</v>
      </c>
      <c r="AG2" s="566"/>
      <c r="AH2" s="73">
        <v>2013</v>
      </c>
      <c r="AI2" s="73" t="s">
        <v>155</v>
      </c>
      <c r="AJ2" s="73" t="s">
        <v>152</v>
      </c>
      <c r="AK2" s="73" t="s">
        <v>149</v>
      </c>
      <c r="AL2" s="73" t="s">
        <v>147</v>
      </c>
      <c r="AM2" s="127"/>
      <c r="AN2" s="73">
        <v>2012</v>
      </c>
      <c r="AO2" s="73" t="s">
        <v>146</v>
      </c>
      <c r="AP2" s="73" t="s">
        <v>144</v>
      </c>
      <c r="AQ2" s="73" t="s">
        <v>141</v>
      </c>
      <c r="AR2" s="73" t="s">
        <v>137</v>
      </c>
      <c r="AS2" s="127"/>
      <c r="AT2" s="73">
        <v>2011</v>
      </c>
      <c r="AU2" s="73" t="s">
        <v>136</v>
      </c>
      <c r="AV2" s="73" t="s">
        <v>133</v>
      </c>
      <c r="AW2" s="73" t="s">
        <v>130</v>
      </c>
      <c r="AX2" s="73" t="s">
        <v>128</v>
      </c>
      <c r="AY2" s="127"/>
      <c r="AZ2" s="73">
        <v>2010</v>
      </c>
      <c r="BA2" s="73" t="s">
        <v>127</v>
      </c>
      <c r="BB2" s="73" t="s">
        <v>124</v>
      </c>
      <c r="BC2" s="73" t="s">
        <v>122</v>
      </c>
      <c r="BD2" s="73" t="s">
        <v>119</v>
      </c>
      <c r="BE2" s="68"/>
      <c r="BF2" s="73">
        <v>2009</v>
      </c>
      <c r="BG2" s="73" t="s">
        <v>118</v>
      </c>
      <c r="BH2" s="73" t="s">
        <v>112</v>
      </c>
      <c r="BI2" s="73" t="s">
        <v>66</v>
      </c>
      <c r="BJ2" s="73" t="s">
        <v>1</v>
      </c>
      <c r="BK2" s="68"/>
      <c r="BL2" s="73">
        <v>2008</v>
      </c>
      <c r="BM2" s="73" t="s">
        <v>36</v>
      </c>
      <c r="BN2" s="73" t="s">
        <v>37</v>
      </c>
      <c r="BO2" s="73" t="s">
        <v>38</v>
      </c>
      <c r="BP2" s="73" t="s">
        <v>4</v>
      </c>
      <c r="BQ2" s="72"/>
      <c r="BR2" s="73">
        <v>2007</v>
      </c>
      <c r="BS2" s="73" t="s">
        <v>39</v>
      </c>
      <c r="BT2" s="73" t="s">
        <v>40</v>
      </c>
      <c r="BU2" s="73" t="s">
        <v>41</v>
      </c>
      <c r="BV2" s="73" t="s">
        <v>7</v>
      </c>
      <c r="BW2" s="72"/>
      <c r="BX2" s="73">
        <v>2006</v>
      </c>
      <c r="BY2" s="73" t="s">
        <v>42</v>
      </c>
      <c r="BZ2" s="73" t="s">
        <v>43</v>
      </c>
      <c r="CA2" s="73" t="s">
        <v>44</v>
      </c>
      <c r="CB2" s="73" t="s">
        <v>10</v>
      </c>
      <c r="CC2" s="72"/>
      <c r="CD2" s="73">
        <v>2005</v>
      </c>
      <c r="CE2" s="73" t="s">
        <v>45</v>
      </c>
      <c r="CF2" s="73" t="s">
        <v>46</v>
      </c>
      <c r="CG2" s="73" t="s">
        <v>47</v>
      </c>
      <c r="CH2" s="73" t="s">
        <v>13</v>
      </c>
      <c r="CI2" s="72"/>
      <c r="CJ2" s="24"/>
      <c r="CK2" s="24"/>
      <c r="CL2" s="25"/>
      <c r="CM2" s="25"/>
      <c r="CN2" s="25"/>
      <c r="CO2" s="25"/>
    </row>
    <row r="3" spans="1:93" s="27" customFormat="1" ht="12" customHeight="1" x14ac:dyDescent="0.2">
      <c r="A3" s="582" t="s">
        <v>58</v>
      </c>
      <c r="B3" s="118"/>
      <c r="C3" s="99"/>
      <c r="D3" s="118"/>
      <c r="E3" s="118"/>
      <c r="F3" s="118"/>
      <c r="G3" s="118"/>
      <c r="H3" s="118"/>
      <c r="I3" s="99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583"/>
      <c r="AB3" s="118"/>
      <c r="AC3" s="118"/>
      <c r="AD3" s="118"/>
      <c r="AE3" s="118"/>
      <c r="AF3" s="118"/>
      <c r="AG3" s="583"/>
      <c r="AH3" s="128"/>
      <c r="AI3" s="128"/>
      <c r="AM3" s="128"/>
      <c r="AO3" s="128"/>
      <c r="AS3" s="128"/>
      <c r="AY3" s="128"/>
      <c r="CJ3" s="29"/>
      <c r="CK3" s="30"/>
      <c r="CL3" s="30"/>
      <c r="CM3" s="30"/>
      <c r="CN3" s="30"/>
      <c r="CO3" s="30"/>
    </row>
    <row r="4" spans="1:93" s="71" customFormat="1" ht="5.0999999999999996" customHeight="1" thickBot="1" x14ac:dyDescent="0.25">
      <c r="A4" s="316"/>
      <c r="B4" s="69"/>
      <c r="C4" s="99"/>
      <c r="D4" s="69"/>
      <c r="E4" s="69"/>
      <c r="F4" s="69"/>
      <c r="G4" s="69"/>
      <c r="H4" s="69"/>
      <c r="I4" s="99"/>
      <c r="J4" s="69"/>
      <c r="K4" s="69"/>
      <c r="L4" s="69"/>
      <c r="M4" s="69"/>
      <c r="N4" s="69"/>
      <c r="O4" s="120"/>
      <c r="P4" s="69"/>
      <c r="Q4" s="69"/>
      <c r="R4" s="69"/>
      <c r="S4" s="69"/>
      <c r="T4" s="69"/>
      <c r="U4" s="121"/>
      <c r="V4" s="121"/>
      <c r="W4" s="69"/>
      <c r="X4" s="69"/>
      <c r="Y4" s="69"/>
      <c r="Z4" s="69"/>
      <c r="AA4" s="68"/>
      <c r="AB4" s="121"/>
      <c r="AC4" s="121"/>
      <c r="AD4" s="69"/>
      <c r="AE4" s="69"/>
      <c r="AF4" s="69"/>
      <c r="AG4" s="68"/>
      <c r="AH4" s="68"/>
      <c r="AI4" s="68"/>
      <c r="AJ4" s="70"/>
      <c r="AK4" s="70"/>
      <c r="AL4" s="70"/>
      <c r="AM4" s="68"/>
      <c r="AN4" s="70"/>
      <c r="AO4" s="68"/>
      <c r="AP4" s="70"/>
      <c r="AQ4" s="70"/>
      <c r="AR4" s="70"/>
      <c r="AS4" s="68"/>
      <c r="AT4" s="70"/>
      <c r="AU4" s="70"/>
      <c r="AV4" s="70"/>
      <c r="AW4" s="70"/>
      <c r="AX4" s="70"/>
      <c r="AY4" s="68"/>
      <c r="AZ4" s="70"/>
      <c r="BA4" s="70"/>
      <c r="BB4" s="70"/>
      <c r="BC4" s="70"/>
      <c r="BD4" s="70"/>
      <c r="BE4" s="68"/>
      <c r="BF4" s="70"/>
      <c r="BG4" s="70"/>
      <c r="BH4" s="70"/>
      <c r="BI4" s="70"/>
      <c r="BJ4" s="70"/>
      <c r="BK4" s="68"/>
      <c r="BL4" s="70"/>
      <c r="BM4" s="70"/>
      <c r="BN4" s="70"/>
      <c r="BO4" s="70"/>
      <c r="BP4" s="70"/>
      <c r="BQ4" s="68"/>
      <c r="BR4" s="70"/>
      <c r="BS4" s="70"/>
      <c r="BT4" s="70"/>
      <c r="BU4" s="70"/>
      <c r="BV4" s="70"/>
      <c r="BW4" s="68"/>
      <c r="BX4" s="70"/>
      <c r="BY4" s="70"/>
      <c r="BZ4" s="70"/>
      <c r="CA4" s="70"/>
      <c r="CB4" s="70"/>
      <c r="CC4" s="68"/>
      <c r="CD4" s="70"/>
      <c r="CE4" s="70"/>
      <c r="CF4" s="70"/>
      <c r="CG4" s="70"/>
      <c r="CH4" s="70"/>
      <c r="CI4" s="68"/>
      <c r="CJ4" s="29"/>
      <c r="CK4" s="30"/>
      <c r="CL4" s="30"/>
      <c r="CM4" s="30"/>
      <c r="CN4" s="30"/>
      <c r="CO4" s="30"/>
    </row>
    <row r="5" spans="1:93" s="26" customFormat="1" ht="14.25" customHeight="1" thickTop="1" x14ac:dyDescent="0.2">
      <c r="A5" s="310" t="s">
        <v>48</v>
      </c>
      <c r="B5" s="107">
        <v>6.0000000000000001E-3</v>
      </c>
      <c r="C5" s="99"/>
      <c r="D5" s="220">
        <v>4.2000000000000003E-2</v>
      </c>
      <c r="E5" s="107">
        <v>3.6999999999999998E-2</v>
      </c>
      <c r="F5" s="107">
        <v>3.5999999999999997E-2</v>
      </c>
      <c r="G5" s="107">
        <v>4.4999999999999998E-2</v>
      </c>
      <c r="H5" s="107">
        <v>-1E-3</v>
      </c>
      <c r="I5" s="99"/>
      <c r="J5" s="220">
        <v>7.9000000000000001E-2</v>
      </c>
      <c r="K5" s="107">
        <v>4.1000000000000002E-2</v>
      </c>
      <c r="L5" s="107">
        <v>5.6000000000000001E-2</v>
      </c>
      <c r="M5" s="107">
        <v>0.108</v>
      </c>
      <c r="N5" s="107">
        <v>0.11</v>
      </c>
      <c r="O5" s="332"/>
      <c r="P5" s="220">
        <v>-6.5000000000000002E-2</v>
      </c>
      <c r="Q5" s="107">
        <v>-3.2000000000000001E-2</v>
      </c>
      <c r="R5" s="107">
        <v>-6.8000000000000005E-2</v>
      </c>
      <c r="S5" s="107">
        <v>-7.6999999999999999E-2</v>
      </c>
      <c r="T5" s="107">
        <v>-8.2000000000000003E-2</v>
      </c>
      <c r="U5" s="122"/>
      <c r="V5" s="109">
        <v>-9.8000000000000004E-2</v>
      </c>
      <c r="W5" s="107">
        <v>-0.1</v>
      </c>
      <c r="X5" s="107">
        <v>-0.10100000000000001</v>
      </c>
      <c r="Y5" s="107">
        <v>-0.11</v>
      </c>
      <c r="Z5" s="107">
        <v>-0.08</v>
      </c>
      <c r="AA5" s="14"/>
      <c r="AB5" s="109">
        <v>-3.5000000000000003E-2</v>
      </c>
      <c r="AC5" s="107">
        <v>-1.4E-2</v>
      </c>
      <c r="AD5" s="107">
        <v>-8.0000000000000002E-3</v>
      </c>
      <c r="AE5" s="107">
        <v>-4.5999999999999999E-2</v>
      </c>
      <c r="AF5" s="107">
        <v>-7.1999999999999995E-2</v>
      </c>
      <c r="AG5" s="14"/>
      <c r="AH5" s="109">
        <v>-8.5000000000000006E-2</v>
      </c>
      <c r="AI5" s="107">
        <v>-8.4000000000000005E-2</v>
      </c>
      <c r="AJ5" s="107">
        <v>-0.111</v>
      </c>
      <c r="AK5" s="107">
        <v>-9.0999999999999998E-2</v>
      </c>
      <c r="AL5" s="107">
        <v>-5.5E-2</v>
      </c>
      <c r="AM5" s="14"/>
      <c r="AN5" s="109">
        <v>6.0000000000000001E-3</v>
      </c>
      <c r="AO5" s="107">
        <v>-2.5000000000000001E-2</v>
      </c>
      <c r="AP5" s="107">
        <v>-7.0999999999999994E-2</v>
      </c>
      <c r="AQ5" s="107">
        <v>4.2000000000000003E-2</v>
      </c>
      <c r="AR5" s="107">
        <v>8.7999999999999995E-2</v>
      </c>
      <c r="AS5" s="14"/>
      <c r="AT5" s="109">
        <v>0.17199999999999999</v>
      </c>
      <c r="AU5" s="107">
        <v>0.127</v>
      </c>
      <c r="AV5" s="107">
        <v>0.22600000000000001</v>
      </c>
      <c r="AW5" s="107">
        <v>0.187</v>
      </c>
      <c r="AX5" s="107">
        <v>0.14699999999999999</v>
      </c>
      <c r="AY5" s="14"/>
      <c r="AZ5" s="109">
        <v>0.13200000000000001</v>
      </c>
      <c r="BA5" s="107">
        <v>0.105</v>
      </c>
      <c r="BB5" s="107">
        <v>0.17</v>
      </c>
      <c r="BC5" s="107">
        <v>0.187</v>
      </c>
      <c r="BD5" s="107">
        <v>5.5E-2</v>
      </c>
      <c r="BE5" s="108"/>
      <c r="BF5" s="109">
        <v>-0.115</v>
      </c>
      <c r="BG5" s="107">
        <v>-0.16200000000000001</v>
      </c>
      <c r="BH5" s="107">
        <v>-0.161</v>
      </c>
      <c r="BI5" s="107">
        <v>-0.111</v>
      </c>
      <c r="BJ5" s="107">
        <v>-1.7999999999999999E-2</v>
      </c>
      <c r="BK5" s="108"/>
      <c r="BL5" s="109">
        <v>8.6999999999999994E-2</v>
      </c>
      <c r="BM5" s="107">
        <v>0.10199999999999999</v>
      </c>
      <c r="BN5" s="107">
        <v>0.13900000000000001</v>
      </c>
      <c r="BO5" s="107">
        <v>7.2999999999999995E-2</v>
      </c>
      <c r="BP5" s="107">
        <v>3.7999999999999999E-2</v>
      </c>
      <c r="BQ5" s="108"/>
      <c r="BR5" s="109">
        <v>1.7000000000000001E-2</v>
      </c>
      <c r="BS5" s="107">
        <v>2E-3</v>
      </c>
      <c r="BT5" s="107">
        <v>1.6E-2</v>
      </c>
      <c r="BU5" s="107">
        <v>1.7999999999999999E-2</v>
      </c>
      <c r="BV5" s="107">
        <v>3.1E-2</v>
      </c>
      <c r="BW5" s="108"/>
      <c r="BX5" s="109">
        <v>0.04</v>
      </c>
      <c r="BY5" s="107">
        <v>4.5999999999999999E-2</v>
      </c>
      <c r="BZ5" s="107">
        <v>4.8000000000000001E-2</v>
      </c>
      <c r="CA5" s="107">
        <v>2.3E-2</v>
      </c>
      <c r="CB5" s="107">
        <v>4.4999999999999998E-2</v>
      </c>
      <c r="CC5" s="108"/>
      <c r="CD5" s="109">
        <v>7.9000000000000001E-2</v>
      </c>
      <c r="CE5" s="107">
        <v>0.04</v>
      </c>
      <c r="CF5" s="110">
        <v>0.1</v>
      </c>
      <c r="CG5" s="110">
        <v>0.08</v>
      </c>
      <c r="CH5" s="110">
        <v>0.09</v>
      </c>
      <c r="CI5" s="14"/>
      <c r="CJ5" s="31"/>
      <c r="CK5" s="32"/>
      <c r="CL5" s="33"/>
      <c r="CM5" s="34"/>
      <c r="CN5" s="34"/>
      <c r="CO5" s="28"/>
    </row>
    <row r="6" spans="1:93" s="26" customFormat="1" ht="14.25" customHeight="1" x14ac:dyDescent="0.2">
      <c r="A6" s="310" t="s">
        <v>49</v>
      </c>
      <c r="B6" s="107">
        <v>-3.5999999999999997E-2</v>
      </c>
      <c r="C6" s="99"/>
      <c r="D6" s="220">
        <v>8.9999999999999993E-3</v>
      </c>
      <c r="E6" s="107">
        <v>2.8000000000000001E-2</v>
      </c>
      <c r="F6" s="107">
        <v>5.0000000000000001E-3</v>
      </c>
      <c r="G6" s="107">
        <v>5.0000000000000001E-3</v>
      </c>
      <c r="H6" s="107">
        <v>-1.2E-2</v>
      </c>
      <c r="I6" s="99"/>
      <c r="J6" s="220">
        <v>5.0999999999999997E-2</v>
      </c>
      <c r="K6" s="107">
        <v>5.8000000000000003E-2</v>
      </c>
      <c r="L6" s="107">
        <v>0.03</v>
      </c>
      <c r="M6" s="107">
        <v>1.2999999999999999E-2</v>
      </c>
      <c r="N6" s="107">
        <v>0.106</v>
      </c>
      <c r="O6" s="332"/>
      <c r="P6" s="220">
        <v>3.6999999999999998E-2</v>
      </c>
      <c r="Q6" s="107">
        <v>7.4999999999999997E-2</v>
      </c>
      <c r="R6" s="107">
        <v>5.0999999999999997E-2</v>
      </c>
      <c r="S6" s="107">
        <v>1.2999999999999999E-2</v>
      </c>
      <c r="T6" s="107">
        <v>1.9E-2</v>
      </c>
      <c r="U6" s="122"/>
      <c r="V6" s="109">
        <v>8.9999999999999993E-3</v>
      </c>
      <c r="W6" s="107">
        <v>-2E-3</v>
      </c>
      <c r="X6" s="107">
        <v>-1.4E-2</v>
      </c>
      <c r="Y6" s="107">
        <v>5.3999999999999999E-2</v>
      </c>
      <c r="Z6" s="107">
        <v>-4.0000000000000001E-3</v>
      </c>
      <c r="AA6" s="16"/>
      <c r="AB6" s="109">
        <v>4.0000000000000001E-3</v>
      </c>
      <c r="AC6" s="107">
        <v>-7.9000000000000001E-2</v>
      </c>
      <c r="AD6" s="107">
        <v>7.0000000000000001E-3</v>
      </c>
      <c r="AE6" s="107">
        <v>1.7999999999999999E-2</v>
      </c>
      <c r="AF6" s="107">
        <v>6.8000000000000005E-2</v>
      </c>
      <c r="AG6" s="16"/>
      <c r="AH6" s="109">
        <v>1.6E-2</v>
      </c>
      <c r="AI6" s="107">
        <v>6.4000000000000001E-2</v>
      </c>
      <c r="AJ6" s="107">
        <v>9.4E-2</v>
      </c>
      <c r="AK6" s="107">
        <v>-1.7000000000000001E-2</v>
      </c>
      <c r="AL6" s="107">
        <v>-6.4000000000000001E-2</v>
      </c>
      <c r="AM6" s="16"/>
      <c r="AN6" s="109">
        <v>-3.5000000000000003E-2</v>
      </c>
      <c r="AO6" s="107">
        <v>6.0000000000000001E-3</v>
      </c>
      <c r="AP6" s="107">
        <v>-6.4000000000000001E-2</v>
      </c>
      <c r="AQ6" s="107">
        <v>-4.7E-2</v>
      </c>
      <c r="AR6" s="107">
        <v>-3.1E-2</v>
      </c>
      <c r="AS6" s="16"/>
      <c r="AT6" s="109">
        <v>2.7E-2</v>
      </c>
      <c r="AU6" s="107">
        <v>-7.4999999999999997E-2</v>
      </c>
      <c r="AV6" s="107">
        <v>1.0999999999999999E-2</v>
      </c>
      <c r="AW6" s="107">
        <v>5.8999999999999997E-2</v>
      </c>
      <c r="AX6" s="107">
        <v>0.122</v>
      </c>
      <c r="AY6" s="16"/>
      <c r="AZ6" s="109">
        <v>0.224</v>
      </c>
      <c r="BA6" s="107">
        <v>0.14899999999999999</v>
      </c>
      <c r="BB6" s="107">
        <v>9.1999999999999998E-2</v>
      </c>
      <c r="BC6" s="107">
        <v>0.223</v>
      </c>
      <c r="BD6" s="107">
        <v>0.498</v>
      </c>
      <c r="BE6" s="50"/>
      <c r="BF6" s="109">
        <v>-0.14699999999999999</v>
      </c>
      <c r="BG6" s="107">
        <v>0.13</v>
      </c>
      <c r="BH6" s="107">
        <v>-0.108</v>
      </c>
      <c r="BI6" s="107">
        <v>-0.23</v>
      </c>
      <c r="BJ6" s="107">
        <v>-0.36099999999999999</v>
      </c>
      <c r="BK6" s="50"/>
      <c r="BL6" s="109">
        <v>-2.8000000000000001E-2</v>
      </c>
      <c r="BM6" s="107">
        <v>-0.254</v>
      </c>
      <c r="BN6" s="107">
        <v>-3.0000000000000001E-3</v>
      </c>
      <c r="BO6" s="107">
        <v>6.7000000000000004E-2</v>
      </c>
      <c r="BP6" s="107">
        <v>4.2999999999999997E-2</v>
      </c>
      <c r="BQ6" s="50"/>
      <c r="BR6" s="109">
        <v>3.3000000000000002E-2</v>
      </c>
      <c r="BS6" s="107">
        <v>7.3999999999999996E-2</v>
      </c>
      <c r="BT6" s="107">
        <v>4.3999999999999997E-2</v>
      </c>
      <c r="BU6" s="107">
        <v>1.9E-2</v>
      </c>
      <c r="BV6" s="107">
        <v>0</v>
      </c>
      <c r="BW6" s="50"/>
      <c r="BX6" s="109">
        <v>-2.8000000000000001E-2</v>
      </c>
      <c r="BY6" s="107">
        <v>-3.1E-2</v>
      </c>
      <c r="BZ6" s="107">
        <v>-2.7E-2</v>
      </c>
      <c r="CA6" s="107">
        <v>-3.1E-2</v>
      </c>
      <c r="CB6" s="107">
        <v>-2.1000000000000001E-2</v>
      </c>
      <c r="CC6" s="50"/>
      <c r="CD6" s="109">
        <v>-2.8000000000000001E-2</v>
      </c>
      <c r="CE6" s="107">
        <v>-3.6999999999999998E-2</v>
      </c>
      <c r="CF6" s="110">
        <v>-0.1</v>
      </c>
      <c r="CG6" s="110">
        <v>0.04</v>
      </c>
      <c r="CH6" s="110">
        <v>-0.01</v>
      </c>
      <c r="CI6" s="16"/>
      <c r="CJ6" s="31"/>
      <c r="CK6" s="32"/>
      <c r="CL6" s="33"/>
      <c r="CM6" s="34"/>
      <c r="CN6" s="34"/>
      <c r="CO6" s="28"/>
    </row>
    <row r="7" spans="1:93" s="26" customFormat="1" ht="14.25" customHeight="1" x14ac:dyDescent="0.2">
      <c r="A7" s="310" t="s">
        <v>50</v>
      </c>
      <c r="B7" s="107">
        <v>3.1E-2</v>
      </c>
      <c r="C7" s="99"/>
      <c r="D7" s="220">
        <v>-0.02</v>
      </c>
      <c r="E7" s="107">
        <v>7.0000000000000001E-3</v>
      </c>
      <c r="F7" s="107">
        <v>0</v>
      </c>
      <c r="G7" s="107">
        <v>-3.6999999999999998E-2</v>
      </c>
      <c r="H7" s="107">
        <v>-6.6000000000000003E-2</v>
      </c>
      <c r="I7" s="99"/>
      <c r="J7" s="220">
        <v>-1.0999999999999999E-2</v>
      </c>
      <c r="K7" s="107">
        <v>-0.05</v>
      </c>
      <c r="L7" s="107">
        <v>-3.1E-2</v>
      </c>
      <c r="M7" s="107">
        <v>1.2999999999999999E-2</v>
      </c>
      <c r="N7" s="107">
        <v>2.1000000000000001E-2</v>
      </c>
      <c r="O7" s="332"/>
      <c r="P7" s="220">
        <v>-1E-3</v>
      </c>
      <c r="Q7" s="107">
        <v>6.0000000000000001E-3</v>
      </c>
      <c r="R7" s="107">
        <v>-3.0000000000000001E-3</v>
      </c>
      <c r="S7" s="107">
        <v>-4.0000000000000001E-3</v>
      </c>
      <c r="T7" s="107">
        <v>5.0000000000000001E-3</v>
      </c>
      <c r="U7" s="122"/>
      <c r="V7" s="109">
        <v>7.6999999999999999E-2</v>
      </c>
      <c r="W7" s="107">
        <v>5.1999999999999998E-2</v>
      </c>
      <c r="X7" s="107">
        <v>7.1999999999999995E-2</v>
      </c>
      <c r="Y7" s="107">
        <v>9.9000000000000005E-2</v>
      </c>
      <c r="Z7" s="107">
        <v>8.5000000000000006E-2</v>
      </c>
      <c r="AA7" s="14"/>
      <c r="AB7" s="109">
        <v>-3.0000000000000001E-3</v>
      </c>
      <c r="AC7" s="107">
        <v>4.2000000000000003E-2</v>
      </c>
      <c r="AD7" s="107">
        <v>-2E-3</v>
      </c>
      <c r="AE7" s="107">
        <v>-2.7E-2</v>
      </c>
      <c r="AF7" s="107">
        <v>-2.3E-2</v>
      </c>
      <c r="AG7" s="14"/>
      <c r="AH7" s="109">
        <v>-2.1000000000000001E-2</v>
      </c>
      <c r="AI7" s="107">
        <v>-3.2000000000000001E-2</v>
      </c>
      <c r="AJ7" s="107">
        <v>-3.5999999999999997E-2</v>
      </c>
      <c r="AK7" s="107">
        <v>-1.2E-2</v>
      </c>
      <c r="AL7" s="107">
        <v>-7.0000000000000001E-3</v>
      </c>
      <c r="AM7" s="14"/>
      <c r="AN7" s="109">
        <v>3.9E-2</v>
      </c>
      <c r="AO7" s="107">
        <v>1.4E-2</v>
      </c>
      <c r="AP7" s="107">
        <v>5.3999999999999999E-2</v>
      </c>
      <c r="AQ7" s="107">
        <v>6.0999999999999999E-2</v>
      </c>
      <c r="AR7" s="107">
        <v>2.4E-2</v>
      </c>
      <c r="AS7" s="14"/>
      <c r="AT7" s="109">
        <v>-2.8000000000000001E-2</v>
      </c>
      <c r="AU7" s="107">
        <v>8.0000000000000002E-3</v>
      </c>
      <c r="AV7" s="107">
        <v>-5.6000000000000001E-2</v>
      </c>
      <c r="AW7" s="107">
        <v>-7.0000000000000007E-2</v>
      </c>
      <c r="AX7" s="107">
        <v>1.2999999999999999E-2</v>
      </c>
      <c r="AY7" s="14"/>
      <c r="AZ7" s="109">
        <v>4.2000000000000003E-2</v>
      </c>
      <c r="BA7" s="107">
        <v>6.2E-2</v>
      </c>
      <c r="BB7" s="107">
        <v>7.3999999999999996E-2</v>
      </c>
      <c r="BC7" s="107">
        <v>5.1999999999999998E-2</v>
      </c>
      <c r="BD7" s="107">
        <v>-3.9E-2</v>
      </c>
      <c r="BE7" s="108"/>
      <c r="BF7" s="109">
        <v>0.02</v>
      </c>
      <c r="BG7" s="107">
        <v>-2.5000000000000001E-2</v>
      </c>
      <c r="BH7" s="107">
        <v>2.4E-2</v>
      </c>
      <c r="BI7" s="107">
        <v>4.2000000000000003E-2</v>
      </c>
      <c r="BJ7" s="107">
        <v>3.1E-2</v>
      </c>
      <c r="BK7" s="108"/>
      <c r="BL7" s="109">
        <v>-2.7E-2</v>
      </c>
      <c r="BM7" s="107">
        <v>5.0999999999999997E-2</v>
      </c>
      <c r="BN7" s="107">
        <v>-0.04</v>
      </c>
      <c r="BO7" s="107">
        <v>-5.8000000000000003E-2</v>
      </c>
      <c r="BP7" s="107">
        <v>-0.05</v>
      </c>
      <c r="BQ7" s="108"/>
      <c r="BR7" s="109">
        <v>-3.4000000000000002E-2</v>
      </c>
      <c r="BS7" s="107">
        <v>-4.2000000000000003E-2</v>
      </c>
      <c r="BT7" s="107">
        <v>-0.03</v>
      </c>
      <c r="BU7" s="107">
        <v>-2.8000000000000001E-2</v>
      </c>
      <c r="BV7" s="107">
        <v>-3.9E-2</v>
      </c>
      <c r="BW7" s="108"/>
      <c r="BX7" s="109">
        <v>-4.0000000000000001E-3</v>
      </c>
      <c r="BY7" s="107">
        <v>-3.5000000000000003E-2</v>
      </c>
      <c r="BZ7" s="107">
        <v>-2.3E-2</v>
      </c>
      <c r="CA7" s="107">
        <v>4.0000000000000001E-3</v>
      </c>
      <c r="CB7" s="107">
        <v>3.7999999999999999E-2</v>
      </c>
      <c r="CC7" s="108"/>
      <c r="CD7" s="109">
        <v>5.0000000000000001E-3</v>
      </c>
      <c r="CE7" s="107">
        <v>3.2000000000000001E-2</v>
      </c>
      <c r="CF7" s="110">
        <v>0.01</v>
      </c>
      <c r="CG7" s="110">
        <v>-0.01</v>
      </c>
      <c r="CH7" s="110">
        <v>-0.01</v>
      </c>
      <c r="CI7" s="14"/>
    </row>
    <row r="8" spans="1:93" s="26" customFormat="1" ht="14.25" customHeight="1" x14ac:dyDescent="0.2">
      <c r="A8" s="310" t="s">
        <v>51</v>
      </c>
      <c r="B8" s="107">
        <v>2E-3</v>
      </c>
      <c r="C8" s="99"/>
      <c r="D8" s="220">
        <v>7.0999999999999994E-2</v>
      </c>
      <c r="E8" s="107">
        <v>8.0000000000000002E-3</v>
      </c>
      <c r="F8" s="107">
        <v>3.0000000000000001E-3</v>
      </c>
      <c r="G8" s="107">
        <v>5.5E-2</v>
      </c>
      <c r="H8" s="107">
        <v>0.14699999999999999</v>
      </c>
      <c r="I8" s="99"/>
      <c r="J8" s="220">
        <v>0.13600000000000001</v>
      </c>
      <c r="K8" s="107">
        <v>0.17100000000000001</v>
      </c>
      <c r="L8" s="107">
        <v>0.19600000000000001</v>
      </c>
      <c r="M8" s="107">
        <v>0.16400000000000001</v>
      </c>
      <c r="N8" s="107">
        <v>1.4E-2</v>
      </c>
      <c r="O8" s="332"/>
      <c r="P8" s="220">
        <v>3.0000000000000001E-3</v>
      </c>
      <c r="Q8" s="107">
        <v>1.0999999999999999E-2</v>
      </c>
      <c r="R8" s="107">
        <v>4.0000000000000001E-3</v>
      </c>
      <c r="S8" s="107">
        <v>0</v>
      </c>
      <c r="T8" s="107">
        <v>0</v>
      </c>
      <c r="U8" s="122"/>
      <c r="V8" s="109">
        <v>-1E-3</v>
      </c>
      <c r="W8" s="107">
        <v>-1E-3</v>
      </c>
      <c r="X8" s="107">
        <v>0</v>
      </c>
      <c r="Y8" s="107">
        <v>0</v>
      </c>
      <c r="Z8" s="107">
        <v>-3.0000000000000001E-3</v>
      </c>
      <c r="AA8" s="17"/>
      <c r="AB8" s="109">
        <v>-1E-3</v>
      </c>
      <c r="AC8" s="107">
        <v>-4.0000000000000001E-3</v>
      </c>
      <c r="AD8" s="107">
        <v>-2E-3</v>
      </c>
      <c r="AE8" s="107">
        <v>-2E-3</v>
      </c>
      <c r="AF8" s="107">
        <v>2E-3</v>
      </c>
      <c r="AG8" s="17"/>
      <c r="AH8" s="109">
        <v>3.0000000000000001E-3</v>
      </c>
      <c r="AI8" s="107">
        <v>1E-3</v>
      </c>
      <c r="AJ8" s="107">
        <v>3.0000000000000001E-3</v>
      </c>
      <c r="AK8" s="107">
        <v>3.0000000000000001E-3</v>
      </c>
      <c r="AL8" s="107">
        <v>3.0000000000000001E-3</v>
      </c>
      <c r="AM8" s="17"/>
      <c r="AN8" s="109">
        <v>2.5999999999999999E-2</v>
      </c>
      <c r="AO8" s="107">
        <v>5.0000000000000001E-3</v>
      </c>
      <c r="AP8" s="107">
        <v>5.0000000000000001E-3</v>
      </c>
      <c r="AQ8" s="107">
        <v>2.5000000000000001E-2</v>
      </c>
      <c r="AR8" s="107">
        <v>7.0999999999999994E-2</v>
      </c>
      <c r="AS8" s="17"/>
      <c r="AT8" s="109">
        <v>6.0999999999999999E-2</v>
      </c>
      <c r="AU8" s="107">
        <v>9.9000000000000005E-2</v>
      </c>
      <c r="AV8" s="107">
        <v>8.4000000000000005E-2</v>
      </c>
      <c r="AW8" s="107">
        <v>5.0999999999999997E-2</v>
      </c>
      <c r="AX8" s="107">
        <v>3.0000000000000001E-3</v>
      </c>
      <c r="AY8" s="17"/>
      <c r="AZ8" s="109">
        <v>0.01</v>
      </c>
      <c r="BA8" s="107">
        <v>0</v>
      </c>
      <c r="BB8" s="107">
        <v>8.9999999999999993E-3</v>
      </c>
      <c r="BC8" s="107">
        <v>1.4999999999999999E-2</v>
      </c>
      <c r="BD8" s="107">
        <v>1.6E-2</v>
      </c>
      <c r="BE8" s="111"/>
      <c r="BF8" s="109">
        <v>1.0999999999999999E-2</v>
      </c>
      <c r="BG8" s="107">
        <v>8.9999999999999993E-3</v>
      </c>
      <c r="BH8" s="107">
        <v>2E-3</v>
      </c>
      <c r="BI8" s="107">
        <v>0</v>
      </c>
      <c r="BJ8" s="107">
        <v>3.5000000000000003E-2</v>
      </c>
      <c r="BK8" s="111"/>
      <c r="BL8" s="109">
        <v>-3.6999999999999998E-2</v>
      </c>
      <c r="BM8" s="107">
        <v>9.9000000000000005E-2</v>
      </c>
      <c r="BN8" s="107">
        <v>-3.2000000000000001E-2</v>
      </c>
      <c r="BO8" s="107">
        <v>-0.06</v>
      </c>
      <c r="BP8" s="107">
        <v>-0.13400000000000001</v>
      </c>
      <c r="BQ8" s="111"/>
      <c r="BR8" s="109">
        <v>-6.4000000000000001E-2</v>
      </c>
      <c r="BS8" s="107">
        <v>-0.155</v>
      </c>
      <c r="BT8" s="107">
        <v>-2.1999999999999999E-2</v>
      </c>
      <c r="BU8" s="107">
        <v>-2.3E-2</v>
      </c>
      <c r="BV8" s="107">
        <v>-0.06</v>
      </c>
      <c r="BW8" s="111"/>
      <c r="BX8" s="109">
        <v>-3.6999999999999998E-2</v>
      </c>
      <c r="BY8" s="107">
        <v>-4.7E-2</v>
      </c>
      <c r="BZ8" s="107">
        <v>-4.5999999999999999E-2</v>
      </c>
      <c r="CA8" s="107">
        <v>-5.3999999999999999E-2</v>
      </c>
      <c r="CB8" s="107" t="s">
        <v>57</v>
      </c>
      <c r="CC8" s="111"/>
      <c r="CD8" s="109" t="s">
        <v>57</v>
      </c>
      <c r="CE8" s="107" t="s">
        <v>57</v>
      </c>
      <c r="CF8" s="110" t="s">
        <v>57</v>
      </c>
      <c r="CG8" s="110" t="s">
        <v>57</v>
      </c>
      <c r="CH8" s="110" t="s">
        <v>57</v>
      </c>
      <c r="CI8" s="17"/>
    </row>
    <row r="9" spans="1:93" s="96" customFormat="1" ht="14.25" customHeight="1" thickBot="1" x14ac:dyDescent="0.25">
      <c r="A9" s="317" t="s">
        <v>52</v>
      </c>
      <c r="B9" s="319">
        <v>3.0000000000000001E-3</v>
      </c>
      <c r="C9" s="99"/>
      <c r="D9" s="320">
        <v>0.10199999999999999</v>
      </c>
      <c r="E9" s="319">
        <v>0.08</v>
      </c>
      <c r="F9" s="319">
        <v>4.3999999999999997E-2</v>
      </c>
      <c r="G9" s="319">
        <v>6.8000000000000005E-2</v>
      </c>
      <c r="H9" s="319">
        <v>6.8000000000000005E-2</v>
      </c>
      <c r="I9" s="99"/>
      <c r="J9" s="320">
        <v>0.255</v>
      </c>
      <c r="K9" s="319">
        <v>0.22</v>
      </c>
      <c r="L9" s="319">
        <v>0.251</v>
      </c>
      <c r="M9" s="319">
        <v>0.29799999999999999</v>
      </c>
      <c r="N9" s="319">
        <v>0.251</v>
      </c>
      <c r="O9" s="333"/>
      <c r="P9" s="320">
        <v>-2.5999999999999999E-2</v>
      </c>
      <c r="Q9" s="319">
        <v>0.06</v>
      </c>
      <c r="R9" s="319">
        <v>-1.6E-2</v>
      </c>
      <c r="S9" s="319">
        <f>SUM(S5:S8)</f>
        <v>-6.8000000000000005E-2</v>
      </c>
      <c r="T9" s="319">
        <f>SUM(T5:T8)</f>
        <v>-5.8000000000000003E-2</v>
      </c>
      <c r="U9" s="123"/>
      <c r="V9" s="321">
        <f>SUM(V5:V8)</f>
        <v>-1.3000000000000012E-2</v>
      </c>
      <c r="W9" s="319">
        <f>SUM(W5:W8)</f>
        <v>-5.1000000000000011E-2</v>
      </c>
      <c r="X9" s="319">
        <f>SUM(X5:X8)</f>
        <v>-4.300000000000001E-2</v>
      </c>
      <c r="Y9" s="319">
        <f>SUM(Y5:Y8)</f>
        <v>4.3000000000000003E-2</v>
      </c>
      <c r="Z9" s="319">
        <f>SUM(Z5:Z8)</f>
        <v>-1.9999999999999992E-3</v>
      </c>
      <c r="AB9" s="321">
        <v>-3.5000000000000003E-2</v>
      </c>
      <c r="AC9" s="319">
        <v>-5.5E-2</v>
      </c>
      <c r="AD9" s="319">
        <v>-5.0000000000000001E-3</v>
      </c>
      <c r="AE9" s="319">
        <v>-5.7000000000000002E-2</v>
      </c>
      <c r="AF9" s="319">
        <f>SUM(AF5:AF8)</f>
        <v>-2.4999999999999988E-2</v>
      </c>
      <c r="AH9" s="321">
        <v>-8.6999999999999994E-2</v>
      </c>
      <c r="AI9" s="319">
        <v>-5.0999999999999997E-2</v>
      </c>
      <c r="AJ9" s="319">
        <v>-4.9999999999999996E-2</v>
      </c>
      <c r="AK9" s="319">
        <v>-0.11700000000000001</v>
      </c>
      <c r="AL9" s="319">
        <f>SUM(AL5:AL8)</f>
        <v>-0.123</v>
      </c>
      <c r="AN9" s="321">
        <v>3.599999999999999E-2</v>
      </c>
      <c r="AO9" s="319">
        <v>0</v>
      </c>
      <c r="AP9" s="319">
        <v>-7.5999999999999998E-2</v>
      </c>
      <c r="AQ9" s="319">
        <v>8.1000000000000003E-2</v>
      </c>
      <c r="AR9" s="319">
        <v>0.152</v>
      </c>
      <c r="AT9" s="321">
        <v>0.23200000000000001</v>
      </c>
      <c r="AU9" s="319">
        <v>0.159</v>
      </c>
      <c r="AV9" s="319">
        <v>0.26500000000000001</v>
      </c>
      <c r="AW9" s="319">
        <v>0.22700000000000001</v>
      </c>
      <c r="AX9" s="319">
        <v>0.28499999999999998</v>
      </c>
      <c r="AZ9" s="321">
        <v>0.40799999999999997</v>
      </c>
      <c r="BA9" s="319">
        <v>0.316</v>
      </c>
      <c r="BB9" s="319">
        <v>0.34499999999999997</v>
      </c>
      <c r="BC9" s="319">
        <v>0.47700000000000004</v>
      </c>
      <c r="BD9" s="319">
        <v>0.53</v>
      </c>
      <c r="BE9" s="112"/>
      <c r="BF9" s="321">
        <v>-0.23100000000000001</v>
      </c>
      <c r="BG9" s="319">
        <v>-4.8000000000000001E-2</v>
      </c>
      <c r="BH9" s="319">
        <v>-0.24300000000000002</v>
      </c>
      <c r="BI9" s="319">
        <v>-0.29900000000000004</v>
      </c>
      <c r="BJ9" s="319">
        <v>-0.31299999999999994</v>
      </c>
      <c r="BK9" s="112"/>
      <c r="BL9" s="321">
        <v>-5.0000000000000001E-3</v>
      </c>
      <c r="BM9" s="319">
        <v>-2.0000000000000295E-3</v>
      </c>
      <c r="BN9" s="319">
        <v>6.4000000000000001E-2</v>
      </c>
      <c r="BO9" s="319">
        <v>2.200000000000002E-2</v>
      </c>
      <c r="BP9" s="319">
        <v>-0.10300000000000002</v>
      </c>
      <c r="BQ9" s="112"/>
      <c r="BR9" s="321">
        <v>-4.8000000000000001E-2</v>
      </c>
      <c r="BS9" s="319">
        <v>-0.121</v>
      </c>
      <c r="BT9" s="319">
        <v>8.0000000000000002E-3</v>
      </c>
      <c r="BU9" s="319">
        <v>-1.4000000000000002E-2</v>
      </c>
      <c r="BV9" s="319">
        <v>-6.8000000000000005E-2</v>
      </c>
      <c r="BW9" s="112"/>
      <c r="BX9" s="321">
        <v>-2.8999999999999998E-2</v>
      </c>
      <c r="BY9" s="319">
        <v>-6.7000000000000004E-2</v>
      </c>
      <c r="BZ9" s="319">
        <v>-4.8000000000000001E-2</v>
      </c>
      <c r="CA9" s="319">
        <v>-5.7999999999999996E-2</v>
      </c>
      <c r="CB9" s="319">
        <v>6.2E-2</v>
      </c>
      <c r="CC9" s="112"/>
      <c r="CD9" s="321">
        <v>5.6000000000000001E-2</v>
      </c>
      <c r="CE9" s="319">
        <v>3.5000000000000003E-2</v>
      </c>
      <c r="CF9" s="319">
        <v>0.01</v>
      </c>
      <c r="CG9" s="319">
        <v>0.11</v>
      </c>
      <c r="CH9" s="319">
        <v>7.0000000000000007E-2</v>
      </c>
    </row>
    <row r="10" spans="1:93" s="26" customFormat="1" ht="12" customHeight="1" thickTop="1" x14ac:dyDescent="0.2">
      <c r="A10" s="129"/>
      <c r="B10" s="375"/>
      <c r="C10" s="375"/>
      <c r="D10" s="375"/>
      <c r="E10" s="375"/>
      <c r="F10" s="375"/>
      <c r="G10" s="375"/>
      <c r="H10" s="375"/>
      <c r="I10" s="375"/>
      <c r="J10" s="366"/>
      <c r="K10" s="366"/>
      <c r="L10" s="362"/>
      <c r="M10" s="240"/>
      <c r="N10" s="234"/>
      <c r="O10" s="334"/>
      <c r="P10" s="184"/>
      <c r="Q10" s="184"/>
      <c r="R10" s="184"/>
      <c r="S10" s="161"/>
      <c r="T10" s="136"/>
      <c r="U10" s="125"/>
      <c r="V10" s="135"/>
      <c r="W10" s="135"/>
      <c r="X10" s="134"/>
      <c r="Y10" s="133"/>
      <c r="Z10" s="131"/>
      <c r="AA10" s="132"/>
      <c r="AB10" s="125"/>
      <c r="AC10" s="125"/>
      <c r="AD10" s="125"/>
      <c r="AE10" s="129"/>
      <c r="AF10" s="129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65"/>
      <c r="BP10" s="65"/>
      <c r="BQ10" s="14"/>
      <c r="BR10" s="66"/>
      <c r="BS10" s="66"/>
      <c r="BT10" s="66"/>
      <c r="BU10" s="66"/>
      <c r="BV10" s="66"/>
      <c r="BW10" s="14"/>
      <c r="BX10" s="66"/>
      <c r="BY10" s="66"/>
      <c r="BZ10" s="65"/>
      <c r="CA10" s="66"/>
      <c r="CB10" s="65"/>
      <c r="CC10" s="14"/>
      <c r="CD10" s="65"/>
      <c r="CE10" s="65"/>
      <c r="CF10" s="65"/>
      <c r="CG10" s="65"/>
      <c r="CH10" s="65"/>
      <c r="CI10" s="14"/>
      <c r="CJ10" s="67"/>
    </row>
    <row r="11" spans="1:93" s="26" customFormat="1" ht="12.75" customHeight="1" x14ac:dyDescent="0.2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6"/>
      <c r="AH11" s="376"/>
      <c r="AI11" s="376"/>
      <c r="AJ11" s="376"/>
      <c r="AK11" s="376"/>
      <c r="AL11" s="376"/>
      <c r="AM11" s="376"/>
      <c r="AN11" s="376"/>
      <c r="AO11" s="376"/>
      <c r="AP11" s="376"/>
      <c r="AQ11" s="376"/>
      <c r="AR11" s="376"/>
      <c r="AS11" s="376"/>
      <c r="AT11" s="376"/>
      <c r="AU11" s="376"/>
      <c r="AV11" s="376"/>
      <c r="AW11" s="376"/>
      <c r="AX11" s="376"/>
      <c r="AY11" s="376"/>
      <c r="AZ11" s="376"/>
      <c r="BA11" s="376"/>
      <c r="BB11" s="376"/>
      <c r="BC11" s="376"/>
      <c r="BD11" s="376"/>
      <c r="BE11" s="376"/>
      <c r="BF11" s="376"/>
      <c r="BG11" s="376"/>
      <c r="BH11" s="376"/>
      <c r="BI11" s="376"/>
      <c r="BJ11" s="376"/>
      <c r="BK11" s="376"/>
      <c r="BL11" s="376"/>
      <c r="BM11" s="376"/>
      <c r="BN11" s="376"/>
      <c r="BO11" s="65"/>
      <c r="BP11" s="65"/>
      <c r="BQ11" s="16"/>
      <c r="BR11" s="66"/>
      <c r="BS11" s="66"/>
      <c r="BT11" s="66"/>
      <c r="BU11" s="66"/>
      <c r="BV11" s="66"/>
      <c r="BW11" s="16"/>
      <c r="BX11" s="66"/>
      <c r="BY11" s="66"/>
      <c r="BZ11" s="65"/>
      <c r="CA11" s="66"/>
      <c r="CB11" s="65"/>
      <c r="CC11" s="16"/>
      <c r="CD11" s="65"/>
      <c r="CE11" s="65"/>
      <c r="CF11" s="65"/>
      <c r="CG11" s="65"/>
      <c r="CH11" s="65"/>
      <c r="CI11" s="16"/>
      <c r="CJ11" s="67"/>
    </row>
    <row r="12" spans="1:93" s="26" customFormat="1" ht="15.75" x14ac:dyDescent="0.2">
      <c r="A12" s="570" t="s">
        <v>117</v>
      </c>
      <c r="B12" s="73" t="s">
        <v>355</v>
      </c>
      <c r="D12" s="73">
        <v>2018</v>
      </c>
      <c r="E12" s="73" t="s">
        <v>339</v>
      </c>
      <c r="F12" s="73" t="s">
        <v>333</v>
      </c>
      <c r="G12" s="73" t="s">
        <v>268</v>
      </c>
      <c r="H12" s="73" t="s">
        <v>258</v>
      </c>
      <c r="J12" s="73">
        <v>2017</v>
      </c>
      <c r="K12" s="73" t="s">
        <v>245</v>
      </c>
      <c r="L12" s="73" t="s">
        <v>243</v>
      </c>
      <c r="M12" s="73" t="s">
        <v>234</v>
      </c>
      <c r="N12" s="73" t="s">
        <v>232</v>
      </c>
      <c r="O12" s="155"/>
      <c r="P12" s="73">
        <v>2016</v>
      </c>
      <c r="Q12" s="73" t="s">
        <v>214</v>
      </c>
      <c r="R12" s="73" t="s">
        <v>213</v>
      </c>
      <c r="S12" s="73" t="s">
        <v>200</v>
      </c>
      <c r="T12" s="73" t="s">
        <v>175</v>
      </c>
      <c r="U12" s="120"/>
      <c r="V12" s="73">
        <v>2015</v>
      </c>
      <c r="W12" s="73" t="s">
        <v>174</v>
      </c>
      <c r="X12" s="73" t="s">
        <v>172</v>
      </c>
      <c r="Y12" s="73" t="s">
        <v>169</v>
      </c>
      <c r="Z12" s="73" t="s">
        <v>166</v>
      </c>
      <c r="AA12" s="35"/>
      <c r="AB12" s="73">
        <v>2014</v>
      </c>
      <c r="AC12" s="73" t="s">
        <v>165</v>
      </c>
      <c r="AD12" s="73" t="s">
        <v>162</v>
      </c>
      <c r="AE12" s="73" t="s">
        <v>157</v>
      </c>
      <c r="AF12" s="73" t="s">
        <v>156</v>
      </c>
      <c r="AG12" s="35"/>
      <c r="AH12" s="73">
        <v>2013</v>
      </c>
      <c r="AI12" s="73" t="s">
        <v>155</v>
      </c>
      <c r="AJ12" s="73" t="s">
        <v>152</v>
      </c>
      <c r="AK12" s="73" t="s">
        <v>149</v>
      </c>
      <c r="AL12" s="73" t="s">
        <v>147</v>
      </c>
      <c r="AM12" s="35"/>
      <c r="AN12" s="73">
        <v>2012</v>
      </c>
      <c r="AO12" s="73" t="s">
        <v>146</v>
      </c>
      <c r="AP12" s="73" t="s">
        <v>144</v>
      </c>
      <c r="AQ12" s="73" t="s">
        <v>141</v>
      </c>
      <c r="AR12" s="73" t="s">
        <v>137</v>
      </c>
      <c r="AS12" s="35"/>
      <c r="AT12" s="73">
        <v>2011</v>
      </c>
      <c r="AU12" s="73" t="s">
        <v>136</v>
      </c>
      <c r="AV12" s="73" t="s">
        <v>133</v>
      </c>
      <c r="AW12" s="73" t="s">
        <v>130</v>
      </c>
      <c r="AX12" s="73" t="s">
        <v>128</v>
      </c>
      <c r="AY12" s="35"/>
      <c r="AZ12" s="73">
        <v>2010</v>
      </c>
      <c r="BA12" s="73" t="s">
        <v>127</v>
      </c>
      <c r="BB12" s="73" t="s">
        <v>124</v>
      </c>
      <c r="BC12" s="73" t="s">
        <v>122</v>
      </c>
      <c r="BD12" s="73" t="s">
        <v>119</v>
      </c>
      <c r="BE12" s="68"/>
      <c r="BF12" s="73">
        <v>2009</v>
      </c>
      <c r="BG12" s="73" t="s">
        <v>118</v>
      </c>
      <c r="BH12" s="73" t="s">
        <v>112</v>
      </c>
      <c r="BI12" s="73" t="s">
        <v>66</v>
      </c>
      <c r="BJ12" s="73" t="s">
        <v>1</v>
      </c>
      <c r="BK12" s="68"/>
      <c r="BL12" s="73">
        <v>2008</v>
      </c>
      <c r="BM12" s="73" t="s">
        <v>36</v>
      </c>
      <c r="BN12" s="73" t="s">
        <v>37</v>
      </c>
      <c r="BO12" s="73" t="s">
        <v>38</v>
      </c>
      <c r="BP12" s="73" t="s">
        <v>4</v>
      </c>
      <c r="BQ12" s="72"/>
      <c r="BR12" s="73">
        <v>2007</v>
      </c>
      <c r="BS12" s="73" t="s">
        <v>39</v>
      </c>
      <c r="BT12" s="73" t="s">
        <v>40</v>
      </c>
      <c r="BU12" s="73" t="s">
        <v>41</v>
      </c>
      <c r="BV12" s="73" t="s">
        <v>7</v>
      </c>
      <c r="BW12" s="72"/>
      <c r="BX12" s="73">
        <v>2006</v>
      </c>
      <c r="BY12" s="73" t="s">
        <v>42</v>
      </c>
      <c r="BZ12" s="73" t="s">
        <v>43</v>
      </c>
      <c r="CA12" s="73" t="s">
        <v>44</v>
      </c>
      <c r="CB12" s="73" t="s">
        <v>10</v>
      </c>
      <c r="CC12" s="72"/>
      <c r="CD12" s="73">
        <v>2005</v>
      </c>
      <c r="CE12" s="23"/>
      <c r="CF12" s="23"/>
      <c r="CG12" s="23"/>
      <c r="CH12" s="23"/>
      <c r="CI12" s="14"/>
    </row>
    <row r="13" spans="1:93" s="26" customFormat="1" x14ac:dyDescent="0.2">
      <c r="A13" s="582" t="s">
        <v>0</v>
      </c>
      <c r="B13" s="118"/>
      <c r="C13" s="67"/>
      <c r="D13" s="118"/>
      <c r="E13" s="118"/>
      <c r="F13" s="118"/>
      <c r="G13" s="118"/>
      <c r="H13" s="118"/>
      <c r="I13" s="67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36"/>
      <c r="AB13" s="118"/>
      <c r="AC13" s="118"/>
      <c r="AD13" s="118"/>
      <c r="AE13" s="118"/>
      <c r="AF13" s="118"/>
      <c r="AG13" s="36"/>
      <c r="AH13" s="36"/>
      <c r="AI13" s="36"/>
      <c r="AJ13" s="116"/>
      <c r="AK13" s="116"/>
      <c r="AL13" s="116"/>
      <c r="AM13" s="36"/>
      <c r="AN13" s="36"/>
      <c r="AO13" s="36"/>
      <c r="AP13" s="36"/>
      <c r="AQ13" s="116"/>
      <c r="AR13" s="11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23"/>
      <c r="CF13" s="23"/>
      <c r="CG13" s="23"/>
      <c r="CH13" s="23"/>
      <c r="CI13" s="18"/>
    </row>
    <row r="14" spans="1:93" s="26" customFormat="1" ht="5.0999999999999996" customHeight="1" thickBot="1" x14ac:dyDescent="0.25">
      <c r="A14" s="221"/>
      <c r="B14" s="69"/>
      <c r="C14" s="67"/>
      <c r="D14" s="69"/>
      <c r="E14" s="69"/>
      <c r="F14" s="69"/>
      <c r="G14" s="69"/>
      <c r="H14" s="69"/>
      <c r="I14" s="67"/>
      <c r="J14" s="69"/>
      <c r="K14" s="69"/>
      <c r="L14" s="69"/>
      <c r="M14" s="69"/>
      <c r="N14" s="69"/>
      <c r="O14" s="120"/>
      <c r="P14" s="69"/>
      <c r="Q14" s="69"/>
      <c r="R14" s="69"/>
      <c r="S14" s="69"/>
      <c r="T14" s="69"/>
      <c r="U14" s="121"/>
      <c r="V14" s="121"/>
      <c r="W14" s="69"/>
      <c r="X14" s="69"/>
      <c r="Y14" s="69"/>
      <c r="Z14" s="69"/>
      <c r="AA14" s="68"/>
      <c r="AB14" s="121"/>
      <c r="AC14" s="121"/>
      <c r="AD14" s="69"/>
      <c r="AE14" s="69"/>
      <c r="AF14" s="69"/>
      <c r="AG14" s="68"/>
      <c r="AH14" s="68"/>
      <c r="AI14" s="68"/>
      <c r="AJ14" s="70"/>
      <c r="AK14" s="70"/>
      <c r="AL14" s="70"/>
      <c r="AM14" s="68"/>
      <c r="AN14" s="70"/>
      <c r="AO14" s="68"/>
      <c r="AP14" s="70"/>
      <c r="AQ14" s="70"/>
      <c r="AR14" s="70"/>
      <c r="AS14" s="68"/>
      <c r="AT14" s="70"/>
      <c r="AU14" s="70"/>
      <c r="AV14" s="70"/>
      <c r="AW14" s="70"/>
      <c r="AX14" s="70"/>
      <c r="AY14" s="68"/>
      <c r="AZ14" s="70"/>
      <c r="BA14" s="70"/>
      <c r="BB14" s="70"/>
      <c r="BC14" s="70"/>
      <c r="BD14" s="70"/>
      <c r="BE14" s="68"/>
      <c r="BF14" s="70"/>
      <c r="BG14" s="70"/>
      <c r="BH14" s="70"/>
      <c r="BI14" s="70"/>
      <c r="BJ14" s="70"/>
      <c r="BK14" s="68"/>
      <c r="BL14" s="70"/>
      <c r="BM14" s="70"/>
      <c r="BN14" s="70"/>
      <c r="BO14" s="70"/>
      <c r="BP14" s="70"/>
      <c r="BQ14" s="68"/>
      <c r="BR14" s="70"/>
      <c r="BS14" s="70"/>
      <c r="BT14" s="70"/>
      <c r="BU14" s="70"/>
      <c r="BV14" s="70"/>
      <c r="BW14" s="68"/>
      <c r="BX14" s="70"/>
      <c r="BY14" s="70"/>
      <c r="BZ14" s="70"/>
      <c r="CA14" s="70"/>
      <c r="CB14" s="70"/>
      <c r="CC14" s="68"/>
      <c r="CD14" s="70"/>
      <c r="CE14" s="23"/>
      <c r="CF14" s="23"/>
      <c r="CG14" s="23"/>
      <c r="CH14" s="23"/>
      <c r="CI14" s="53"/>
      <c r="CJ14" s="23"/>
      <c r="CK14" s="23"/>
    </row>
    <row r="15" spans="1:93" s="26" customFormat="1" x14ac:dyDescent="0.2">
      <c r="A15" s="311" t="s">
        <v>337</v>
      </c>
      <c r="B15" s="76">
        <v>25</v>
      </c>
      <c r="C15" s="314"/>
      <c r="D15" s="219">
        <v>155</v>
      </c>
      <c r="E15" s="76">
        <v>63</v>
      </c>
      <c r="F15" s="76">
        <v>39</v>
      </c>
      <c r="G15" s="76">
        <v>30</v>
      </c>
      <c r="H15" s="76">
        <v>23</v>
      </c>
      <c r="I15" s="314"/>
      <c r="J15" s="219">
        <v>146</v>
      </c>
      <c r="K15" s="76">
        <v>62</v>
      </c>
      <c r="L15" s="76">
        <v>35</v>
      </c>
      <c r="M15" s="76">
        <v>33</v>
      </c>
      <c r="N15" s="76">
        <v>16</v>
      </c>
      <c r="O15" s="335"/>
      <c r="P15" s="219">
        <v>123</v>
      </c>
      <c r="Q15" s="76">
        <v>62</v>
      </c>
      <c r="R15" s="201">
        <v>30</v>
      </c>
      <c r="S15" s="76">
        <v>22</v>
      </c>
      <c r="T15" s="76">
        <v>9</v>
      </c>
      <c r="U15" s="222"/>
      <c r="V15" s="105">
        <v>87</v>
      </c>
      <c r="W15" s="76">
        <v>37</v>
      </c>
      <c r="X15" s="76">
        <v>22</v>
      </c>
      <c r="Y15" s="76">
        <v>18</v>
      </c>
      <c r="Z15" s="76">
        <v>10</v>
      </c>
      <c r="AA15" s="37"/>
      <c r="AB15" s="105">
        <v>90</v>
      </c>
      <c r="AC15" s="76">
        <v>34</v>
      </c>
      <c r="AD15" s="76">
        <v>16</v>
      </c>
      <c r="AE15" s="76">
        <v>20</v>
      </c>
      <c r="AF15" s="76">
        <v>20</v>
      </c>
      <c r="AG15" s="37"/>
      <c r="AH15" s="105">
        <v>104</v>
      </c>
      <c r="AI15" s="117">
        <v>29</v>
      </c>
      <c r="AJ15" s="117">
        <v>30</v>
      </c>
      <c r="AK15" s="76">
        <v>25</v>
      </c>
      <c r="AL15" s="76">
        <v>20</v>
      </c>
      <c r="AM15" s="37"/>
      <c r="AN15" s="105">
        <v>100</v>
      </c>
      <c r="AO15" s="76">
        <v>38</v>
      </c>
      <c r="AP15" s="76">
        <v>22</v>
      </c>
      <c r="AQ15" s="76">
        <v>17</v>
      </c>
      <c r="AR15" s="76">
        <v>15</v>
      </c>
      <c r="AS15" s="37"/>
      <c r="AT15" s="105">
        <v>115</v>
      </c>
      <c r="AU15" s="103">
        <v>48</v>
      </c>
      <c r="AV15" s="104">
        <v>26</v>
      </c>
      <c r="AW15" s="104">
        <v>20</v>
      </c>
      <c r="AX15" s="104">
        <v>13</v>
      </c>
      <c r="AY15" s="37"/>
      <c r="AZ15" s="105">
        <v>86</v>
      </c>
      <c r="BA15" s="103">
        <v>34</v>
      </c>
      <c r="BB15" s="104">
        <v>24</v>
      </c>
      <c r="BC15" s="104">
        <v>6</v>
      </c>
      <c r="BD15" s="104">
        <v>5</v>
      </c>
      <c r="BE15" s="37"/>
      <c r="BF15" s="105">
        <v>62</v>
      </c>
      <c r="BG15" s="103">
        <v>30</v>
      </c>
      <c r="BH15" s="104">
        <v>6</v>
      </c>
      <c r="BI15" s="104">
        <v>8</v>
      </c>
      <c r="BJ15" s="104">
        <v>9</v>
      </c>
      <c r="BK15" s="37"/>
      <c r="BL15" s="105">
        <v>86</v>
      </c>
      <c r="BM15" s="106">
        <v>33</v>
      </c>
      <c r="BN15" s="106">
        <v>12</v>
      </c>
      <c r="BO15" s="106">
        <v>15</v>
      </c>
      <c r="BP15" s="76">
        <v>5</v>
      </c>
      <c r="BQ15" s="37"/>
      <c r="BR15" s="105">
        <v>61</v>
      </c>
      <c r="BS15" s="103">
        <v>22</v>
      </c>
      <c r="BT15" s="103">
        <v>10</v>
      </c>
      <c r="BU15" s="103">
        <v>11</v>
      </c>
      <c r="BV15" s="103">
        <v>9</v>
      </c>
      <c r="BW15" s="101"/>
      <c r="BX15" s="102">
        <v>44</v>
      </c>
      <c r="BY15" s="103">
        <v>13</v>
      </c>
      <c r="BZ15" s="103">
        <v>10</v>
      </c>
      <c r="CA15" s="103">
        <v>7</v>
      </c>
      <c r="CB15" s="103">
        <v>8</v>
      </c>
      <c r="CC15" s="101"/>
      <c r="CD15" s="102">
        <v>58</v>
      </c>
      <c r="CE15" s="23"/>
      <c r="CF15" s="23"/>
      <c r="CG15" s="23"/>
      <c r="CH15" s="23"/>
      <c r="CI15" s="53"/>
      <c r="CJ15" s="23"/>
      <c r="CK15" s="23"/>
    </row>
    <row r="16" spans="1:93" s="26" customFormat="1" x14ac:dyDescent="0.2">
      <c r="A16" s="312" t="s">
        <v>236</v>
      </c>
      <c r="B16" s="396">
        <v>14</v>
      </c>
      <c r="C16" s="314"/>
      <c r="D16" s="395">
        <v>141</v>
      </c>
      <c r="E16" s="396">
        <v>65</v>
      </c>
      <c r="F16" s="396">
        <v>32</v>
      </c>
      <c r="G16" s="396">
        <v>28</v>
      </c>
      <c r="H16" s="396">
        <v>16</v>
      </c>
      <c r="I16" s="314"/>
      <c r="J16" s="395">
        <v>83</v>
      </c>
      <c r="K16" s="396">
        <v>40</v>
      </c>
      <c r="L16" s="396">
        <v>20</v>
      </c>
      <c r="M16" s="396">
        <v>16</v>
      </c>
      <c r="N16" s="306">
        <v>7</v>
      </c>
      <c r="O16" s="336"/>
      <c r="P16" s="307">
        <v>42</v>
      </c>
      <c r="Q16" s="306">
        <v>17</v>
      </c>
      <c r="R16" s="308">
        <v>12</v>
      </c>
      <c r="S16" s="306">
        <v>8</v>
      </c>
      <c r="T16" s="306">
        <v>5</v>
      </c>
      <c r="U16" s="222"/>
      <c r="V16" s="105"/>
      <c r="W16" s="76"/>
      <c r="X16" s="76"/>
      <c r="Y16" s="76"/>
      <c r="Z16" s="76"/>
      <c r="AA16" s="37"/>
      <c r="AB16" s="105"/>
      <c r="AC16" s="76"/>
      <c r="AD16" s="76"/>
      <c r="AE16" s="76"/>
      <c r="AF16" s="76"/>
      <c r="AG16" s="37"/>
      <c r="AH16" s="105"/>
      <c r="AI16" s="117"/>
      <c r="AJ16" s="117"/>
      <c r="AK16" s="76"/>
      <c r="AL16" s="76"/>
      <c r="AM16" s="37"/>
      <c r="AN16" s="105"/>
      <c r="AO16" s="76"/>
      <c r="AP16" s="76"/>
      <c r="AQ16" s="76"/>
      <c r="AR16" s="76"/>
      <c r="AS16" s="37"/>
      <c r="AT16" s="105"/>
      <c r="AU16" s="103"/>
      <c r="AV16" s="104"/>
      <c r="AW16" s="104"/>
      <c r="AX16" s="104"/>
      <c r="AY16" s="37"/>
      <c r="AZ16" s="105"/>
      <c r="BA16" s="103"/>
      <c r="BB16" s="104"/>
      <c r="BC16" s="104"/>
      <c r="BD16" s="104"/>
      <c r="BE16" s="37"/>
      <c r="BF16" s="105"/>
      <c r="BG16" s="103"/>
      <c r="BH16" s="104"/>
      <c r="BI16" s="104"/>
      <c r="BJ16" s="104"/>
      <c r="BK16" s="37"/>
      <c r="BL16" s="105"/>
      <c r="BM16" s="106"/>
      <c r="BN16" s="106"/>
      <c r="BO16" s="106"/>
      <c r="BP16" s="76"/>
      <c r="BQ16" s="37"/>
      <c r="BR16" s="105"/>
      <c r="BS16" s="103"/>
      <c r="BT16" s="103"/>
      <c r="BU16" s="103"/>
      <c r="BV16" s="103"/>
      <c r="BW16" s="101"/>
      <c r="BX16" s="102"/>
      <c r="BY16" s="103"/>
      <c r="BZ16" s="103"/>
      <c r="CA16" s="103"/>
      <c r="CB16" s="103"/>
      <c r="CC16" s="101"/>
      <c r="CD16" s="102"/>
      <c r="CE16" s="23"/>
      <c r="CF16" s="23"/>
      <c r="CG16" s="23"/>
      <c r="CH16" s="23"/>
      <c r="CI16" s="53"/>
      <c r="CJ16" s="23"/>
      <c r="CK16" s="23"/>
    </row>
    <row r="17" spans="1:89" s="26" customFormat="1" x14ac:dyDescent="0.2">
      <c r="A17" s="312" t="s">
        <v>237</v>
      </c>
      <c r="B17" s="396">
        <v>13</v>
      </c>
      <c r="C17" s="314"/>
      <c r="D17" s="395">
        <v>76</v>
      </c>
      <c r="E17" s="396">
        <v>32</v>
      </c>
      <c r="F17" s="396">
        <v>17</v>
      </c>
      <c r="G17" s="396">
        <v>16</v>
      </c>
      <c r="H17" s="396">
        <v>11</v>
      </c>
      <c r="I17" s="397"/>
      <c r="J17" s="395">
        <v>74</v>
      </c>
      <c r="K17" s="396">
        <v>33</v>
      </c>
      <c r="L17" s="396">
        <v>15</v>
      </c>
      <c r="M17" s="396">
        <v>15</v>
      </c>
      <c r="N17" s="306">
        <v>11</v>
      </c>
      <c r="O17" s="336"/>
      <c r="P17" s="307">
        <v>76</v>
      </c>
      <c r="Q17" s="306">
        <v>31</v>
      </c>
      <c r="R17" s="308">
        <v>20</v>
      </c>
      <c r="S17" s="306">
        <v>14</v>
      </c>
      <c r="T17" s="306">
        <v>11</v>
      </c>
      <c r="U17" s="222"/>
      <c r="V17" s="105"/>
      <c r="W17" s="76"/>
      <c r="X17" s="76"/>
      <c r="Y17" s="76"/>
      <c r="Z17" s="76"/>
      <c r="AA17" s="37"/>
      <c r="AB17" s="105"/>
      <c r="AC17" s="76"/>
      <c r="AD17" s="76"/>
      <c r="AE17" s="76"/>
      <c r="AF17" s="76"/>
      <c r="AG17" s="37"/>
      <c r="AH17" s="105"/>
      <c r="AI17" s="117"/>
      <c r="AJ17" s="117"/>
      <c r="AK17" s="76"/>
      <c r="AL17" s="76"/>
      <c r="AM17" s="37"/>
      <c r="AN17" s="105"/>
      <c r="AO17" s="76"/>
      <c r="AP17" s="76"/>
      <c r="AQ17" s="76"/>
      <c r="AR17" s="76"/>
      <c r="AS17" s="37"/>
      <c r="AT17" s="105"/>
      <c r="AU17" s="103"/>
      <c r="AV17" s="104"/>
      <c r="AW17" s="104"/>
      <c r="AX17" s="104"/>
      <c r="AY17" s="37"/>
      <c r="AZ17" s="105"/>
      <c r="BA17" s="103"/>
      <c r="BB17" s="104"/>
      <c r="BC17" s="104"/>
      <c r="BD17" s="104"/>
      <c r="BE17" s="37"/>
      <c r="BF17" s="105"/>
      <c r="BG17" s="103"/>
      <c r="BH17" s="104"/>
      <c r="BI17" s="104"/>
      <c r="BJ17" s="104"/>
      <c r="BK17" s="37"/>
      <c r="BL17" s="105"/>
      <c r="BM17" s="106"/>
      <c r="BN17" s="106"/>
      <c r="BO17" s="106"/>
      <c r="BP17" s="76"/>
      <c r="BQ17" s="37"/>
      <c r="BR17" s="105"/>
      <c r="BS17" s="103"/>
      <c r="BT17" s="103"/>
      <c r="BU17" s="103"/>
      <c r="BV17" s="103"/>
      <c r="BW17" s="101"/>
      <c r="BX17" s="102"/>
      <c r="BY17" s="103"/>
      <c r="BZ17" s="103"/>
      <c r="CA17" s="103"/>
      <c r="CB17" s="103"/>
      <c r="CC17" s="101"/>
      <c r="CD17" s="102"/>
      <c r="CE17" s="23"/>
      <c r="CF17" s="23"/>
      <c r="CG17" s="23"/>
      <c r="CH17" s="23"/>
      <c r="CI17" s="53"/>
      <c r="CJ17" s="23"/>
      <c r="CK17" s="23"/>
    </row>
    <row r="18" spans="1:89" x14ac:dyDescent="0.2">
      <c r="A18" s="311" t="s">
        <v>54</v>
      </c>
      <c r="B18" s="370" t="s">
        <v>57</v>
      </c>
      <c r="C18" s="314"/>
      <c r="D18" s="372" t="s">
        <v>57</v>
      </c>
      <c r="E18" s="370" t="s">
        <v>57</v>
      </c>
      <c r="F18" s="370" t="s">
        <v>57</v>
      </c>
      <c r="G18" s="370" t="s">
        <v>57</v>
      </c>
      <c r="H18" s="370" t="s">
        <v>57</v>
      </c>
      <c r="I18" s="314"/>
      <c r="J18" s="372" t="s">
        <v>57</v>
      </c>
      <c r="K18" s="370" t="s">
        <v>57</v>
      </c>
      <c r="L18" s="360" t="s">
        <v>57</v>
      </c>
      <c r="M18" s="360" t="s">
        <v>57</v>
      </c>
      <c r="N18" s="76">
        <v>18</v>
      </c>
      <c r="O18" s="335"/>
      <c r="P18" s="219">
        <v>118</v>
      </c>
      <c r="Q18" s="76">
        <v>48</v>
      </c>
      <c r="R18" s="201">
        <v>32</v>
      </c>
      <c r="S18" s="76">
        <v>22</v>
      </c>
      <c r="T18" s="76">
        <v>16</v>
      </c>
      <c r="U18" s="222"/>
      <c r="V18" s="105">
        <v>139</v>
      </c>
      <c r="W18" s="76">
        <v>65</v>
      </c>
      <c r="X18" s="76">
        <v>33</v>
      </c>
      <c r="Y18" s="76">
        <v>24</v>
      </c>
      <c r="Z18" s="76">
        <v>17</v>
      </c>
      <c r="AA18" s="37"/>
      <c r="AB18" s="105">
        <v>71</v>
      </c>
      <c r="AC18" s="76">
        <v>37</v>
      </c>
      <c r="AD18" s="76">
        <v>7</v>
      </c>
      <c r="AE18" s="76">
        <v>18</v>
      </c>
      <c r="AF18" s="76">
        <v>9</v>
      </c>
      <c r="AG18" s="37"/>
      <c r="AH18" s="105">
        <v>103</v>
      </c>
      <c r="AI18" s="117">
        <v>31</v>
      </c>
      <c r="AJ18" s="117">
        <v>22</v>
      </c>
      <c r="AK18" s="76">
        <v>32</v>
      </c>
      <c r="AL18" s="76">
        <v>18</v>
      </c>
      <c r="AM18" s="37"/>
      <c r="AN18" s="105">
        <v>127</v>
      </c>
      <c r="AO18" s="76">
        <v>74</v>
      </c>
      <c r="AP18" s="76">
        <v>29</v>
      </c>
      <c r="AQ18" s="76">
        <v>21</v>
      </c>
      <c r="AR18" s="76">
        <v>11</v>
      </c>
      <c r="AS18" s="37"/>
      <c r="AT18" s="105">
        <v>104</v>
      </c>
      <c r="AU18" s="103">
        <v>53</v>
      </c>
      <c r="AV18" s="104">
        <v>31</v>
      </c>
      <c r="AW18" s="104">
        <v>14</v>
      </c>
      <c r="AX18" s="104">
        <v>14</v>
      </c>
      <c r="AY18" s="37"/>
      <c r="AZ18" s="105">
        <v>97</v>
      </c>
      <c r="BA18" s="103">
        <v>57</v>
      </c>
      <c r="BB18" s="104">
        <v>25</v>
      </c>
      <c r="BC18" s="104">
        <v>18</v>
      </c>
      <c r="BD18" s="104">
        <v>14</v>
      </c>
      <c r="BE18" s="37"/>
      <c r="BF18" s="105">
        <v>71</v>
      </c>
      <c r="BG18" s="103">
        <v>29</v>
      </c>
      <c r="BH18" s="104">
        <v>19</v>
      </c>
      <c r="BI18" s="104">
        <v>19</v>
      </c>
      <c r="BJ18" s="104">
        <v>13</v>
      </c>
      <c r="BK18" s="37"/>
      <c r="BL18" s="105">
        <v>72</v>
      </c>
      <c r="BM18" s="106">
        <v>36</v>
      </c>
      <c r="BN18" s="106">
        <v>18</v>
      </c>
      <c r="BO18" s="106">
        <v>17</v>
      </c>
      <c r="BP18" s="76">
        <v>11</v>
      </c>
      <c r="BQ18" s="37"/>
      <c r="BR18" s="105">
        <v>60</v>
      </c>
      <c r="BS18" s="103">
        <v>32</v>
      </c>
      <c r="BT18" s="103">
        <v>15</v>
      </c>
      <c r="BU18" s="103">
        <v>12</v>
      </c>
      <c r="BV18" s="103">
        <v>10</v>
      </c>
      <c r="BW18" s="101"/>
      <c r="BX18" s="102">
        <v>56</v>
      </c>
      <c r="BY18" s="103">
        <v>25</v>
      </c>
      <c r="BZ18" s="103">
        <v>12</v>
      </c>
      <c r="CA18" s="103">
        <v>12</v>
      </c>
      <c r="CB18" s="103">
        <v>13</v>
      </c>
      <c r="CC18" s="101"/>
      <c r="CD18" s="102">
        <v>62</v>
      </c>
    </row>
    <row r="19" spans="1:89" x14ac:dyDescent="0.2">
      <c r="A19" s="311" t="s">
        <v>240</v>
      </c>
      <c r="B19" s="76">
        <v>11</v>
      </c>
      <c r="C19" s="314"/>
      <c r="D19" s="219">
        <v>76</v>
      </c>
      <c r="E19" s="76">
        <v>46</v>
      </c>
      <c r="F19" s="76">
        <v>15</v>
      </c>
      <c r="G19" s="76">
        <v>9</v>
      </c>
      <c r="H19" s="76">
        <v>6</v>
      </c>
      <c r="I19" s="314"/>
      <c r="J19" s="219">
        <v>68</v>
      </c>
      <c r="K19" s="76">
        <v>42</v>
      </c>
      <c r="L19" s="76">
        <v>11</v>
      </c>
      <c r="M19" s="76">
        <v>11</v>
      </c>
      <c r="N19" s="76">
        <v>4</v>
      </c>
      <c r="O19" s="335"/>
      <c r="P19" s="219">
        <v>46</v>
      </c>
      <c r="Q19" s="76">
        <v>31</v>
      </c>
      <c r="R19" s="201">
        <v>6</v>
      </c>
      <c r="S19" s="76">
        <v>4</v>
      </c>
      <c r="T19" s="76">
        <v>5</v>
      </c>
      <c r="U19" s="222"/>
      <c r="V19" s="105">
        <v>39</v>
      </c>
      <c r="W19" s="76">
        <v>24</v>
      </c>
      <c r="X19" s="76">
        <v>4</v>
      </c>
      <c r="Y19" s="76">
        <v>7</v>
      </c>
      <c r="Z19" s="76">
        <v>4</v>
      </c>
      <c r="AA19" s="37"/>
      <c r="AB19" s="105"/>
      <c r="AC19" s="76"/>
      <c r="AD19" s="76"/>
      <c r="AE19" s="76"/>
      <c r="AF19" s="76"/>
      <c r="AG19" s="37"/>
      <c r="AH19" s="105"/>
      <c r="AI19" s="117"/>
      <c r="AJ19" s="117"/>
      <c r="AK19" s="76"/>
      <c r="AL19" s="76"/>
      <c r="AM19" s="37"/>
      <c r="AN19" s="105"/>
      <c r="AO19" s="76"/>
      <c r="AP19" s="76"/>
      <c r="AQ19" s="76"/>
      <c r="AR19" s="76"/>
      <c r="AS19" s="37"/>
      <c r="AT19" s="105"/>
      <c r="AU19" s="103"/>
      <c r="AV19" s="104"/>
      <c r="AW19" s="104"/>
      <c r="AX19" s="104"/>
      <c r="AY19" s="37"/>
      <c r="AZ19" s="105"/>
      <c r="BA19" s="103"/>
      <c r="BB19" s="104"/>
      <c r="BC19" s="104"/>
      <c r="BD19" s="104"/>
      <c r="BE19" s="37"/>
      <c r="BF19" s="105"/>
      <c r="BG19" s="103"/>
      <c r="BH19" s="104"/>
      <c r="BI19" s="104"/>
      <c r="BJ19" s="104"/>
      <c r="BK19" s="37"/>
      <c r="BL19" s="105"/>
      <c r="BM19" s="106"/>
      <c r="BN19" s="106"/>
      <c r="BO19" s="106"/>
      <c r="BP19" s="76"/>
      <c r="BQ19" s="37"/>
      <c r="BR19" s="105"/>
      <c r="BS19" s="103"/>
      <c r="BT19" s="103"/>
      <c r="BU19" s="103"/>
      <c r="BV19" s="103"/>
      <c r="BW19" s="101"/>
      <c r="BX19" s="102"/>
      <c r="BY19" s="103"/>
      <c r="BZ19" s="103"/>
      <c r="CA19" s="103"/>
      <c r="CB19" s="103"/>
      <c r="CC19" s="101"/>
      <c r="CD19" s="102"/>
    </row>
    <row r="20" spans="1:89" x14ac:dyDescent="0.2">
      <c r="A20" s="560" t="s">
        <v>358</v>
      </c>
      <c r="B20" s="370" t="s">
        <v>57</v>
      </c>
      <c r="C20" s="314"/>
      <c r="D20" s="372" t="s">
        <v>57</v>
      </c>
      <c r="E20" s="370" t="s">
        <v>57</v>
      </c>
      <c r="F20" s="370" t="s">
        <v>57</v>
      </c>
      <c r="G20" s="370" t="s">
        <v>57</v>
      </c>
      <c r="H20" s="564">
        <v>21</v>
      </c>
      <c r="I20" s="314"/>
      <c r="J20" s="219">
        <v>149</v>
      </c>
      <c r="K20" s="76">
        <v>65</v>
      </c>
      <c r="L20" s="76">
        <v>39</v>
      </c>
      <c r="M20" s="76">
        <v>28</v>
      </c>
      <c r="N20" s="76">
        <v>17</v>
      </c>
      <c r="O20" s="335"/>
      <c r="P20" s="219">
        <v>138</v>
      </c>
      <c r="Q20" s="76">
        <v>66</v>
      </c>
      <c r="R20" s="201">
        <v>32</v>
      </c>
      <c r="S20" s="76">
        <v>24</v>
      </c>
      <c r="T20" s="76">
        <v>16</v>
      </c>
      <c r="U20" s="222"/>
      <c r="V20" s="105">
        <v>145</v>
      </c>
      <c r="W20" s="76">
        <v>64</v>
      </c>
      <c r="X20" s="76">
        <v>38</v>
      </c>
      <c r="Y20" s="76">
        <v>23</v>
      </c>
      <c r="Z20" s="76">
        <v>20</v>
      </c>
      <c r="AA20" s="37"/>
      <c r="AB20" s="105"/>
      <c r="AC20" s="76"/>
      <c r="AD20" s="76"/>
      <c r="AE20" s="76"/>
      <c r="AF20" s="76"/>
      <c r="AG20" s="37"/>
      <c r="AH20" s="105"/>
      <c r="AI20" s="117"/>
      <c r="AJ20" s="117"/>
      <c r="AK20" s="76"/>
      <c r="AL20" s="76"/>
      <c r="AM20" s="37"/>
      <c r="AN20" s="105"/>
      <c r="AO20" s="76"/>
      <c r="AP20" s="76"/>
      <c r="AQ20" s="76"/>
      <c r="AR20" s="76"/>
      <c r="AS20" s="37"/>
      <c r="AT20" s="105"/>
      <c r="AU20" s="103"/>
      <c r="AV20" s="104"/>
      <c r="AW20" s="104"/>
      <c r="AX20" s="104"/>
      <c r="AY20" s="37"/>
      <c r="AZ20" s="105"/>
      <c r="BA20" s="103"/>
      <c r="BB20" s="104"/>
      <c r="BC20" s="104"/>
      <c r="BD20" s="104"/>
      <c r="BE20" s="37"/>
      <c r="BF20" s="105"/>
      <c r="BG20" s="103"/>
      <c r="BH20" s="104"/>
      <c r="BI20" s="104"/>
      <c r="BJ20" s="104"/>
      <c r="BK20" s="37"/>
      <c r="BL20" s="105"/>
      <c r="BM20" s="106"/>
      <c r="BN20" s="106"/>
      <c r="BO20" s="106"/>
      <c r="BP20" s="76"/>
      <c r="BQ20" s="37"/>
      <c r="BR20" s="105"/>
      <c r="BS20" s="103"/>
      <c r="BT20" s="103"/>
      <c r="BU20" s="103"/>
      <c r="BV20" s="103"/>
      <c r="BW20" s="101"/>
      <c r="BX20" s="102"/>
      <c r="BY20" s="103"/>
      <c r="BZ20" s="103"/>
      <c r="CA20" s="103"/>
      <c r="CB20" s="103"/>
      <c r="CC20" s="101"/>
      <c r="CD20" s="102"/>
    </row>
    <row r="21" spans="1:89" x14ac:dyDescent="0.2">
      <c r="A21" s="311" t="s">
        <v>55</v>
      </c>
      <c r="B21" s="76">
        <v>9</v>
      </c>
      <c r="C21" s="314"/>
      <c r="D21" s="219">
        <v>49</v>
      </c>
      <c r="E21" s="76">
        <v>34</v>
      </c>
      <c r="F21" s="76">
        <v>11</v>
      </c>
      <c r="G21" s="76">
        <v>0</v>
      </c>
      <c r="H21" s="76">
        <v>4</v>
      </c>
      <c r="I21" s="314"/>
      <c r="J21" s="219">
        <v>27</v>
      </c>
      <c r="K21" s="76">
        <v>17</v>
      </c>
      <c r="L21" s="76">
        <v>5</v>
      </c>
      <c r="M21" s="76">
        <v>2</v>
      </c>
      <c r="N21" s="76">
        <v>2</v>
      </c>
      <c r="O21" s="335"/>
      <c r="P21" s="219">
        <v>14</v>
      </c>
      <c r="Q21" s="76">
        <v>4</v>
      </c>
      <c r="R21" s="201">
        <v>6</v>
      </c>
      <c r="S21" s="76">
        <v>1</v>
      </c>
      <c r="T21" s="76">
        <v>3</v>
      </c>
      <c r="U21" s="222"/>
      <c r="V21" s="105">
        <v>24</v>
      </c>
      <c r="W21" s="76">
        <v>15</v>
      </c>
      <c r="X21" s="76">
        <v>3</v>
      </c>
      <c r="Y21" s="76">
        <v>1</v>
      </c>
      <c r="Z21" s="76">
        <v>5</v>
      </c>
      <c r="AA21" s="37"/>
      <c r="AB21" s="105">
        <v>25</v>
      </c>
      <c r="AC21" s="76">
        <v>12</v>
      </c>
      <c r="AD21" s="76">
        <v>6</v>
      </c>
      <c r="AE21" s="76">
        <v>4</v>
      </c>
      <c r="AF21" s="76">
        <v>3</v>
      </c>
      <c r="AG21" s="37"/>
      <c r="AH21" s="105">
        <v>32</v>
      </c>
      <c r="AI21" s="117">
        <v>10</v>
      </c>
      <c r="AJ21" s="117">
        <v>8</v>
      </c>
      <c r="AK21" s="76">
        <v>17</v>
      </c>
      <c r="AL21" s="76">
        <v>-3</v>
      </c>
      <c r="AM21" s="37"/>
      <c r="AN21" s="105">
        <v>35</v>
      </c>
      <c r="AO21" s="76">
        <v>10</v>
      </c>
      <c r="AP21" s="76">
        <v>8</v>
      </c>
      <c r="AQ21" s="76">
        <v>14</v>
      </c>
      <c r="AR21" s="76">
        <v>3</v>
      </c>
      <c r="AS21" s="37"/>
      <c r="AT21" s="105">
        <v>23</v>
      </c>
      <c r="AU21" s="103">
        <v>16</v>
      </c>
      <c r="AV21" s="104">
        <v>3</v>
      </c>
      <c r="AW21" s="104">
        <v>3</v>
      </c>
      <c r="AX21" s="104">
        <v>1</v>
      </c>
      <c r="AY21" s="37"/>
      <c r="AZ21" s="105">
        <v>16</v>
      </c>
      <c r="BA21" s="103">
        <v>8</v>
      </c>
      <c r="BB21" s="104">
        <v>4</v>
      </c>
      <c r="BC21" s="104">
        <v>3</v>
      </c>
      <c r="BD21" s="104">
        <v>1</v>
      </c>
      <c r="BE21" s="37"/>
      <c r="BF21" s="105">
        <v>9</v>
      </c>
      <c r="BG21" s="103">
        <v>3</v>
      </c>
      <c r="BH21" s="104">
        <v>2</v>
      </c>
      <c r="BI21" s="104">
        <v>2</v>
      </c>
      <c r="BJ21" s="104">
        <v>2</v>
      </c>
      <c r="BK21" s="37"/>
      <c r="BL21" s="105">
        <v>20</v>
      </c>
      <c r="BM21" s="106">
        <v>12.9</v>
      </c>
      <c r="BN21" s="106">
        <v>2</v>
      </c>
      <c r="BO21" s="106">
        <v>2</v>
      </c>
      <c r="BP21" s="76">
        <v>3</v>
      </c>
      <c r="BQ21" s="37"/>
      <c r="BR21" s="105">
        <v>7</v>
      </c>
      <c r="BS21" s="103">
        <v>-1</v>
      </c>
      <c r="BT21" s="103">
        <v>2</v>
      </c>
      <c r="BU21" s="103">
        <v>3</v>
      </c>
      <c r="BV21" s="103">
        <v>3</v>
      </c>
      <c r="BW21" s="101"/>
      <c r="BX21" s="102">
        <v>15</v>
      </c>
      <c r="BY21" s="103">
        <v>8</v>
      </c>
      <c r="BZ21" s="103">
        <v>6</v>
      </c>
      <c r="CA21" s="103">
        <v>0</v>
      </c>
      <c r="CB21" s="103">
        <v>1</v>
      </c>
      <c r="CC21" s="101"/>
      <c r="CD21" s="102">
        <v>11</v>
      </c>
    </row>
    <row r="22" spans="1:89" x14ac:dyDescent="0.2">
      <c r="A22" s="313" t="s">
        <v>53</v>
      </c>
      <c r="B22" s="365" t="s">
        <v>57</v>
      </c>
      <c r="C22" s="562"/>
      <c r="D22" s="563" t="s">
        <v>57</v>
      </c>
      <c r="E22" s="365" t="s">
        <v>57</v>
      </c>
      <c r="F22" s="365" t="s">
        <v>57</v>
      </c>
      <c r="G22" s="365" t="s">
        <v>57</v>
      </c>
      <c r="H22" s="224" t="s">
        <v>57</v>
      </c>
      <c r="I22" s="314"/>
      <c r="J22" s="371" t="s">
        <v>57</v>
      </c>
      <c r="K22" s="365" t="s">
        <v>57</v>
      </c>
      <c r="L22" s="365" t="s">
        <v>57</v>
      </c>
      <c r="M22" s="224" t="s">
        <v>57</v>
      </c>
      <c r="N22" s="224" t="s">
        <v>57</v>
      </c>
      <c r="O22" s="331"/>
      <c r="P22" s="223">
        <v>49</v>
      </c>
      <c r="Q22" s="224" t="s">
        <v>57</v>
      </c>
      <c r="R22" s="225" t="s">
        <v>57</v>
      </c>
      <c r="S22" s="226">
        <v>28</v>
      </c>
      <c r="T22" s="226">
        <v>21</v>
      </c>
      <c r="U22" s="227"/>
      <c r="V22" s="228">
        <v>184</v>
      </c>
      <c r="W22" s="226">
        <v>88</v>
      </c>
      <c r="X22" s="226">
        <v>42</v>
      </c>
      <c r="Y22" s="226">
        <v>30</v>
      </c>
      <c r="Z22" s="226">
        <v>24</v>
      </c>
      <c r="AA22" s="154"/>
      <c r="AB22" s="228">
        <v>428</v>
      </c>
      <c r="AC22" s="226">
        <v>157</v>
      </c>
      <c r="AD22" s="226">
        <v>83</v>
      </c>
      <c r="AE22" s="226">
        <v>112</v>
      </c>
      <c r="AF22" s="226">
        <v>76</v>
      </c>
      <c r="AG22" s="154"/>
      <c r="AH22" s="228">
        <v>385</v>
      </c>
      <c r="AI22" s="229">
        <v>156</v>
      </c>
      <c r="AJ22" s="229">
        <v>86</v>
      </c>
      <c r="AK22" s="226">
        <v>85</v>
      </c>
      <c r="AL22" s="226">
        <v>58</v>
      </c>
      <c r="AM22" s="154"/>
      <c r="AN22" s="228">
        <v>434</v>
      </c>
      <c r="AO22" s="226">
        <v>193</v>
      </c>
      <c r="AP22" s="226">
        <v>93</v>
      </c>
      <c r="AQ22" s="226">
        <v>85</v>
      </c>
      <c r="AR22" s="226">
        <v>63</v>
      </c>
      <c r="AS22" s="154"/>
      <c r="AT22" s="228">
        <v>437</v>
      </c>
      <c r="AU22" s="224">
        <v>237</v>
      </c>
      <c r="AV22" s="230">
        <v>88</v>
      </c>
      <c r="AW22" s="230">
        <v>72</v>
      </c>
      <c r="AX22" s="230">
        <v>40</v>
      </c>
      <c r="AY22" s="154"/>
      <c r="AZ22" s="228">
        <v>302</v>
      </c>
      <c r="BA22" s="224">
        <v>196</v>
      </c>
      <c r="BB22" s="230">
        <v>54</v>
      </c>
      <c r="BC22" s="230">
        <v>33</v>
      </c>
      <c r="BD22" s="230">
        <v>19</v>
      </c>
      <c r="BE22" s="154"/>
      <c r="BF22" s="228">
        <v>133</v>
      </c>
      <c r="BG22" s="224">
        <v>52</v>
      </c>
      <c r="BH22" s="230">
        <v>25</v>
      </c>
      <c r="BI22" s="230">
        <v>28</v>
      </c>
      <c r="BJ22" s="230">
        <v>28</v>
      </c>
      <c r="BK22" s="154"/>
      <c r="BL22" s="228">
        <v>178</v>
      </c>
      <c r="BM22" s="230">
        <v>94</v>
      </c>
      <c r="BN22" s="230">
        <v>37</v>
      </c>
      <c r="BO22" s="230">
        <v>32</v>
      </c>
      <c r="BP22" s="231">
        <v>15</v>
      </c>
      <c r="BQ22" s="154"/>
      <c r="BR22" s="228">
        <v>139</v>
      </c>
      <c r="BS22" s="224">
        <v>61</v>
      </c>
      <c r="BT22" s="224">
        <v>24</v>
      </c>
      <c r="BU22" s="224">
        <v>33</v>
      </c>
      <c r="BV22" s="224">
        <v>21</v>
      </c>
      <c r="BW22" s="232"/>
      <c r="BX22" s="233">
        <v>126</v>
      </c>
      <c r="BY22" s="224">
        <v>61</v>
      </c>
      <c r="BZ22" s="224">
        <v>30</v>
      </c>
      <c r="CA22" s="224">
        <v>22</v>
      </c>
      <c r="CB22" s="224">
        <v>13</v>
      </c>
      <c r="CC22" s="232"/>
      <c r="CD22" s="233">
        <v>102</v>
      </c>
    </row>
    <row r="23" spans="1:89" ht="15" thickBot="1" x14ac:dyDescent="0.25">
      <c r="A23" s="318" t="s">
        <v>62</v>
      </c>
      <c r="B23" s="322">
        <v>72</v>
      </c>
      <c r="C23" s="315"/>
      <c r="D23" s="323">
        <v>497</v>
      </c>
      <c r="E23" s="322">
        <v>240</v>
      </c>
      <c r="F23" s="322">
        <v>114</v>
      </c>
      <c r="G23" s="322">
        <v>83</v>
      </c>
      <c r="H23" s="327" t="s">
        <v>359</v>
      </c>
      <c r="I23" s="315"/>
      <c r="J23" s="323">
        <v>547</v>
      </c>
      <c r="K23" s="322">
        <v>260</v>
      </c>
      <c r="L23" s="322">
        <v>125</v>
      </c>
      <c r="M23" s="322">
        <v>105</v>
      </c>
      <c r="N23" s="322">
        <v>57</v>
      </c>
      <c r="O23" s="124"/>
      <c r="P23" s="323">
        <v>439</v>
      </c>
      <c r="Q23" s="322">
        <v>211</v>
      </c>
      <c r="R23" s="324">
        <v>106</v>
      </c>
      <c r="S23" s="322">
        <v>73</v>
      </c>
      <c r="T23" s="322">
        <v>49</v>
      </c>
      <c r="U23" s="124"/>
      <c r="V23" s="325">
        <v>434</v>
      </c>
      <c r="W23" s="322">
        <v>205</v>
      </c>
      <c r="X23" s="322">
        <v>100</v>
      </c>
      <c r="Y23" s="322">
        <v>73</v>
      </c>
      <c r="Z23" s="322">
        <v>56</v>
      </c>
      <c r="AA23" s="37"/>
      <c r="AB23" s="325">
        <v>614</v>
      </c>
      <c r="AC23" s="322">
        <v>240</v>
      </c>
      <c r="AD23" s="322">
        <v>112</v>
      </c>
      <c r="AE23" s="322">
        <v>154</v>
      </c>
      <c r="AF23" s="322">
        <v>108</v>
      </c>
      <c r="AG23" s="37"/>
      <c r="AH23" s="325">
        <v>624</v>
      </c>
      <c r="AI23" s="326">
        <v>226</v>
      </c>
      <c r="AJ23" s="326">
        <v>146</v>
      </c>
      <c r="AK23" s="322">
        <v>159</v>
      </c>
      <c r="AL23" s="322">
        <f>SUM(AL15:AL22)</f>
        <v>93</v>
      </c>
      <c r="AM23" s="37"/>
      <c r="AN23" s="325">
        <v>696</v>
      </c>
      <c r="AO23" s="322">
        <v>315</v>
      </c>
      <c r="AP23" s="322">
        <v>152</v>
      </c>
      <c r="AQ23" s="322">
        <v>137</v>
      </c>
      <c r="AR23" s="322">
        <v>92</v>
      </c>
      <c r="AS23" s="37"/>
      <c r="AT23" s="325">
        <v>679</v>
      </c>
      <c r="AU23" s="327">
        <v>354</v>
      </c>
      <c r="AV23" s="322">
        <v>148</v>
      </c>
      <c r="AW23" s="322">
        <v>109</v>
      </c>
      <c r="AX23" s="322">
        <v>68</v>
      </c>
      <c r="AY23" s="37"/>
      <c r="AZ23" s="325">
        <v>501</v>
      </c>
      <c r="BA23" s="327">
        <v>295</v>
      </c>
      <c r="BB23" s="322">
        <v>107</v>
      </c>
      <c r="BC23" s="322">
        <v>60</v>
      </c>
      <c r="BD23" s="322">
        <v>39</v>
      </c>
      <c r="BE23" s="37"/>
      <c r="BF23" s="325">
        <v>275</v>
      </c>
      <c r="BG23" s="327">
        <v>114</v>
      </c>
      <c r="BH23" s="322">
        <v>52</v>
      </c>
      <c r="BI23" s="322">
        <v>57</v>
      </c>
      <c r="BJ23" s="322">
        <v>52</v>
      </c>
      <c r="BK23" s="37"/>
      <c r="BL23" s="325">
        <v>356</v>
      </c>
      <c r="BM23" s="328">
        <v>187.4</v>
      </c>
      <c r="BN23" s="322">
        <v>69</v>
      </c>
      <c r="BO23" s="322">
        <v>66</v>
      </c>
      <c r="BP23" s="322">
        <v>34</v>
      </c>
      <c r="BQ23" s="37"/>
      <c r="BR23" s="325">
        <v>284</v>
      </c>
      <c r="BS23" s="327">
        <v>114</v>
      </c>
      <c r="BT23" s="327">
        <v>59</v>
      </c>
      <c r="BU23" s="327">
        <v>64</v>
      </c>
      <c r="BV23" s="327">
        <v>47</v>
      </c>
      <c r="BW23" s="101"/>
      <c r="BX23" s="329">
        <v>267</v>
      </c>
      <c r="BY23" s="327">
        <v>120</v>
      </c>
      <c r="BZ23" s="327">
        <v>66</v>
      </c>
      <c r="CA23" s="327">
        <v>44</v>
      </c>
      <c r="CB23" s="327">
        <v>37</v>
      </c>
      <c r="CC23" s="101"/>
      <c r="CD23" s="329">
        <v>251</v>
      </c>
    </row>
    <row r="24" spans="1:89" ht="15" thickTop="1" x14ac:dyDescent="0.2">
      <c r="B24" s="315"/>
      <c r="C24" s="315"/>
      <c r="D24" s="315"/>
      <c r="E24" s="315"/>
      <c r="F24" s="315"/>
      <c r="G24" s="315"/>
      <c r="H24" s="315"/>
      <c r="I24" s="315"/>
      <c r="J24" s="315"/>
      <c r="K24" s="315"/>
      <c r="L24" s="315"/>
      <c r="M24" s="315"/>
    </row>
    <row r="25" spans="1:89" x14ac:dyDescent="0.2">
      <c r="A25" s="309" t="s">
        <v>269</v>
      </c>
    </row>
    <row r="26" spans="1:89" x14ac:dyDescent="0.2">
      <c r="A26" s="561" t="s">
        <v>360</v>
      </c>
    </row>
  </sheetData>
  <mergeCells count="4">
    <mergeCell ref="A12:A13"/>
    <mergeCell ref="A2:A3"/>
    <mergeCell ref="AG2:AG3"/>
    <mergeCell ref="AA2:A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M107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A73" sqref="A73"/>
    </sheetView>
  </sheetViews>
  <sheetFormatPr baseColWidth="10" defaultColWidth="11.42578125" defaultRowHeight="12.75" outlineLevelCol="1" x14ac:dyDescent="0.2"/>
  <cols>
    <col min="1" max="1" width="45.42578125" customWidth="1"/>
    <col min="2" max="2" width="8.140625" style="183" customWidth="1" outlineLevel="1"/>
    <col min="3" max="3" width="1.7109375" style="183" customWidth="1" outlineLevel="1"/>
    <col min="4" max="6" width="8.140625" style="183" customWidth="1" outlineLevel="1"/>
    <col min="7" max="7" width="7.28515625" style="183" customWidth="1" outlineLevel="1"/>
    <col min="8" max="8" width="1.7109375" style="183" customWidth="1" outlineLevel="1"/>
    <col min="9" max="11" width="7.28515625" style="183" customWidth="1"/>
    <col min="12" max="12" width="7.28515625" style="183" customWidth="1" outlineLevel="1"/>
    <col min="13" max="13" width="1.7109375" style="238" customWidth="1"/>
    <col min="14" max="14" width="7.28515625" customWidth="1"/>
    <col min="15" max="15" width="7.28515625" customWidth="1" outlineLevel="1"/>
    <col min="16" max="17" width="7.28515625" style="44" customWidth="1" outlineLevel="1"/>
    <col min="18" max="18" width="1.7109375" style="53" customWidth="1"/>
    <col min="19" max="19" width="7.28515625" style="53" customWidth="1"/>
    <col min="20" max="22" width="7.28515625" style="44" customWidth="1" outlineLevel="1"/>
    <col min="23" max="23" width="1.7109375" style="53" customWidth="1"/>
    <col min="24" max="24" width="7.28515625" style="53" customWidth="1"/>
    <col min="25" max="27" width="7.28515625" style="44" customWidth="1" outlineLevel="1"/>
    <col min="28" max="28" width="1.7109375" style="53" customWidth="1"/>
    <col min="29" max="29" width="7.28515625" style="53" customWidth="1"/>
    <col min="30" max="32" width="7.28515625" style="44" customWidth="1" outlineLevel="1"/>
    <col min="33" max="33" width="1.7109375" style="53" customWidth="1"/>
    <col min="34" max="34" width="7.28515625" style="44" customWidth="1"/>
    <col min="35" max="37" width="7.28515625" style="44" customWidth="1" outlineLevel="1"/>
    <col min="38" max="38" width="1.7109375" style="53" customWidth="1"/>
    <col min="39" max="39" width="7.28515625" style="44" customWidth="1"/>
    <col min="40" max="40" width="1.7109375" style="53" customWidth="1"/>
    <col min="41" max="41" width="7.28515625" style="44" customWidth="1"/>
    <col min="42" max="42" width="1.7109375" style="53" customWidth="1"/>
    <col min="43" max="43" width="7.28515625" style="44" customWidth="1"/>
    <col min="44" max="44" width="1.7109375" style="53" customWidth="1"/>
    <col min="45" max="45" width="7.28515625" style="44" customWidth="1"/>
    <col min="46" max="46" width="1.7109375" style="53" customWidth="1"/>
    <col min="47" max="47" width="7.28515625" style="44" customWidth="1"/>
    <col min="48" max="48" width="1.7109375" style="53" customWidth="1"/>
    <col min="49" max="49" width="7.28515625" style="45" customWidth="1"/>
    <col min="50" max="50" width="1.7109375" style="53" customWidth="1"/>
    <col min="51" max="51" width="7.28515625" style="38" customWidth="1"/>
    <col min="52" max="52" width="6.7109375" customWidth="1"/>
    <col min="55" max="55" width="31.42578125" customWidth="1"/>
    <col min="56" max="65" width="7.7109375" style="39" customWidth="1"/>
  </cols>
  <sheetData>
    <row r="1" spans="1:57" s="1" customFormat="1" ht="45" customHeight="1" x14ac:dyDescent="0.2"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53"/>
      <c r="N1" s="185"/>
      <c r="O1" s="185"/>
      <c r="P1" s="163"/>
      <c r="Q1" s="584"/>
      <c r="R1" s="585"/>
      <c r="S1" s="585"/>
      <c r="T1" s="585"/>
      <c r="U1" s="585"/>
      <c r="V1" s="585"/>
      <c r="W1" s="52"/>
      <c r="X1" s="52"/>
      <c r="Y1" s="2"/>
      <c r="Z1" s="2"/>
      <c r="AA1" s="2"/>
      <c r="AB1" s="52"/>
      <c r="AC1" s="52"/>
      <c r="AD1" s="2"/>
      <c r="AE1" s="2"/>
      <c r="AF1" s="2"/>
      <c r="AG1" s="52"/>
      <c r="AH1" s="2"/>
      <c r="AI1" s="2"/>
      <c r="AJ1" s="2"/>
      <c r="AK1" s="2"/>
      <c r="AL1" s="52"/>
      <c r="AM1" s="2"/>
      <c r="AN1" s="52"/>
      <c r="AO1" s="2"/>
      <c r="AP1" s="94"/>
      <c r="AQ1" s="2"/>
      <c r="AR1" s="94"/>
      <c r="AS1" s="2"/>
      <c r="AT1" s="52"/>
      <c r="AU1" s="2"/>
      <c r="AV1" s="52"/>
      <c r="AW1" s="2"/>
      <c r="AX1" s="52"/>
      <c r="AY1" s="2"/>
      <c r="AZ1" s="52"/>
      <c r="BA1" s="3"/>
      <c r="BC1" s="4"/>
      <c r="BD1" s="4"/>
      <c r="BE1" s="4"/>
    </row>
    <row r="2" spans="1:57" s="6" customFormat="1" ht="16.5" customHeight="1" x14ac:dyDescent="0.2">
      <c r="A2" s="570" t="s">
        <v>63</v>
      </c>
      <c r="B2" s="350" t="s">
        <v>355</v>
      </c>
      <c r="C2" s="194"/>
      <c r="D2" s="350">
        <v>2018</v>
      </c>
      <c r="E2" s="350" t="s">
        <v>332</v>
      </c>
      <c r="F2" s="350" t="s">
        <v>264</v>
      </c>
      <c r="G2" s="350" t="s">
        <v>258</v>
      </c>
      <c r="H2" s="194"/>
      <c r="I2" s="350">
        <v>2017</v>
      </c>
      <c r="J2" s="350" t="s">
        <v>242</v>
      </c>
      <c r="K2" s="350" t="s">
        <v>235</v>
      </c>
      <c r="L2" s="350" t="s">
        <v>232</v>
      </c>
      <c r="M2" s="155"/>
      <c r="N2" s="350">
        <v>2016</v>
      </c>
      <c r="O2" s="350" t="s">
        <v>212</v>
      </c>
      <c r="P2" s="350" t="s">
        <v>198</v>
      </c>
      <c r="Q2" s="350" t="s">
        <v>175</v>
      </c>
      <c r="R2" s="68"/>
      <c r="S2" s="350">
        <v>2015</v>
      </c>
      <c r="T2" s="350" t="s">
        <v>173</v>
      </c>
      <c r="U2" s="350" t="s">
        <v>168</v>
      </c>
      <c r="V2" s="350" t="s">
        <v>166</v>
      </c>
      <c r="W2" s="68"/>
      <c r="X2" s="350">
        <v>2014</v>
      </c>
      <c r="Y2" s="350" t="s">
        <v>163</v>
      </c>
      <c r="Z2" s="350" t="s">
        <v>159</v>
      </c>
      <c r="AA2" s="350" t="s">
        <v>156</v>
      </c>
      <c r="AB2" s="68"/>
      <c r="AC2" s="350">
        <v>2013</v>
      </c>
      <c r="AD2" s="350" t="s">
        <v>239</v>
      </c>
      <c r="AE2" s="350" t="s">
        <v>148</v>
      </c>
      <c r="AF2" s="350" t="s">
        <v>147</v>
      </c>
      <c r="AG2" s="68"/>
      <c r="AH2" s="350">
        <v>2012</v>
      </c>
      <c r="AI2" s="350" t="s">
        <v>143</v>
      </c>
      <c r="AJ2" s="350" t="s">
        <v>140</v>
      </c>
      <c r="AK2" s="350" t="s">
        <v>137</v>
      </c>
      <c r="AL2" s="68"/>
      <c r="AM2" s="350">
        <v>2011</v>
      </c>
      <c r="AN2" s="68"/>
      <c r="AO2" s="350">
        <v>2010</v>
      </c>
      <c r="AP2" s="71"/>
      <c r="AQ2" s="350">
        <v>2009</v>
      </c>
      <c r="AR2" s="71"/>
      <c r="AS2" s="350">
        <v>2008</v>
      </c>
      <c r="AT2" s="71"/>
      <c r="AU2" s="350">
        <v>2007</v>
      </c>
      <c r="AV2" s="71"/>
      <c r="AW2" s="350">
        <v>2006</v>
      </c>
      <c r="AX2" s="71"/>
      <c r="AY2" s="350">
        <v>2005</v>
      </c>
      <c r="AZ2" s="74"/>
      <c r="BA2" s="92"/>
      <c r="BB2" s="12"/>
    </row>
    <row r="3" spans="1:57" s="6" customFormat="1" ht="16.5" customHeight="1" x14ac:dyDescent="0.2">
      <c r="A3" s="582" t="s">
        <v>53</v>
      </c>
      <c r="C3" s="194"/>
      <c r="H3" s="194"/>
      <c r="M3" s="156"/>
      <c r="R3" s="27"/>
      <c r="W3" s="27"/>
      <c r="AB3" s="27"/>
      <c r="AG3" s="27"/>
      <c r="AL3" s="27"/>
      <c r="AN3" s="27"/>
      <c r="AZ3" s="74"/>
      <c r="BA3" s="92"/>
      <c r="BB3" s="12"/>
    </row>
    <row r="4" spans="1:57" s="6" customFormat="1" ht="8.1" customHeight="1" thickBot="1" x14ac:dyDescent="0.25">
      <c r="A4" s="316"/>
      <c r="B4" s="70"/>
      <c r="C4" s="194"/>
      <c r="D4" s="70"/>
      <c r="E4" s="70"/>
      <c r="F4" s="70"/>
      <c r="G4" s="70"/>
      <c r="H4" s="194"/>
      <c r="I4" s="70"/>
      <c r="J4" s="70"/>
      <c r="K4" s="70"/>
      <c r="L4" s="70"/>
      <c r="M4" s="155"/>
      <c r="N4" s="70"/>
      <c r="O4" s="70"/>
      <c r="P4" s="70"/>
      <c r="Q4" s="70"/>
      <c r="R4" s="68"/>
      <c r="S4" s="70"/>
      <c r="T4" s="70"/>
      <c r="U4" s="70"/>
      <c r="V4" s="70"/>
      <c r="W4" s="68"/>
      <c r="X4" s="70"/>
      <c r="Y4" s="70"/>
      <c r="Z4" s="70"/>
      <c r="AA4" s="70"/>
      <c r="AB4" s="68"/>
      <c r="AC4" s="70"/>
      <c r="AD4" s="70"/>
      <c r="AE4" s="70"/>
      <c r="AF4" s="70"/>
      <c r="AG4" s="68"/>
      <c r="AH4" s="70"/>
      <c r="AI4" s="70"/>
      <c r="AJ4" s="70"/>
      <c r="AK4" s="70"/>
      <c r="AL4" s="68"/>
      <c r="AM4" s="70"/>
      <c r="AN4" s="68"/>
      <c r="AO4" s="70"/>
      <c r="AP4" s="68"/>
      <c r="AQ4" s="70"/>
      <c r="AR4" s="68"/>
      <c r="AS4" s="70"/>
      <c r="AT4" s="70"/>
      <c r="AU4" s="68"/>
      <c r="AV4" s="70"/>
      <c r="AW4" s="70"/>
      <c r="AX4" s="70"/>
      <c r="AY4" s="70"/>
      <c r="AZ4" s="74"/>
      <c r="BA4" s="92"/>
      <c r="BB4" s="12"/>
    </row>
    <row r="5" spans="1:57" s="6" customFormat="1" ht="16.5" customHeight="1" thickTop="1" x14ac:dyDescent="0.2">
      <c r="A5" s="347" t="s">
        <v>56</v>
      </c>
      <c r="B5" s="141">
        <v>586</v>
      </c>
      <c r="C5" s="344"/>
      <c r="D5" s="353">
        <v>2207</v>
      </c>
      <c r="E5" s="46">
        <v>1645</v>
      </c>
      <c r="F5" s="46">
        <v>1111</v>
      </c>
      <c r="G5" s="46">
        <v>563</v>
      </c>
      <c r="H5" s="344"/>
      <c r="I5" s="353">
        <v>1975</v>
      </c>
      <c r="J5" s="46">
        <v>1502</v>
      </c>
      <c r="K5" s="46">
        <v>1023</v>
      </c>
      <c r="L5" s="46">
        <v>518</v>
      </c>
      <c r="M5" s="148"/>
      <c r="N5" s="353">
        <v>1742</v>
      </c>
      <c r="O5" s="141">
        <v>1341</v>
      </c>
      <c r="P5" s="141">
        <v>906</v>
      </c>
      <c r="Q5" s="141">
        <v>463</v>
      </c>
      <c r="R5" s="330"/>
      <c r="S5" s="353">
        <v>1826</v>
      </c>
      <c r="T5" s="141">
        <v>1386</v>
      </c>
      <c r="U5" s="141">
        <v>946</v>
      </c>
      <c r="V5" s="141">
        <v>478</v>
      </c>
      <c r="W5" s="330"/>
      <c r="X5" s="353">
        <v>1847</v>
      </c>
      <c r="Y5" s="141">
        <v>1403</v>
      </c>
      <c r="Z5" s="141">
        <v>927</v>
      </c>
      <c r="AA5" s="141">
        <v>473</v>
      </c>
      <c r="AB5" s="330"/>
      <c r="AC5" s="353">
        <v>1858</v>
      </c>
      <c r="AD5" s="141">
        <v>1391</v>
      </c>
      <c r="AE5" s="141">
        <v>933</v>
      </c>
      <c r="AF5" s="141">
        <v>486</v>
      </c>
      <c r="AG5" s="330"/>
      <c r="AH5" s="353">
        <v>1893</v>
      </c>
      <c r="AI5" s="141">
        <v>1398</v>
      </c>
      <c r="AJ5" s="141">
        <v>941</v>
      </c>
      <c r="AK5" s="141">
        <v>485</v>
      </c>
      <c r="AL5" s="330"/>
      <c r="AM5" s="353">
        <v>1786</v>
      </c>
      <c r="AN5" s="330"/>
      <c r="AO5" s="353">
        <v>1630</v>
      </c>
      <c r="AP5" s="330"/>
      <c r="AQ5" s="353">
        <v>1265</v>
      </c>
      <c r="AR5" s="330"/>
      <c r="AS5" s="353">
        <v>1581</v>
      </c>
      <c r="AT5" s="330"/>
      <c r="AU5" s="353">
        <v>1481</v>
      </c>
      <c r="AV5" s="330"/>
      <c r="AW5" s="353">
        <v>1405</v>
      </c>
      <c r="AX5" s="330"/>
      <c r="AY5" s="353">
        <v>1443</v>
      </c>
      <c r="AZ5" s="74"/>
      <c r="BA5" s="92"/>
      <c r="BB5" s="12"/>
    </row>
    <row r="6" spans="1:57" s="6" customFormat="1" ht="16.5" customHeight="1" x14ac:dyDescent="0.2">
      <c r="A6" s="339" t="s">
        <v>30</v>
      </c>
      <c r="B6" s="141">
        <v>80</v>
      </c>
      <c r="C6" s="344"/>
      <c r="D6" s="353">
        <v>232</v>
      </c>
      <c r="E6" s="46">
        <v>191</v>
      </c>
      <c r="F6" s="46">
        <v>136</v>
      </c>
      <c r="G6" s="46">
        <v>71.000000000100002</v>
      </c>
      <c r="H6" s="344"/>
      <c r="I6" s="353">
        <v>211</v>
      </c>
      <c r="J6" s="46">
        <v>186</v>
      </c>
      <c r="K6" s="46">
        <v>130</v>
      </c>
      <c r="L6" s="46">
        <v>65</v>
      </c>
      <c r="M6" s="148"/>
      <c r="N6" s="353">
        <v>223.00000000009999</v>
      </c>
      <c r="O6" s="141">
        <v>184</v>
      </c>
      <c r="P6" s="141">
        <v>127</v>
      </c>
      <c r="Q6" s="141">
        <v>64</v>
      </c>
      <c r="R6" s="330"/>
      <c r="S6" s="356">
        <v>258</v>
      </c>
      <c r="T6" s="141">
        <v>173</v>
      </c>
      <c r="U6" s="141">
        <v>121</v>
      </c>
      <c r="V6" s="141">
        <v>70</v>
      </c>
      <c r="W6" s="330"/>
      <c r="X6" s="356">
        <v>202</v>
      </c>
      <c r="Y6" s="141">
        <v>150</v>
      </c>
      <c r="Z6" s="141">
        <v>99</v>
      </c>
      <c r="AA6" s="141">
        <v>45</v>
      </c>
      <c r="AB6" s="330"/>
      <c r="AC6" s="356">
        <v>146</v>
      </c>
      <c r="AD6" s="141">
        <v>124</v>
      </c>
      <c r="AE6" s="141">
        <v>72</v>
      </c>
      <c r="AF6" s="141">
        <v>49</v>
      </c>
      <c r="AG6" s="330"/>
      <c r="AH6" s="356">
        <v>224</v>
      </c>
      <c r="AI6" s="141">
        <v>158</v>
      </c>
      <c r="AJ6" s="141">
        <v>103</v>
      </c>
      <c r="AK6" s="141">
        <v>57</v>
      </c>
      <c r="AL6" s="330"/>
      <c r="AM6" s="356">
        <v>184</v>
      </c>
      <c r="AN6" s="330"/>
      <c r="AO6" s="356">
        <v>204</v>
      </c>
      <c r="AP6" s="330"/>
      <c r="AQ6" s="356">
        <v>76</v>
      </c>
      <c r="AR6" s="330"/>
      <c r="AS6" s="356">
        <v>154</v>
      </c>
      <c r="AT6" s="330"/>
      <c r="AU6" s="356">
        <v>126</v>
      </c>
      <c r="AV6" s="330"/>
      <c r="AW6" s="353">
        <v>156</v>
      </c>
      <c r="AX6" s="330"/>
      <c r="AY6" s="353">
        <v>118</v>
      </c>
      <c r="AZ6" s="74"/>
      <c r="BA6" s="92"/>
      <c r="BB6" s="12"/>
    </row>
    <row r="7" spans="1:57" s="6" customFormat="1" ht="16.5" customHeight="1" x14ac:dyDescent="0.2">
      <c r="A7" s="294" t="s">
        <v>31</v>
      </c>
      <c r="B7" s="143">
        <v>34</v>
      </c>
      <c r="C7" s="344"/>
      <c r="D7" s="354">
        <v>127</v>
      </c>
      <c r="E7" s="49">
        <v>95</v>
      </c>
      <c r="F7" s="49">
        <v>63</v>
      </c>
      <c r="G7" s="49">
        <v>31</v>
      </c>
      <c r="H7" s="344"/>
      <c r="I7" s="354">
        <v>117</v>
      </c>
      <c r="J7" s="49">
        <v>86</v>
      </c>
      <c r="K7" s="49">
        <v>55</v>
      </c>
      <c r="L7" s="49">
        <v>26</v>
      </c>
      <c r="M7" s="151"/>
      <c r="N7" s="354">
        <v>105</v>
      </c>
      <c r="O7" s="143">
        <v>76</v>
      </c>
      <c r="P7" s="143">
        <v>50</v>
      </c>
      <c r="Q7" s="143">
        <v>25</v>
      </c>
      <c r="R7" s="330"/>
      <c r="S7" s="354">
        <v>80</v>
      </c>
      <c r="T7" s="143">
        <v>74</v>
      </c>
      <c r="U7" s="143">
        <v>50</v>
      </c>
      <c r="V7" s="143">
        <v>23</v>
      </c>
      <c r="W7" s="330"/>
      <c r="X7" s="354">
        <v>93</v>
      </c>
      <c r="Y7" s="143">
        <v>69</v>
      </c>
      <c r="Z7" s="143">
        <v>46</v>
      </c>
      <c r="AA7" s="143">
        <v>23</v>
      </c>
      <c r="AB7" s="330"/>
      <c r="AC7" s="354">
        <v>115</v>
      </c>
      <c r="AD7" s="143">
        <v>67</v>
      </c>
      <c r="AE7" s="143">
        <v>46</v>
      </c>
      <c r="AF7" s="143">
        <v>19</v>
      </c>
      <c r="AG7" s="330"/>
      <c r="AH7" s="354">
        <v>78</v>
      </c>
      <c r="AI7" s="143">
        <v>58</v>
      </c>
      <c r="AJ7" s="143">
        <v>40</v>
      </c>
      <c r="AK7" s="143">
        <v>19</v>
      </c>
      <c r="AL7" s="330"/>
      <c r="AM7" s="354">
        <v>80</v>
      </c>
      <c r="AN7" s="330"/>
      <c r="AO7" s="354">
        <v>66</v>
      </c>
      <c r="AP7" s="330"/>
      <c r="AQ7" s="354">
        <v>56</v>
      </c>
      <c r="AR7" s="330"/>
      <c r="AS7" s="354">
        <v>52</v>
      </c>
      <c r="AT7" s="330"/>
      <c r="AU7" s="354">
        <v>46</v>
      </c>
      <c r="AV7" s="330"/>
      <c r="AW7" s="354">
        <v>47</v>
      </c>
      <c r="AX7" s="330"/>
      <c r="AY7" s="354">
        <v>65</v>
      </c>
      <c r="AZ7" s="74"/>
      <c r="BA7" s="92"/>
      <c r="BB7" s="12"/>
    </row>
    <row r="8" spans="1:57" s="6" customFormat="1" ht="16.5" customHeight="1" x14ac:dyDescent="0.2">
      <c r="A8" s="339" t="s">
        <v>32</v>
      </c>
      <c r="B8" s="141">
        <v>114</v>
      </c>
      <c r="C8" s="344"/>
      <c r="D8" s="353">
        <v>359</v>
      </c>
      <c r="E8" s="46">
        <v>286</v>
      </c>
      <c r="F8" s="46">
        <v>199</v>
      </c>
      <c r="G8" s="46">
        <v>102.0000000001</v>
      </c>
      <c r="H8" s="344"/>
      <c r="I8" s="353">
        <v>328</v>
      </c>
      <c r="J8" s="46">
        <v>272</v>
      </c>
      <c r="K8" s="46">
        <v>185</v>
      </c>
      <c r="L8" s="46">
        <v>91</v>
      </c>
      <c r="M8" s="148"/>
      <c r="N8" s="353">
        <v>328.00000000009999</v>
      </c>
      <c r="O8" s="141">
        <v>260</v>
      </c>
      <c r="P8" s="141">
        <v>177</v>
      </c>
      <c r="Q8" s="141">
        <v>89</v>
      </c>
      <c r="R8" s="330"/>
      <c r="S8" s="356">
        <v>338</v>
      </c>
      <c r="T8" s="141">
        <v>247</v>
      </c>
      <c r="U8" s="141">
        <v>171</v>
      </c>
      <c r="V8" s="141">
        <v>93</v>
      </c>
      <c r="W8" s="330"/>
      <c r="X8" s="356">
        <v>295</v>
      </c>
      <c r="Y8" s="141">
        <v>219</v>
      </c>
      <c r="Z8" s="141">
        <v>145</v>
      </c>
      <c r="AA8" s="141">
        <v>68</v>
      </c>
      <c r="AB8" s="330"/>
      <c r="AC8" s="356">
        <v>261</v>
      </c>
      <c r="AD8" s="141">
        <v>191</v>
      </c>
      <c r="AE8" s="141">
        <v>118</v>
      </c>
      <c r="AF8" s="141">
        <v>68</v>
      </c>
      <c r="AG8" s="330"/>
      <c r="AH8" s="356">
        <v>302</v>
      </c>
      <c r="AI8" s="141">
        <v>216</v>
      </c>
      <c r="AJ8" s="141">
        <v>143</v>
      </c>
      <c r="AK8" s="141">
        <v>76</v>
      </c>
      <c r="AL8" s="330"/>
      <c r="AM8" s="356">
        <v>264</v>
      </c>
      <c r="AN8" s="330"/>
      <c r="AO8" s="356">
        <v>270</v>
      </c>
      <c r="AP8" s="330"/>
      <c r="AQ8" s="356">
        <v>132</v>
      </c>
      <c r="AR8" s="330"/>
      <c r="AS8" s="356">
        <v>206</v>
      </c>
      <c r="AT8" s="330"/>
      <c r="AU8" s="356">
        <v>172</v>
      </c>
      <c r="AV8" s="330"/>
      <c r="AW8" s="353">
        <v>203</v>
      </c>
      <c r="AX8" s="330"/>
      <c r="AY8" s="353">
        <v>183</v>
      </c>
      <c r="AZ8" s="74"/>
      <c r="BA8" s="92"/>
      <c r="BB8" s="12"/>
    </row>
    <row r="9" spans="1:57" s="6" customFormat="1" ht="16.5" customHeight="1" x14ac:dyDescent="0.2">
      <c r="A9" s="295" t="s">
        <v>176</v>
      </c>
      <c r="B9" s="254">
        <v>1E-10</v>
      </c>
      <c r="C9" s="344"/>
      <c r="D9" s="263">
        <v>1E-10</v>
      </c>
      <c r="E9" s="19">
        <v>1E-10</v>
      </c>
      <c r="F9" s="19">
        <v>1E-10</v>
      </c>
      <c r="G9" s="19">
        <v>1E-10</v>
      </c>
      <c r="H9" s="344"/>
      <c r="I9" s="263">
        <v>7</v>
      </c>
      <c r="J9" s="19">
        <v>3</v>
      </c>
      <c r="K9" s="19">
        <v>3</v>
      </c>
      <c r="L9" s="19">
        <v>1E-10</v>
      </c>
      <c r="M9" s="150"/>
      <c r="N9" s="263">
        <v>-2</v>
      </c>
      <c r="O9" s="254">
        <v>0</v>
      </c>
      <c r="P9" s="254">
        <v>0</v>
      </c>
      <c r="Q9" s="254">
        <v>0</v>
      </c>
      <c r="R9" s="330"/>
      <c r="S9" s="357">
        <v>-18</v>
      </c>
      <c r="T9" s="254">
        <v>1</v>
      </c>
      <c r="U9" s="254">
        <v>1</v>
      </c>
      <c r="V9" s="254">
        <v>-1</v>
      </c>
      <c r="W9" s="330"/>
      <c r="X9" s="357">
        <v>13</v>
      </c>
      <c r="Y9" s="254">
        <v>6</v>
      </c>
      <c r="Z9" s="254">
        <v>5</v>
      </c>
      <c r="AA9" s="254">
        <v>4</v>
      </c>
      <c r="AB9" s="330"/>
      <c r="AC9" s="357">
        <v>52</v>
      </c>
      <c r="AD9" s="254">
        <v>25</v>
      </c>
      <c r="AE9" s="254">
        <v>26</v>
      </c>
      <c r="AF9" s="254">
        <v>1</v>
      </c>
      <c r="AG9" s="330"/>
      <c r="AH9" s="357">
        <v>7</v>
      </c>
      <c r="AI9" s="254">
        <v>13</v>
      </c>
      <c r="AJ9" s="254">
        <v>13</v>
      </c>
      <c r="AK9" s="254">
        <v>-1</v>
      </c>
      <c r="AL9" s="330"/>
      <c r="AM9" s="357">
        <v>23</v>
      </c>
      <c r="AN9" s="330"/>
      <c r="AO9" s="357">
        <v>1</v>
      </c>
      <c r="AP9" s="330"/>
      <c r="AQ9" s="357">
        <v>11</v>
      </c>
      <c r="AR9" s="330"/>
      <c r="AS9" s="357">
        <v>0</v>
      </c>
      <c r="AT9" s="330"/>
      <c r="AU9" s="357">
        <v>7</v>
      </c>
      <c r="AV9" s="330"/>
      <c r="AW9" s="354">
        <v>1</v>
      </c>
      <c r="AX9" s="330"/>
      <c r="AY9" s="354">
        <v>42</v>
      </c>
      <c r="AZ9" s="74"/>
      <c r="BA9" s="92"/>
      <c r="BB9" s="12"/>
    </row>
    <row r="10" spans="1:57" s="6" customFormat="1" ht="16.5" customHeight="1" thickBot="1" x14ac:dyDescent="0.25">
      <c r="A10" s="340" t="s">
        <v>35</v>
      </c>
      <c r="B10" s="145">
        <v>0</v>
      </c>
      <c r="C10" s="344"/>
      <c r="D10" s="355">
        <v>0</v>
      </c>
      <c r="E10" s="100">
        <v>0</v>
      </c>
      <c r="F10" s="100">
        <v>0</v>
      </c>
      <c r="G10" s="100">
        <v>0</v>
      </c>
      <c r="H10" s="344"/>
      <c r="I10" s="355">
        <v>0</v>
      </c>
      <c r="J10" s="100">
        <v>0</v>
      </c>
      <c r="K10" s="100">
        <v>0</v>
      </c>
      <c r="L10" s="100">
        <v>0</v>
      </c>
      <c r="M10" s="144"/>
      <c r="N10" s="355">
        <v>0</v>
      </c>
      <c r="O10" s="145">
        <v>0</v>
      </c>
      <c r="P10" s="145">
        <v>0</v>
      </c>
      <c r="Q10" s="145">
        <v>0</v>
      </c>
      <c r="R10" s="150"/>
      <c r="S10" s="355">
        <v>-19</v>
      </c>
      <c r="T10" s="145">
        <v>0</v>
      </c>
      <c r="U10" s="145">
        <v>0</v>
      </c>
      <c r="V10" s="145">
        <v>0</v>
      </c>
      <c r="W10" s="150"/>
      <c r="X10" s="355">
        <v>0</v>
      </c>
      <c r="Y10" s="145">
        <v>0</v>
      </c>
      <c r="Z10" s="145">
        <v>0</v>
      </c>
      <c r="AA10" s="145">
        <v>0</v>
      </c>
      <c r="AB10" s="150"/>
      <c r="AC10" s="355">
        <v>30</v>
      </c>
      <c r="AD10" s="145">
        <v>5</v>
      </c>
      <c r="AE10" s="145">
        <v>5</v>
      </c>
      <c r="AF10" s="145">
        <v>0</v>
      </c>
      <c r="AG10" s="150"/>
      <c r="AH10" s="355">
        <v>2</v>
      </c>
      <c r="AI10" s="145">
        <v>2</v>
      </c>
      <c r="AJ10" s="145">
        <v>2</v>
      </c>
      <c r="AK10" s="145">
        <v>0</v>
      </c>
      <c r="AL10" s="150"/>
      <c r="AM10" s="355">
        <v>4</v>
      </c>
      <c r="AN10" s="150"/>
      <c r="AO10" s="355">
        <v>0</v>
      </c>
      <c r="AP10" s="150"/>
      <c r="AQ10" s="355">
        <v>0</v>
      </c>
      <c r="AR10" s="150"/>
      <c r="AS10" s="355">
        <v>0</v>
      </c>
      <c r="AT10" s="150"/>
      <c r="AU10" s="355">
        <v>0</v>
      </c>
      <c r="AV10" s="150"/>
      <c r="AW10" s="539">
        <v>0</v>
      </c>
      <c r="AX10" s="150"/>
      <c r="AY10" s="539">
        <v>14</v>
      </c>
      <c r="AZ10" s="74"/>
      <c r="BA10" s="92"/>
      <c r="BB10" s="12"/>
    </row>
    <row r="11" spans="1:57" s="6" customFormat="1" ht="16.5" customHeight="1" thickBot="1" x14ac:dyDescent="0.25">
      <c r="A11" s="348" t="s">
        <v>34</v>
      </c>
      <c r="B11" s="284">
        <v>114.0000000001</v>
      </c>
      <c r="C11" s="344"/>
      <c r="D11" s="538">
        <v>359.00000000009999</v>
      </c>
      <c r="E11" s="283">
        <v>286.00000000009999</v>
      </c>
      <c r="F11" s="283">
        <v>199.00000000009999</v>
      </c>
      <c r="G11" s="283">
        <v>102.0000000002</v>
      </c>
      <c r="H11" s="344"/>
      <c r="I11" s="282">
        <v>335</v>
      </c>
      <c r="J11" s="283">
        <v>275</v>
      </c>
      <c r="K11" s="283">
        <v>188</v>
      </c>
      <c r="L11" s="283">
        <v>91.000000000100002</v>
      </c>
      <c r="M11" s="146"/>
      <c r="N11" s="538">
        <v>326.00000000009999</v>
      </c>
      <c r="O11" s="285">
        <v>260.00000000009999</v>
      </c>
      <c r="P11" s="284">
        <v>177</v>
      </c>
      <c r="Q11" s="284">
        <v>89</v>
      </c>
      <c r="R11" s="153"/>
      <c r="S11" s="538">
        <v>339</v>
      </c>
      <c r="T11" s="284">
        <v>248</v>
      </c>
      <c r="U11" s="284">
        <v>172</v>
      </c>
      <c r="V11" s="284">
        <v>92</v>
      </c>
      <c r="W11" s="153"/>
      <c r="X11" s="538">
        <v>308</v>
      </c>
      <c r="Y11" s="284">
        <v>225</v>
      </c>
      <c r="Z11" s="284">
        <v>150</v>
      </c>
      <c r="AA11" s="284">
        <v>72</v>
      </c>
      <c r="AB11" s="153"/>
      <c r="AC11" s="538">
        <v>283</v>
      </c>
      <c r="AD11" s="284">
        <v>211</v>
      </c>
      <c r="AE11" s="284">
        <v>139</v>
      </c>
      <c r="AF11" s="284">
        <v>69</v>
      </c>
      <c r="AG11" s="153"/>
      <c r="AH11" s="538">
        <v>307</v>
      </c>
      <c r="AI11" s="284">
        <v>227</v>
      </c>
      <c r="AJ11" s="284">
        <v>154</v>
      </c>
      <c r="AK11" s="284">
        <v>75</v>
      </c>
      <c r="AL11" s="153"/>
      <c r="AM11" s="538">
        <v>283</v>
      </c>
      <c r="AN11" s="153"/>
      <c r="AO11" s="538">
        <v>271</v>
      </c>
      <c r="AP11" s="153"/>
      <c r="AQ11" s="538">
        <v>143</v>
      </c>
      <c r="AR11" s="153"/>
      <c r="AS11" s="538">
        <v>206</v>
      </c>
      <c r="AT11" s="153"/>
      <c r="AU11" s="538">
        <v>179</v>
      </c>
      <c r="AV11" s="153"/>
      <c r="AW11" s="538">
        <v>204</v>
      </c>
      <c r="AX11" s="153"/>
      <c r="AY11" s="538">
        <v>211</v>
      </c>
      <c r="AZ11" s="74"/>
      <c r="BA11" s="92"/>
      <c r="BB11" s="12"/>
    </row>
    <row r="12" spans="1:57" s="6" customFormat="1" ht="16.5" customHeight="1" thickTop="1" x14ac:dyDescent="0.2">
      <c r="A12" s="137"/>
      <c r="B12" s="146"/>
      <c r="C12" s="345"/>
      <c r="D12" s="92"/>
      <c r="E12" s="92"/>
      <c r="F12" s="92"/>
      <c r="G12" s="92"/>
      <c r="H12" s="345"/>
      <c r="I12" s="92"/>
      <c r="J12" s="92"/>
      <c r="K12" s="92"/>
      <c r="L12" s="92"/>
      <c r="M12" s="146"/>
      <c r="N12" s="92"/>
      <c r="O12" s="92"/>
      <c r="P12" s="92"/>
      <c r="Q12" s="92"/>
      <c r="R12" s="74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74"/>
      <c r="BA12" s="92"/>
      <c r="BB12" s="12"/>
    </row>
    <row r="13" spans="1:57" s="6" customFormat="1" ht="16.5" customHeight="1" x14ac:dyDescent="0.2">
      <c r="A13" s="137"/>
      <c r="B13" s="92"/>
      <c r="C13" s="345"/>
      <c r="D13" s="92"/>
      <c r="E13" s="92"/>
      <c r="F13" s="92"/>
      <c r="G13" s="92"/>
      <c r="H13" s="345"/>
      <c r="I13" s="92"/>
      <c r="J13" s="92"/>
      <c r="K13" s="92"/>
      <c r="L13" s="92"/>
      <c r="M13" s="146"/>
      <c r="N13" s="92"/>
      <c r="O13" s="92"/>
      <c r="P13" s="92"/>
      <c r="Q13" s="92"/>
      <c r="R13" s="74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74"/>
      <c r="BA13" s="92"/>
      <c r="BB13" s="12"/>
    </row>
    <row r="14" spans="1:57" s="6" customFormat="1" ht="16.5" customHeight="1" x14ac:dyDescent="0.2">
      <c r="A14" s="570" t="s">
        <v>361</v>
      </c>
      <c r="B14" s="350" t="s">
        <v>355</v>
      </c>
      <c r="C14" s="345"/>
      <c r="D14" s="350">
        <v>2018</v>
      </c>
      <c r="E14" s="350" t="s">
        <v>332</v>
      </c>
      <c r="F14" s="350" t="s">
        <v>264</v>
      </c>
      <c r="G14" s="350" t="s">
        <v>258</v>
      </c>
      <c r="H14" s="345"/>
      <c r="I14" s="350">
        <v>2017</v>
      </c>
      <c r="J14" s="350" t="s">
        <v>242</v>
      </c>
      <c r="K14" s="350" t="s">
        <v>235</v>
      </c>
      <c r="L14" s="350" t="s">
        <v>232</v>
      </c>
      <c r="M14" s="155"/>
      <c r="N14" s="350">
        <v>2016</v>
      </c>
      <c r="O14" s="350" t="s">
        <v>212</v>
      </c>
      <c r="P14" s="350" t="s">
        <v>198</v>
      </c>
      <c r="Q14" s="350" t="s">
        <v>175</v>
      </c>
      <c r="R14" s="68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 s="74"/>
      <c r="BA14" s="92"/>
      <c r="BB14" s="12"/>
    </row>
    <row r="15" spans="1:57" s="6" customFormat="1" ht="16.5" customHeight="1" x14ac:dyDescent="0.2">
      <c r="A15" s="582" t="s">
        <v>53</v>
      </c>
      <c r="C15" s="345"/>
      <c r="H15" s="345"/>
      <c r="M15" s="156"/>
      <c r="R15" s="27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 s="74"/>
      <c r="BA15" s="92"/>
      <c r="BB15" s="12"/>
    </row>
    <row r="16" spans="1:57" s="6" customFormat="1" ht="8.1" customHeight="1" thickBot="1" x14ac:dyDescent="0.25">
      <c r="A16" s="69"/>
      <c r="B16" s="70"/>
      <c r="C16" s="345"/>
      <c r="D16" s="70"/>
      <c r="E16" s="70"/>
      <c r="F16" s="70"/>
      <c r="G16" s="70"/>
      <c r="H16" s="345"/>
      <c r="I16" s="70"/>
      <c r="J16" s="70"/>
      <c r="K16" s="70"/>
      <c r="L16" s="70"/>
      <c r="M16" s="155"/>
      <c r="N16" s="70"/>
      <c r="O16" s="70"/>
      <c r="P16" s="70"/>
      <c r="Q16" s="70"/>
      <c r="R16" s="6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 s="74"/>
      <c r="BA16" s="92"/>
      <c r="BB16" s="12"/>
    </row>
    <row r="17" spans="1:54" s="6" customFormat="1" ht="16.5" customHeight="1" x14ac:dyDescent="0.2">
      <c r="A17" s="338" t="s">
        <v>56</v>
      </c>
      <c r="B17" s="141">
        <v>485</v>
      </c>
      <c r="C17" s="344"/>
      <c r="D17" s="353">
        <v>1980</v>
      </c>
      <c r="E17" s="46">
        <v>1510</v>
      </c>
      <c r="F17" s="46">
        <v>1008</v>
      </c>
      <c r="G17" s="46">
        <v>496</v>
      </c>
      <c r="H17" s="344"/>
      <c r="I17" s="353">
        <v>1611</v>
      </c>
      <c r="J17" s="46">
        <v>1157</v>
      </c>
      <c r="K17" s="46">
        <v>679</v>
      </c>
      <c r="L17" s="46">
        <v>239</v>
      </c>
      <c r="M17" s="148"/>
      <c r="N17" s="353">
        <v>841</v>
      </c>
      <c r="O17" s="141">
        <v>647</v>
      </c>
      <c r="P17" s="141">
        <v>434</v>
      </c>
      <c r="Q17" s="46">
        <v>221</v>
      </c>
      <c r="R17" s="3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 s="74"/>
      <c r="BA17" s="92"/>
      <c r="BB17" s="12"/>
    </row>
    <row r="18" spans="1:54" s="6" customFormat="1" ht="16.5" customHeight="1" x14ac:dyDescent="0.2">
      <c r="A18" s="339" t="s">
        <v>30</v>
      </c>
      <c r="B18" s="141">
        <v>45</v>
      </c>
      <c r="C18" s="344"/>
      <c r="D18" s="353">
        <v>204</v>
      </c>
      <c r="E18" s="46">
        <v>156</v>
      </c>
      <c r="F18" s="46">
        <v>105</v>
      </c>
      <c r="G18" s="46">
        <v>50.000000000200004</v>
      </c>
      <c r="H18" s="344"/>
      <c r="I18" s="353">
        <v>56</v>
      </c>
      <c r="J18" s="46">
        <v>30</v>
      </c>
      <c r="K18" s="46">
        <v>29</v>
      </c>
      <c r="L18" s="46">
        <v>37</v>
      </c>
      <c r="M18" s="148"/>
      <c r="N18" s="353">
        <v>123</v>
      </c>
      <c r="O18" s="141">
        <v>101</v>
      </c>
      <c r="P18" s="141">
        <v>72</v>
      </c>
      <c r="Q18" s="46">
        <v>35</v>
      </c>
      <c r="R18" s="37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 s="74"/>
      <c r="BA18" s="92"/>
      <c r="BB18" s="12"/>
    </row>
    <row r="19" spans="1:54" s="6" customFormat="1" ht="16.5" customHeight="1" x14ac:dyDescent="0.2">
      <c r="A19" s="294" t="s">
        <v>31</v>
      </c>
      <c r="B19" s="143">
        <v>37</v>
      </c>
      <c r="C19" s="344"/>
      <c r="D19" s="354">
        <v>136</v>
      </c>
      <c r="E19" s="49">
        <v>99</v>
      </c>
      <c r="F19" s="49">
        <v>65</v>
      </c>
      <c r="G19" s="49">
        <v>31</v>
      </c>
      <c r="H19" s="344"/>
      <c r="I19" s="354">
        <v>136</v>
      </c>
      <c r="J19" s="49">
        <v>98</v>
      </c>
      <c r="K19" s="49">
        <v>39</v>
      </c>
      <c r="L19" s="49">
        <v>7</v>
      </c>
      <c r="M19" s="151"/>
      <c r="N19" s="354">
        <v>28</v>
      </c>
      <c r="O19" s="143">
        <v>21</v>
      </c>
      <c r="P19" s="143">
        <v>15</v>
      </c>
      <c r="Q19" s="49">
        <v>7</v>
      </c>
      <c r="R19" s="37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 s="74"/>
      <c r="BA19" s="92"/>
      <c r="BB19" s="12"/>
    </row>
    <row r="20" spans="1:54" s="6" customFormat="1" ht="16.5" customHeight="1" x14ac:dyDescent="0.2">
      <c r="A20" s="339" t="s">
        <v>32</v>
      </c>
      <c r="B20" s="141">
        <v>82</v>
      </c>
      <c r="C20" s="344"/>
      <c r="D20" s="353">
        <v>340</v>
      </c>
      <c r="E20" s="46">
        <v>255</v>
      </c>
      <c r="F20" s="46">
        <v>170</v>
      </c>
      <c r="G20" s="46">
        <v>81.000000000200004</v>
      </c>
      <c r="H20" s="344"/>
      <c r="I20" s="353">
        <v>192</v>
      </c>
      <c r="J20" s="46">
        <v>128</v>
      </c>
      <c r="K20" s="46">
        <v>68</v>
      </c>
      <c r="L20" s="46">
        <v>44</v>
      </c>
      <c r="M20" s="148"/>
      <c r="N20" s="353">
        <v>151</v>
      </c>
      <c r="O20" s="141">
        <v>122</v>
      </c>
      <c r="P20" s="141">
        <v>87</v>
      </c>
      <c r="Q20" s="46">
        <v>42</v>
      </c>
      <c r="R20" s="3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 s="74"/>
      <c r="BA20" s="92"/>
      <c r="BB20" s="12"/>
    </row>
    <row r="21" spans="1:54" s="6" customFormat="1" ht="16.5" customHeight="1" x14ac:dyDescent="0.2">
      <c r="A21" s="295" t="s">
        <v>176</v>
      </c>
      <c r="B21" s="254">
        <v>1</v>
      </c>
      <c r="C21" s="344"/>
      <c r="D21" s="263">
        <v>3</v>
      </c>
      <c r="E21" s="19">
        <v>9</v>
      </c>
      <c r="F21" s="19">
        <v>2</v>
      </c>
      <c r="G21" s="19">
        <v>1E-10</v>
      </c>
      <c r="H21" s="344"/>
      <c r="I21" s="263">
        <v>111</v>
      </c>
      <c r="J21" s="19">
        <v>103</v>
      </c>
      <c r="K21" s="19">
        <v>57</v>
      </c>
      <c r="L21" s="19">
        <v>0</v>
      </c>
      <c r="M21" s="150"/>
      <c r="N21" s="263">
        <v>0</v>
      </c>
      <c r="O21" s="254">
        <v>0</v>
      </c>
      <c r="P21" s="254">
        <v>0</v>
      </c>
      <c r="Q21" s="19">
        <v>0</v>
      </c>
      <c r="R21" s="37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 s="74"/>
      <c r="BA21" s="92"/>
      <c r="BB21" s="12"/>
    </row>
    <row r="22" spans="1:54" s="6" customFormat="1" ht="16.5" customHeight="1" thickBot="1" x14ac:dyDescent="0.25">
      <c r="A22" s="340" t="s">
        <v>35</v>
      </c>
      <c r="B22" s="145">
        <v>0</v>
      </c>
      <c r="C22" s="344"/>
      <c r="D22" s="355">
        <v>0</v>
      </c>
      <c r="E22" s="100">
        <v>-1</v>
      </c>
      <c r="F22" s="100">
        <v>0</v>
      </c>
      <c r="G22" s="100">
        <v>0</v>
      </c>
      <c r="H22" s="344"/>
      <c r="I22" s="355">
        <v>36</v>
      </c>
      <c r="J22" s="100">
        <v>35</v>
      </c>
      <c r="K22" s="100">
        <v>6</v>
      </c>
      <c r="L22" s="100">
        <v>0</v>
      </c>
      <c r="M22" s="144"/>
      <c r="N22" s="355">
        <v>0</v>
      </c>
      <c r="O22" s="145">
        <v>0</v>
      </c>
      <c r="P22" s="145">
        <v>0</v>
      </c>
      <c r="Q22" s="100">
        <v>0</v>
      </c>
      <c r="R22" s="1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 s="74"/>
      <c r="BA22" s="92"/>
      <c r="BB22" s="12"/>
    </row>
    <row r="23" spans="1:54" s="6" customFormat="1" ht="16.5" customHeight="1" thickBot="1" x14ac:dyDescent="0.25">
      <c r="A23" s="348" t="s">
        <v>34</v>
      </c>
      <c r="B23" s="284">
        <v>83</v>
      </c>
      <c r="C23" s="344"/>
      <c r="D23" s="538">
        <v>343</v>
      </c>
      <c r="E23" s="283">
        <v>265</v>
      </c>
      <c r="F23" s="283">
        <v>172</v>
      </c>
      <c r="G23" s="283">
        <v>81.000000000300005</v>
      </c>
      <c r="H23" s="344"/>
      <c r="I23" s="282">
        <v>267</v>
      </c>
      <c r="J23" s="283">
        <v>196</v>
      </c>
      <c r="K23" s="283">
        <v>119</v>
      </c>
      <c r="L23" s="283">
        <v>44</v>
      </c>
      <c r="M23" s="146"/>
      <c r="N23" s="538">
        <v>151</v>
      </c>
      <c r="O23" s="285">
        <v>122</v>
      </c>
      <c r="P23" s="284">
        <v>87</v>
      </c>
      <c r="Q23" s="283">
        <v>42</v>
      </c>
      <c r="R23" s="7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 s="74"/>
      <c r="BA23" s="92"/>
      <c r="BB23" s="12"/>
    </row>
    <row r="24" spans="1:54" s="6" customFormat="1" ht="16.5" customHeight="1" thickTop="1" x14ac:dyDescent="0.2">
      <c r="A24" s="137"/>
      <c r="B24" s="92"/>
      <c r="C24" s="345"/>
      <c r="D24" s="92"/>
      <c r="E24" s="92"/>
      <c r="F24" s="92"/>
      <c r="G24" s="92"/>
      <c r="H24" s="345"/>
      <c r="I24" s="92"/>
      <c r="J24" s="92"/>
      <c r="K24" s="92"/>
      <c r="L24" s="92"/>
      <c r="M24" s="146"/>
      <c r="N24" s="92"/>
      <c r="O24" s="92"/>
      <c r="P24" s="92"/>
      <c r="Q24" s="92"/>
      <c r="R24" s="74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74"/>
      <c r="BA24" s="92"/>
      <c r="BB24" s="12"/>
    </row>
    <row r="25" spans="1:54" s="6" customFormat="1" ht="16.5" customHeight="1" x14ac:dyDescent="0.2">
      <c r="A25" s="137"/>
      <c r="B25" s="92"/>
      <c r="C25" s="345"/>
      <c r="D25" s="92"/>
      <c r="E25" s="92"/>
      <c r="F25" s="92"/>
      <c r="G25" s="92"/>
      <c r="H25" s="345"/>
      <c r="I25" s="92"/>
      <c r="J25" s="92"/>
      <c r="K25" s="92"/>
      <c r="L25" s="92"/>
      <c r="M25" s="146"/>
      <c r="N25" s="92"/>
      <c r="O25" s="92"/>
      <c r="P25" s="92"/>
      <c r="Q25" s="92"/>
      <c r="R25" s="74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74"/>
      <c r="BA25" s="92"/>
      <c r="BB25" s="12"/>
    </row>
    <row r="26" spans="1:54" s="6" customFormat="1" ht="16.5" customHeight="1" x14ac:dyDescent="0.2">
      <c r="A26" s="570" t="s">
        <v>362</v>
      </c>
      <c r="B26" s="350" t="s">
        <v>355</v>
      </c>
      <c r="C26" s="345"/>
      <c r="D26" s="350">
        <v>2018</v>
      </c>
      <c r="E26" s="350" t="s">
        <v>332</v>
      </c>
      <c r="F26" s="350" t="s">
        <v>264</v>
      </c>
      <c r="G26" s="350" t="s">
        <v>258</v>
      </c>
      <c r="H26" s="345"/>
      <c r="I26" s="350">
        <v>2017</v>
      </c>
      <c r="J26" s="350" t="s">
        <v>242</v>
      </c>
      <c r="K26" s="350" t="s">
        <v>235</v>
      </c>
      <c r="L26" s="350" t="s">
        <v>232</v>
      </c>
      <c r="M26" s="155"/>
      <c r="N26" s="350">
        <v>2016</v>
      </c>
      <c r="O26" s="350" t="s">
        <v>212</v>
      </c>
      <c r="P26" s="350" t="s">
        <v>198</v>
      </c>
      <c r="Q26" s="350" t="s">
        <v>175</v>
      </c>
      <c r="R26" s="68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 s="74"/>
      <c r="BA26" s="92"/>
      <c r="BB26" s="12"/>
    </row>
    <row r="27" spans="1:54" s="6" customFormat="1" ht="16.5" customHeight="1" x14ac:dyDescent="0.2">
      <c r="A27" s="582"/>
      <c r="C27" s="345"/>
      <c r="H27" s="345"/>
      <c r="M27" s="156"/>
      <c r="R27" s="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 s="74"/>
      <c r="BA27" s="92"/>
      <c r="BB27" s="12"/>
    </row>
    <row r="28" spans="1:54" s="6" customFormat="1" ht="8.1" customHeight="1" thickBot="1" x14ac:dyDescent="0.25">
      <c r="A28" s="69"/>
      <c r="B28" s="70"/>
      <c r="C28" s="345"/>
      <c r="D28" s="70"/>
      <c r="E28" s="70"/>
      <c r="F28" s="70"/>
      <c r="G28" s="70"/>
      <c r="H28" s="345"/>
      <c r="I28" s="70"/>
      <c r="J28" s="70"/>
      <c r="K28" s="70"/>
      <c r="L28" s="70"/>
      <c r="M28" s="155"/>
      <c r="N28" s="70"/>
      <c r="O28" s="70"/>
      <c r="P28" s="70"/>
      <c r="Q28" s="70"/>
      <c r="R28" s="6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 s="74"/>
      <c r="BA28" s="92"/>
      <c r="BB28" s="12"/>
    </row>
    <row r="29" spans="1:54" s="6" customFormat="1" ht="16.5" customHeight="1" x14ac:dyDescent="0.2">
      <c r="A29" s="341" t="s">
        <v>56</v>
      </c>
      <c r="B29" s="141">
        <v>347</v>
      </c>
      <c r="C29" s="344"/>
      <c r="D29" s="353">
        <v>1349</v>
      </c>
      <c r="E29" s="46">
        <v>1026</v>
      </c>
      <c r="F29" s="46">
        <v>692</v>
      </c>
      <c r="G29" s="46">
        <v>336</v>
      </c>
      <c r="H29" s="344"/>
      <c r="I29" s="353">
        <v>1439</v>
      </c>
      <c r="J29" s="46">
        <v>1099</v>
      </c>
      <c r="K29" s="46">
        <v>735</v>
      </c>
      <c r="L29" s="46">
        <v>368</v>
      </c>
      <c r="M29" s="148"/>
      <c r="N29" s="353">
        <v>1301</v>
      </c>
      <c r="O29" s="46">
        <v>970</v>
      </c>
      <c r="P29" s="46">
        <v>642</v>
      </c>
      <c r="Q29" s="46">
        <v>312</v>
      </c>
      <c r="R29" s="40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 s="74"/>
      <c r="BA29" s="92"/>
      <c r="BB29" s="12"/>
    </row>
    <row r="30" spans="1:54" s="6" customFormat="1" ht="16.5" customHeight="1" x14ac:dyDescent="0.2">
      <c r="A30" s="342" t="s">
        <v>30</v>
      </c>
      <c r="B30" s="141">
        <v>29.000000000099998</v>
      </c>
      <c r="C30" s="344"/>
      <c r="D30" s="353">
        <v>99</v>
      </c>
      <c r="E30" s="46">
        <v>105</v>
      </c>
      <c r="F30" s="46">
        <v>71</v>
      </c>
      <c r="G30" s="46">
        <v>32.000000000100002</v>
      </c>
      <c r="H30" s="344"/>
      <c r="I30" s="353">
        <v>108</v>
      </c>
      <c r="J30" s="46">
        <v>77</v>
      </c>
      <c r="K30" s="46">
        <v>31</v>
      </c>
      <c r="L30" s="46">
        <v>40</v>
      </c>
      <c r="M30" s="148"/>
      <c r="N30" s="353">
        <v>154</v>
      </c>
      <c r="O30" s="46">
        <v>134</v>
      </c>
      <c r="P30" s="46">
        <v>95</v>
      </c>
      <c r="Q30" s="46">
        <v>41</v>
      </c>
      <c r="R30" s="4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 s="74"/>
      <c r="BA30" s="92"/>
      <c r="BB30" s="12"/>
    </row>
    <row r="31" spans="1:54" s="6" customFormat="1" ht="16.5" customHeight="1" x14ac:dyDescent="0.2">
      <c r="A31" s="343" t="s">
        <v>31</v>
      </c>
      <c r="B31" s="143">
        <v>21</v>
      </c>
      <c r="C31" s="344"/>
      <c r="D31" s="354">
        <v>85</v>
      </c>
      <c r="E31" s="49">
        <v>57</v>
      </c>
      <c r="F31" s="49">
        <v>38</v>
      </c>
      <c r="G31" s="49">
        <v>19</v>
      </c>
      <c r="H31" s="344"/>
      <c r="I31" s="354">
        <v>82</v>
      </c>
      <c r="J31" s="49">
        <v>63</v>
      </c>
      <c r="K31" s="49">
        <v>44</v>
      </c>
      <c r="L31" s="49">
        <v>19</v>
      </c>
      <c r="M31" s="151"/>
      <c r="N31" s="354">
        <v>66</v>
      </c>
      <c r="O31" s="49">
        <v>47</v>
      </c>
      <c r="P31" s="49">
        <v>30</v>
      </c>
      <c r="Q31" s="49">
        <v>15</v>
      </c>
      <c r="R31" s="40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 s="74"/>
      <c r="BA31" s="92"/>
      <c r="BB31" s="12"/>
    </row>
    <row r="32" spans="1:54" s="6" customFormat="1" ht="16.5" customHeight="1" x14ac:dyDescent="0.2">
      <c r="A32" s="342" t="s">
        <v>32</v>
      </c>
      <c r="B32" s="141">
        <v>50.000000000100002</v>
      </c>
      <c r="C32" s="344"/>
      <c r="D32" s="353">
        <v>184</v>
      </c>
      <c r="E32" s="46">
        <v>162</v>
      </c>
      <c r="F32" s="46">
        <v>109</v>
      </c>
      <c r="G32" s="46">
        <v>51.000000000100002</v>
      </c>
      <c r="H32" s="344"/>
      <c r="I32" s="353">
        <v>190</v>
      </c>
      <c r="J32" s="46">
        <v>140</v>
      </c>
      <c r="K32" s="46">
        <v>75</v>
      </c>
      <c r="L32" s="46">
        <v>59</v>
      </c>
      <c r="M32" s="148"/>
      <c r="N32" s="353">
        <v>220</v>
      </c>
      <c r="O32" s="46">
        <v>181</v>
      </c>
      <c r="P32" s="46">
        <v>125</v>
      </c>
      <c r="Q32" s="46">
        <v>56</v>
      </c>
      <c r="R32" s="40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 s="74"/>
      <c r="BA32" s="92"/>
      <c r="BB32" s="12"/>
    </row>
    <row r="33" spans="1:65" s="6" customFormat="1" ht="16.5" customHeight="1" x14ac:dyDescent="0.25">
      <c r="A33" s="295" t="s">
        <v>176</v>
      </c>
      <c r="B33" s="254">
        <v>4</v>
      </c>
      <c r="C33" s="344"/>
      <c r="D33" s="263">
        <v>13</v>
      </c>
      <c r="E33" s="19">
        <v>1</v>
      </c>
      <c r="F33" s="19">
        <v>1</v>
      </c>
      <c r="G33" s="19">
        <v>1</v>
      </c>
      <c r="H33" s="344"/>
      <c r="I33" s="263">
        <v>68</v>
      </c>
      <c r="J33" s="19">
        <v>70</v>
      </c>
      <c r="K33" s="19">
        <v>70</v>
      </c>
      <c r="L33" s="19">
        <v>0</v>
      </c>
      <c r="M33" s="150"/>
      <c r="N33" s="263">
        <v>3</v>
      </c>
      <c r="O33" s="19">
        <v>0</v>
      </c>
      <c r="P33" s="19">
        <v>0</v>
      </c>
      <c r="Q33" s="19">
        <v>0</v>
      </c>
      <c r="R33" s="41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 s="74"/>
      <c r="BA33" s="92"/>
      <c r="BB33" s="12"/>
    </row>
    <row r="34" spans="1:65" s="6" customFormat="1" ht="16.5" customHeight="1" thickBot="1" x14ac:dyDescent="0.25">
      <c r="A34" s="340" t="s">
        <v>35</v>
      </c>
      <c r="B34" s="145">
        <v>0</v>
      </c>
      <c r="C34" s="344"/>
      <c r="D34" s="355">
        <v>10</v>
      </c>
      <c r="E34" s="100">
        <v>0</v>
      </c>
      <c r="F34" s="100">
        <v>0</v>
      </c>
      <c r="G34" s="100">
        <v>0</v>
      </c>
      <c r="H34" s="344"/>
      <c r="I34" s="355">
        <v>6</v>
      </c>
      <c r="J34" s="100">
        <v>6</v>
      </c>
      <c r="K34" s="100">
        <v>6</v>
      </c>
      <c r="L34" s="100">
        <v>0</v>
      </c>
      <c r="M34" s="144"/>
      <c r="N34" s="355">
        <v>0</v>
      </c>
      <c r="O34" s="100">
        <v>0</v>
      </c>
      <c r="P34" s="100">
        <v>0</v>
      </c>
      <c r="Q34" s="100">
        <v>0</v>
      </c>
      <c r="R34" s="1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 s="74"/>
      <c r="BA34" s="92"/>
      <c r="BB34" s="12"/>
    </row>
    <row r="35" spans="1:65" s="6" customFormat="1" ht="16.5" customHeight="1" thickBot="1" x14ac:dyDescent="0.25">
      <c r="A35" s="348" t="s">
        <v>34</v>
      </c>
      <c r="B35" s="284">
        <v>54.000000000100002</v>
      </c>
      <c r="C35" s="344"/>
      <c r="D35" s="538">
        <v>187</v>
      </c>
      <c r="E35" s="283">
        <v>163</v>
      </c>
      <c r="F35" s="283">
        <v>110</v>
      </c>
      <c r="G35" s="283">
        <v>52.000000000100002</v>
      </c>
      <c r="H35" s="344"/>
      <c r="I35" s="282">
        <v>252</v>
      </c>
      <c r="J35" s="283">
        <v>204</v>
      </c>
      <c r="K35" s="283">
        <v>139</v>
      </c>
      <c r="L35" s="283">
        <v>59</v>
      </c>
      <c r="M35" s="146"/>
      <c r="N35" s="538">
        <v>223</v>
      </c>
      <c r="O35" s="349">
        <v>181</v>
      </c>
      <c r="P35" s="283">
        <v>125</v>
      </c>
      <c r="Q35" s="283">
        <v>56</v>
      </c>
      <c r="R35" s="74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 s="74"/>
      <c r="BA35" s="92"/>
      <c r="BB35" s="12"/>
    </row>
    <row r="36" spans="1:65" s="6" customFormat="1" ht="16.5" customHeight="1" thickTop="1" x14ac:dyDescent="0.2">
      <c r="A36" s="137"/>
      <c r="B36" s="92"/>
      <c r="C36" s="345"/>
      <c r="D36" s="92"/>
      <c r="E36" s="92"/>
      <c r="F36" s="92"/>
      <c r="G36" s="92"/>
      <c r="H36" s="345"/>
      <c r="I36" s="92"/>
      <c r="J36" s="92"/>
      <c r="K36" s="92"/>
      <c r="L36" s="92"/>
      <c r="M36" s="146"/>
      <c r="N36" s="92"/>
      <c r="O36" s="92"/>
      <c r="P36" s="92"/>
      <c r="Q36" s="92"/>
      <c r="R36" s="74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74"/>
      <c r="BA36" s="92"/>
      <c r="BB36" s="12"/>
    </row>
    <row r="37" spans="1:65" s="6" customFormat="1" ht="16.5" customHeight="1" x14ac:dyDescent="0.2">
      <c r="A37" s="137"/>
      <c r="B37" s="92"/>
      <c r="C37" s="345"/>
      <c r="D37" s="92"/>
      <c r="E37" s="92"/>
      <c r="F37" s="92"/>
      <c r="G37" s="92"/>
      <c r="H37" s="345"/>
      <c r="I37" s="92"/>
      <c r="J37" s="92"/>
      <c r="K37" s="92"/>
      <c r="L37" s="92"/>
      <c r="M37" s="146"/>
      <c r="N37" s="92"/>
      <c r="O37" s="92"/>
      <c r="P37" s="92"/>
      <c r="Q37" s="92"/>
      <c r="R37" s="74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74"/>
      <c r="BA37" s="92"/>
      <c r="BB37" s="12"/>
    </row>
    <row r="38" spans="1:65" ht="16.5" customHeight="1" x14ac:dyDescent="0.2">
      <c r="A38" s="570" t="s">
        <v>238</v>
      </c>
      <c r="B38" s="350" t="s">
        <v>355</v>
      </c>
      <c r="C38" s="345"/>
      <c r="D38" s="350">
        <v>2018</v>
      </c>
      <c r="E38" s="350" t="s">
        <v>332</v>
      </c>
      <c r="F38" s="350" t="s">
        <v>264</v>
      </c>
      <c r="G38" s="350" t="s">
        <v>258</v>
      </c>
      <c r="H38" s="345"/>
      <c r="I38" s="350">
        <v>2017</v>
      </c>
      <c r="J38" s="350" t="s">
        <v>242</v>
      </c>
      <c r="K38" s="350" t="s">
        <v>235</v>
      </c>
      <c r="L38" s="350" t="s">
        <v>232</v>
      </c>
      <c r="M38" s="155"/>
      <c r="N38" s="350">
        <v>2016</v>
      </c>
      <c r="O38" s="350" t="s">
        <v>212</v>
      </c>
      <c r="P38" s="350" t="s">
        <v>198</v>
      </c>
      <c r="Q38" s="350" t="s">
        <v>175</v>
      </c>
      <c r="R38" s="68"/>
      <c r="S38" s="350">
        <v>2015</v>
      </c>
      <c r="T38" s="350" t="s">
        <v>173</v>
      </c>
      <c r="U38" s="350" t="s">
        <v>168</v>
      </c>
      <c r="V38" s="350" t="s">
        <v>166</v>
      </c>
      <c r="W38" s="68"/>
      <c r="X38" s="70"/>
      <c r="Y38" s="70"/>
      <c r="Z38" s="70"/>
      <c r="AA38" s="70"/>
      <c r="AB38" s="72"/>
      <c r="AC38" s="70"/>
      <c r="AD38" s="70"/>
      <c r="AE38" s="70"/>
      <c r="AF38" s="70"/>
      <c r="AG38" s="72"/>
      <c r="AH38" s="70"/>
      <c r="AI38" s="70"/>
      <c r="AJ38" s="70"/>
      <c r="AK38" s="70"/>
      <c r="AL38" s="72"/>
      <c r="AM38" s="70"/>
      <c r="AN38" s="72"/>
      <c r="AO38" s="70"/>
      <c r="AP38" s="138"/>
      <c r="AQ38" s="70"/>
      <c r="AR38" s="138"/>
      <c r="AS38" s="70"/>
      <c r="AT38" s="138"/>
      <c r="AU38" s="70"/>
      <c r="AV38" s="138"/>
      <c r="AW38" s="70"/>
      <c r="AX38" s="138"/>
      <c r="AY38" s="70"/>
      <c r="BC38" s="39"/>
      <c r="BM38"/>
    </row>
    <row r="39" spans="1:65" s="6" customFormat="1" ht="16.5" customHeight="1" x14ac:dyDescent="0.2">
      <c r="A39" s="582" t="s">
        <v>53</v>
      </c>
      <c r="C39" s="345"/>
      <c r="H39" s="345"/>
      <c r="M39" s="156"/>
      <c r="R39" s="27"/>
      <c r="W39" s="27"/>
      <c r="X39" s="64"/>
      <c r="Y39" s="64"/>
      <c r="Z39" s="64"/>
      <c r="AA39" s="64"/>
      <c r="AB39" s="138"/>
      <c r="AC39" s="64"/>
      <c r="AD39" s="64"/>
      <c r="AE39" s="64"/>
      <c r="AF39" s="64"/>
      <c r="AG39" s="138"/>
      <c r="AH39" s="64"/>
      <c r="AI39" s="64"/>
      <c r="AJ39" s="64"/>
      <c r="AK39" s="64"/>
      <c r="AL39" s="138"/>
      <c r="AM39" s="64"/>
      <c r="AN39" s="138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</row>
    <row r="40" spans="1:65" s="71" customFormat="1" ht="8.1" customHeight="1" thickBot="1" x14ac:dyDescent="0.25">
      <c r="A40" s="69"/>
      <c r="B40" s="155"/>
      <c r="C40" s="345"/>
      <c r="D40" s="70"/>
      <c r="E40" s="70"/>
      <c r="F40" s="70"/>
      <c r="G40" s="70"/>
      <c r="H40" s="345"/>
      <c r="I40" s="70"/>
      <c r="J40" s="70"/>
      <c r="K40" s="70"/>
      <c r="L40" s="70"/>
      <c r="M40" s="155"/>
      <c r="N40" s="70"/>
      <c r="O40" s="70"/>
      <c r="P40" s="70"/>
      <c r="Q40" s="70"/>
      <c r="R40" s="68"/>
      <c r="S40" s="70"/>
      <c r="T40" s="70"/>
      <c r="U40" s="70"/>
      <c r="V40" s="70"/>
      <c r="W40" s="68"/>
      <c r="X40" s="70"/>
      <c r="Y40" s="70"/>
      <c r="Z40" s="70"/>
      <c r="AA40" s="70"/>
      <c r="AB40" s="72"/>
      <c r="AC40" s="70"/>
      <c r="AD40" s="70"/>
      <c r="AE40" s="70"/>
      <c r="AF40" s="70"/>
      <c r="AG40" s="72"/>
      <c r="AH40" s="70"/>
      <c r="AI40" s="70"/>
      <c r="AJ40" s="70"/>
      <c r="AK40" s="70"/>
      <c r="AL40" s="72"/>
      <c r="AM40" s="70"/>
      <c r="AN40" s="72"/>
      <c r="AO40" s="70"/>
      <c r="AP40" s="72"/>
      <c r="AQ40" s="70"/>
      <c r="AR40" s="72"/>
      <c r="AS40" s="70"/>
      <c r="AT40" s="70"/>
      <c r="AU40" s="72"/>
      <c r="AV40" s="70"/>
      <c r="AW40" s="70"/>
      <c r="AX40" s="70"/>
      <c r="AY40" s="70"/>
      <c r="AZ40" s="70"/>
      <c r="BA40" s="70"/>
      <c r="BB40" s="70"/>
      <c r="BC40" s="70"/>
      <c r="BD40" s="68"/>
      <c r="BE40" s="70"/>
      <c r="BF40" s="29"/>
      <c r="BG40" s="30"/>
      <c r="BH40" s="30"/>
      <c r="BI40" s="30"/>
      <c r="BJ40" s="30"/>
      <c r="BK40" s="30"/>
    </row>
    <row r="41" spans="1:65" s="36" customFormat="1" ht="16.5" customHeight="1" x14ac:dyDescent="0.2">
      <c r="A41" s="338" t="s">
        <v>56</v>
      </c>
      <c r="B41" s="141">
        <v>382</v>
      </c>
      <c r="C41" s="344"/>
      <c r="D41" s="353">
        <v>1576</v>
      </c>
      <c r="E41" s="141">
        <v>1185</v>
      </c>
      <c r="F41" s="141">
        <v>791</v>
      </c>
      <c r="G41" s="141">
        <v>393</v>
      </c>
      <c r="H41" s="344"/>
      <c r="I41" s="353">
        <v>1366</v>
      </c>
      <c r="J41" s="141">
        <v>1027</v>
      </c>
      <c r="K41" s="141">
        <v>676</v>
      </c>
      <c r="L41" s="141">
        <v>315</v>
      </c>
      <c r="M41" s="148"/>
      <c r="N41" s="353">
        <v>1056</v>
      </c>
      <c r="O41" s="141">
        <v>805</v>
      </c>
      <c r="P41" s="141">
        <v>548</v>
      </c>
      <c r="Q41" s="141">
        <v>273</v>
      </c>
      <c r="R41" s="147"/>
      <c r="S41" s="353">
        <v>1085</v>
      </c>
      <c r="T41" s="141">
        <v>847</v>
      </c>
      <c r="U41" s="141">
        <v>584</v>
      </c>
      <c r="V41" s="141">
        <v>292</v>
      </c>
      <c r="W41" s="68"/>
      <c r="X41" s="148"/>
      <c r="Y41" s="148"/>
      <c r="Z41" s="148"/>
      <c r="AA41" s="148"/>
      <c r="AB41" s="72"/>
      <c r="AC41" s="139"/>
      <c r="AD41" s="139"/>
      <c r="AE41" s="139"/>
      <c r="AF41" s="139"/>
      <c r="AG41" s="72"/>
      <c r="AH41" s="139"/>
      <c r="AI41" s="139"/>
      <c r="AJ41" s="139"/>
      <c r="AK41" s="139"/>
      <c r="AL41" s="72"/>
      <c r="AM41" s="139"/>
      <c r="AN41" s="72"/>
      <c r="AO41" s="139"/>
      <c r="AP41" s="72"/>
      <c r="AQ41" s="139"/>
      <c r="AR41" s="72"/>
      <c r="AS41" s="139"/>
      <c r="AT41" s="72"/>
      <c r="AU41" s="139"/>
      <c r="AV41" s="72"/>
      <c r="AW41" s="139"/>
      <c r="AX41" s="72"/>
      <c r="AY41" s="139"/>
      <c r="BB41" s="48"/>
      <c r="BC41" s="48"/>
      <c r="BD41" s="48"/>
      <c r="BE41" s="48"/>
      <c r="BF41" s="48"/>
      <c r="BG41" s="48"/>
      <c r="BH41" s="48"/>
      <c r="BI41" s="48"/>
      <c r="BJ41" s="48"/>
      <c r="BK41" s="48"/>
    </row>
    <row r="42" spans="1:65" s="36" customFormat="1" ht="16.5" customHeight="1" x14ac:dyDescent="0.2">
      <c r="A42" s="339" t="s">
        <v>30</v>
      </c>
      <c r="B42" s="142">
        <v>49</v>
      </c>
      <c r="C42" s="344"/>
      <c r="D42" s="356">
        <v>205.00000000009999</v>
      </c>
      <c r="E42" s="142">
        <v>179</v>
      </c>
      <c r="F42" s="142">
        <v>124</v>
      </c>
      <c r="G42" s="142">
        <v>58.000000000100002</v>
      </c>
      <c r="H42" s="344"/>
      <c r="I42" s="356">
        <v>151</v>
      </c>
      <c r="J42" s="142">
        <v>132</v>
      </c>
      <c r="K42" s="142">
        <v>82</v>
      </c>
      <c r="L42" s="142">
        <v>37.000000000100002</v>
      </c>
      <c r="M42" s="142"/>
      <c r="N42" s="356">
        <v>114.0000000001</v>
      </c>
      <c r="O42" s="142">
        <v>92</v>
      </c>
      <c r="P42" s="142">
        <v>61</v>
      </c>
      <c r="Q42" s="142">
        <v>27</v>
      </c>
      <c r="R42" s="149"/>
      <c r="S42" s="356">
        <v>85</v>
      </c>
      <c r="T42" s="142">
        <v>76</v>
      </c>
      <c r="U42" s="142">
        <v>55</v>
      </c>
      <c r="V42" s="142">
        <v>14</v>
      </c>
      <c r="W42" s="14"/>
      <c r="X42" s="148"/>
      <c r="Y42" s="148"/>
      <c r="Z42" s="148"/>
      <c r="AA42" s="142"/>
      <c r="AB42" s="14"/>
      <c r="AC42" s="139"/>
      <c r="AD42" s="139"/>
      <c r="AE42" s="139"/>
      <c r="AF42" s="139"/>
      <c r="AG42" s="14"/>
      <c r="AH42" s="47"/>
      <c r="AI42" s="47"/>
      <c r="AJ42" s="47"/>
      <c r="AK42" s="47"/>
      <c r="AL42" s="14"/>
      <c r="AM42" s="47"/>
      <c r="AN42" s="14"/>
      <c r="AO42" s="47"/>
      <c r="AP42" s="14"/>
      <c r="AQ42" s="47"/>
      <c r="AR42" s="14"/>
      <c r="AS42" s="47"/>
      <c r="AT42" s="14"/>
      <c r="AU42" s="47"/>
      <c r="AV42" s="14"/>
      <c r="AW42" s="139"/>
      <c r="AX42" s="14"/>
      <c r="AY42" s="139"/>
      <c r="BB42" s="48"/>
      <c r="BC42" s="48"/>
      <c r="BD42" s="48"/>
      <c r="BE42" s="48"/>
      <c r="BF42" s="48"/>
      <c r="BG42" s="48"/>
      <c r="BH42" s="48"/>
      <c r="BI42" s="48"/>
      <c r="BJ42" s="48"/>
      <c r="BK42" s="48"/>
    </row>
    <row r="43" spans="1:65" s="43" customFormat="1" ht="16.5" customHeight="1" x14ac:dyDescent="0.2">
      <c r="A43" s="294" t="s">
        <v>31</v>
      </c>
      <c r="B43" s="143">
        <v>16</v>
      </c>
      <c r="C43" s="344"/>
      <c r="D43" s="354">
        <v>61</v>
      </c>
      <c r="E43" s="143">
        <v>45</v>
      </c>
      <c r="F43" s="143">
        <v>30</v>
      </c>
      <c r="G43" s="143">
        <v>15</v>
      </c>
      <c r="H43" s="344"/>
      <c r="I43" s="354">
        <v>56</v>
      </c>
      <c r="J43" s="143">
        <v>40</v>
      </c>
      <c r="K43" s="143">
        <v>26</v>
      </c>
      <c r="L43" s="143">
        <v>11</v>
      </c>
      <c r="M43" s="151"/>
      <c r="N43" s="354">
        <v>45</v>
      </c>
      <c r="O43" s="143">
        <v>33</v>
      </c>
      <c r="P43" s="143">
        <v>22</v>
      </c>
      <c r="Q43" s="143">
        <v>11</v>
      </c>
      <c r="R43" s="150"/>
      <c r="S43" s="354">
        <v>46</v>
      </c>
      <c r="T43" s="143">
        <v>34</v>
      </c>
      <c r="U43" s="143">
        <v>23</v>
      </c>
      <c r="V43" s="143">
        <v>10</v>
      </c>
      <c r="W43" s="16"/>
      <c r="X43" s="148"/>
      <c r="Y43" s="148"/>
      <c r="Z43" s="148"/>
      <c r="AA43" s="151"/>
      <c r="AB43" s="16"/>
      <c r="AC43" s="139"/>
      <c r="AD43" s="139"/>
      <c r="AE43" s="139"/>
      <c r="AF43" s="139"/>
      <c r="AG43" s="16"/>
      <c r="AH43" s="140"/>
      <c r="AI43" s="140"/>
      <c r="AJ43" s="140"/>
      <c r="AK43" s="140"/>
      <c r="AL43" s="16"/>
      <c r="AM43" s="140"/>
      <c r="AN43" s="16"/>
      <c r="AO43" s="140"/>
      <c r="AP43" s="16"/>
      <c r="AQ43" s="140"/>
      <c r="AR43" s="16"/>
      <c r="AS43" s="140"/>
      <c r="AT43" s="16"/>
      <c r="AU43" s="140"/>
      <c r="AV43" s="16"/>
      <c r="AW43" s="140"/>
      <c r="AX43" s="16"/>
      <c r="AY43" s="140"/>
      <c r="BB43" s="42"/>
      <c r="BC43" s="42"/>
      <c r="BD43" s="42"/>
      <c r="BE43" s="42"/>
      <c r="BF43" s="42"/>
      <c r="BG43" s="42"/>
      <c r="BH43" s="42"/>
      <c r="BI43" s="42"/>
      <c r="BJ43" s="42"/>
      <c r="BK43" s="42"/>
    </row>
    <row r="44" spans="1:65" s="36" customFormat="1" ht="16.5" customHeight="1" x14ac:dyDescent="0.2">
      <c r="A44" s="339" t="s">
        <v>32</v>
      </c>
      <c r="B44" s="142">
        <v>65</v>
      </c>
      <c r="C44" s="344"/>
      <c r="D44" s="356">
        <v>266.00000000009999</v>
      </c>
      <c r="E44" s="142">
        <v>224</v>
      </c>
      <c r="F44" s="142">
        <v>154</v>
      </c>
      <c r="G44" s="142">
        <v>73.000000000100002</v>
      </c>
      <c r="H44" s="344"/>
      <c r="I44" s="356">
        <v>207</v>
      </c>
      <c r="J44" s="142">
        <v>172</v>
      </c>
      <c r="K44" s="142">
        <v>108</v>
      </c>
      <c r="L44" s="142">
        <v>48.000000000100002</v>
      </c>
      <c r="M44" s="142"/>
      <c r="N44" s="356">
        <v>159.00000000009999</v>
      </c>
      <c r="O44" s="142">
        <v>125</v>
      </c>
      <c r="P44" s="142">
        <v>83</v>
      </c>
      <c r="Q44" s="142">
        <v>38</v>
      </c>
      <c r="R44" s="149"/>
      <c r="S44" s="356">
        <v>131</v>
      </c>
      <c r="T44" s="142">
        <v>110</v>
      </c>
      <c r="U44" s="142">
        <v>78</v>
      </c>
      <c r="V44" s="142">
        <v>24</v>
      </c>
      <c r="W44" s="14"/>
      <c r="X44" s="148"/>
      <c r="Y44" s="148"/>
      <c r="Z44" s="148"/>
      <c r="AA44" s="142"/>
      <c r="AB44" s="14"/>
      <c r="AC44" s="139"/>
      <c r="AD44" s="139"/>
      <c r="AE44" s="139"/>
      <c r="AF44" s="139"/>
      <c r="AG44" s="14"/>
      <c r="AH44" s="47"/>
      <c r="AI44" s="47"/>
      <c r="AJ44" s="47"/>
      <c r="AK44" s="47"/>
      <c r="AL44" s="14"/>
      <c r="AM44" s="47"/>
      <c r="AN44" s="14"/>
      <c r="AO44" s="47"/>
      <c r="AP44" s="14"/>
      <c r="AQ44" s="47"/>
      <c r="AR44" s="14"/>
      <c r="AS44" s="47"/>
      <c r="AT44" s="14"/>
      <c r="AU44" s="47"/>
      <c r="AV44" s="14"/>
      <c r="AW44" s="139"/>
      <c r="AX44" s="14"/>
      <c r="AY44" s="139"/>
      <c r="BA44" s="97"/>
      <c r="BB44" s="48"/>
      <c r="BC44" s="48"/>
      <c r="BD44" s="48"/>
      <c r="BE44" s="48"/>
      <c r="BF44" s="48"/>
      <c r="BG44" s="48"/>
      <c r="BH44" s="48"/>
      <c r="BI44" s="48"/>
      <c r="BJ44" s="48"/>
      <c r="BK44" s="48"/>
    </row>
    <row r="45" spans="1:65" s="11" customFormat="1" ht="16.5" customHeight="1" x14ac:dyDescent="0.2">
      <c r="A45" s="295" t="s">
        <v>176</v>
      </c>
      <c r="B45" s="144">
        <v>1E-10</v>
      </c>
      <c r="C45" s="344"/>
      <c r="D45" s="357">
        <v>1</v>
      </c>
      <c r="E45" s="144">
        <v>1</v>
      </c>
      <c r="F45" s="144">
        <v>1</v>
      </c>
      <c r="G45" s="144">
        <v>1E-10</v>
      </c>
      <c r="H45" s="344"/>
      <c r="I45" s="357">
        <v>13</v>
      </c>
      <c r="J45" s="144">
        <v>13</v>
      </c>
      <c r="K45" s="144">
        <v>13</v>
      </c>
      <c r="L45" s="144">
        <v>0</v>
      </c>
      <c r="M45" s="144"/>
      <c r="N45" s="357">
        <v>0</v>
      </c>
      <c r="O45" s="144">
        <v>0</v>
      </c>
      <c r="P45" s="144">
        <v>0</v>
      </c>
      <c r="Q45" s="144">
        <v>0</v>
      </c>
      <c r="R45" s="152"/>
      <c r="S45" s="357">
        <v>-19</v>
      </c>
      <c r="T45" s="144">
        <v>-19</v>
      </c>
      <c r="U45" s="144">
        <v>-19</v>
      </c>
      <c r="V45" s="144">
        <v>1</v>
      </c>
      <c r="W45" s="17"/>
      <c r="X45" s="148"/>
      <c r="Y45" s="148"/>
      <c r="Z45" s="148"/>
      <c r="AA45" s="144"/>
      <c r="AB45" s="17"/>
      <c r="AC45" s="139"/>
      <c r="AD45" s="139"/>
      <c r="AE45" s="139"/>
      <c r="AF45" s="139"/>
      <c r="AG45" s="17"/>
      <c r="AH45" s="50"/>
      <c r="AI45" s="50"/>
      <c r="AJ45" s="50"/>
      <c r="AK45" s="50"/>
      <c r="AL45" s="17"/>
      <c r="AM45" s="50"/>
      <c r="AN45" s="17"/>
      <c r="AO45" s="50"/>
      <c r="AP45" s="75"/>
      <c r="AQ45" s="50"/>
      <c r="AR45" s="75"/>
      <c r="AS45" s="50"/>
      <c r="AT45" s="75"/>
      <c r="AU45" s="50"/>
      <c r="AV45" s="75"/>
      <c r="AW45" s="140"/>
      <c r="AX45" s="75"/>
      <c r="AY45" s="140"/>
      <c r="BA45" s="98"/>
      <c r="BB45" s="51"/>
      <c r="BC45" s="51"/>
      <c r="BD45" s="51"/>
      <c r="BE45" s="51"/>
      <c r="BF45" s="51"/>
      <c r="BG45" s="51"/>
      <c r="BH45" s="51"/>
      <c r="BI45" s="51"/>
      <c r="BJ45" s="51"/>
      <c r="BK45" s="51"/>
    </row>
    <row r="46" spans="1:65" s="11" customFormat="1" ht="16.5" customHeight="1" thickBot="1" x14ac:dyDescent="0.25">
      <c r="A46" s="340" t="s">
        <v>35</v>
      </c>
      <c r="B46" s="145">
        <v>0</v>
      </c>
      <c r="C46" s="344"/>
      <c r="D46" s="355">
        <v>0</v>
      </c>
      <c r="E46" s="145">
        <v>0.99999999989999999</v>
      </c>
      <c r="F46" s="145">
        <v>0.99999999989999999</v>
      </c>
      <c r="G46" s="145">
        <v>0</v>
      </c>
      <c r="H46" s="344"/>
      <c r="I46" s="355">
        <v>1</v>
      </c>
      <c r="J46" s="145">
        <v>1</v>
      </c>
      <c r="K46" s="145">
        <v>1</v>
      </c>
      <c r="L46" s="145">
        <v>0</v>
      </c>
      <c r="M46" s="144"/>
      <c r="N46" s="355">
        <v>0</v>
      </c>
      <c r="O46" s="145">
        <v>0</v>
      </c>
      <c r="P46" s="145">
        <v>0</v>
      </c>
      <c r="Q46" s="145">
        <v>0</v>
      </c>
      <c r="R46" s="150"/>
      <c r="S46" s="355">
        <v>1</v>
      </c>
      <c r="T46" s="145">
        <v>1</v>
      </c>
      <c r="U46" s="145">
        <v>1</v>
      </c>
      <c r="V46" s="145">
        <v>0</v>
      </c>
      <c r="W46" s="16"/>
      <c r="X46" s="148"/>
      <c r="Y46" s="148"/>
      <c r="Z46" s="148"/>
      <c r="AA46" s="144"/>
      <c r="AB46" s="16"/>
      <c r="AC46" s="139"/>
      <c r="AD46" s="139"/>
      <c r="AE46" s="139"/>
      <c r="AF46" s="139"/>
      <c r="AG46" s="16"/>
      <c r="AH46" s="50"/>
      <c r="AI46" s="50"/>
      <c r="AJ46" s="50"/>
      <c r="AK46" s="50"/>
      <c r="AL46" s="16"/>
      <c r="AM46" s="50"/>
      <c r="AN46" s="16"/>
      <c r="AO46" s="50"/>
      <c r="AP46" s="16"/>
      <c r="AQ46" s="50"/>
      <c r="AR46" s="16"/>
      <c r="AS46" s="50"/>
      <c r="AT46" s="16"/>
      <c r="AU46" s="50"/>
      <c r="AV46" s="16"/>
      <c r="AW46" s="140"/>
      <c r="AX46" s="16"/>
      <c r="AY46" s="140"/>
      <c r="BA46" s="98"/>
      <c r="BB46" s="51"/>
      <c r="BC46" s="51"/>
      <c r="BD46" s="51"/>
      <c r="BE46" s="51"/>
      <c r="BF46" s="51"/>
      <c r="BG46" s="51"/>
      <c r="BH46" s="51"/>
      <c r="BI46" s="51"/>
      <c r="BJ46" s="51"/>
      <c r="BK46" s="51"/>
    </row>
    <row r="47" spans="1:65" s="6" customFormat="1" ht="16.5" customHeight="1" thickBot="1" x14ac:dyDescent="0.25">
      <c r="A47" s="348" t="s">
        <v>34</v>
      </c>
      <c r="B47" s="284">
        <v>65.000000000100002</v>
      </c>
      <c r="C47" s="344"/>
      <c r="D47" s="538">
        <v>267.00000000009999</v>
      </c>
      <c r="E47" s="284">
        <v>224.00000000009999</v>
      </c>
      <c r="F47" s="284">
        <v>154.00000000009999</v>
      </c>
      <c r="G47" s="284">
        <v>73.000000000200004</v>
      </c>
      <c r="H47" s="344"/>
      <c r="I47" s="282">
        <v>219</v>
      </c>
      <c r="J47" s="284">
        <v>184</v>
      </c>
      <c r="K47" s="284">
        <v>120</v>
      </c>
      <c r="L47" s="284">
        <v>48.000000000100002</v>
      </c>
      <c r="M47" s="146"/>
      <c r="N47" s="538">
        <v>159.00000000009999</v>
      </c>
      <c r="O47" s="285">
        <v>125</v>
      </c>
      <c r="P47" s="284">
        <v>83</v>
      </c>
      <c r="Q47" s="284">
        <v>38</v>
      </c>
      <c r="R47" s="153"/>
      <c r="S47" s="538">
        <v>111</v>
      </c>
      <c r="T47" s="284">
        <v>90</v>
      </c>
      <c r="U47" s="284">
        <v>58</v>
      </c>
      <c r="V47" s="284">
        <v>25</v>
      </c>
      <c r="W47" s="74"/>
      <c r="X47" s="148"/>
      <c r="Y47" s="148"/>
      <c r="Z47" s="148"/>
      <c r="AA47" s="146"/>
      <c r="AB47" s="92"/>
      <c r="AC47" s="139"/>
      <c r="AD47" s="139"/>
      <c r="AE47" s="139"/>
      <c r="AF47" s="139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74"/>
      <c r="BA47" s="92"/>
      <c r="BB47" s="12"/>
    </row>
    <row r="48" spans="1:65" ht="16.5" customHeight="1" thickTop="1" x14ac:dyDescent="0.2">
      <c r="B48" s="44"/>
      <c r="C48" s="345"/>
      <c r="D48" s="44"/>
      <c r="E48" s="44"/>
      <c r="F48" s="44"/>
      <c r="G48" s="44"/>
      <c r="H48" s="345"/>
      <c r="I48" s="44"/>
      <c r="J48" s="44"/>
      <c r="K48" s="44"/>
      <c r="L48" s="44"/>
      <c r="M48" s="351"/>
      <c r="N48" s="44"/>
      <c r="O48" s="44"/>
      <c r="R48" s="16"/>
      <c r="S48" s="44"/>
      <c r="W48" s="16"/>
      <c r="X48" s="44"/>
      <c r="AB48" s="16"/>
      <c r="AC48" s="44"/>
      <c r="AG48" s="16"/>
      <c r="AL48" s="16"/>
      <c r="AN48" s="16"/>
      <c r="AP48" s="16"/>
      <c r="AR48" s="16"/>
      <c r="AT48" s="16"/>
      <c r="AV48" s="16"/>
      <c r="AX48" s="16"/>
      <c r="BA48" s="99"/>
    </row>
    <row r="49" spans="1:65" ht="16.5" customHeight="1" x14ac:dyDescent="0.2">
      <c r="B49" s="44"/>
      <c r="C49" s="345"/>
      <c r="D49" s="44"/>
      <c r="E49" s="44"/>
      <c r="F49" s="44"/>
      <c r="G49" s="44"/>
      <c r="H49" s="345"/>
      <c r="I49" s="44"/>
      <c r="J49" s="44"/>
      <c r="K49" s="44"/>
      <c r="L49" s="44"/>
      <c r="M49" s="351"/>
      <c r="N49" s="44"/>
      <c r="O49" s="44"/>
      <c r="R49" s="2"/>
      <c r="S49" s="44"/>
      <c r="W49" s="2"/>
      <c r="X49" s="44"/>
      <c r="AB49" s="2"/>
      <c r="AC49" s="44"/>
      <c r="AG49" s="2"/>
      <c r="AL49" s="2"/>
      <c r="AN49" s="2"/>
      <c r="AP49" s="2"/>
      <c r="AR49" s="2"/>
      <c r="AT49" s="2"/>
      <c r="AV49" s="2"/>
      <c r="AX49" s="2"/>
      <c r="BA49" s="99"/>
    </row>
    <row r="50" spans="1:65" ht="16.5" customHeight="1" x14ac:dyDescent="0.2">
      <c r="A50" s="570" t="s">
        <v>64</v>
      </c>
      <c r="B50" s="350" t="s">
        <v>355</v>
      </c>
      <c r="C50" s="345"/>
      <c r="D50" s="350">
        <v>2018</v>
      </c>
      <c r="E50" s="350" t="s">
        <v>332</v>
      </c>
      <c r="F50" s="350" t="s">
        <v>264</v>
      </c>
      <c r="G50" s="350" t="s">
        <v>258</v>
      </c>
      <c r="H50" s="345"/>
      <c r="I50" s="350">
        <v>2017</v>
      </c>
      <c r="J50" s="350" t="s">
        <v>242</v>
      </c>
      <c r="K50" s="350" t="s">
        <v>235</v>
      </c>
      <c r="L50" s="350" t="s">
        <v>232</v>
      </c>
      <c r="M50" s="155"/>
      <c r="N50" s="350">
        <v>2016</v>
      </c>
      <c r="O50" s="350" t="s">
        <v>212</v>
      </c>
      <c r="P50" s="350" t="s">
        <v>198</v>
      </c>
      <c r="Q50" s="350" t="s">
        <v>175</v>
      </c>
      <c r="R50" s="68"/>
      <c r="S50" s="350">
        <v>2015</v>
      </c>
      <c r="T50" s="350" t="s">
        <v>163</v>
      </c>
      <c r="U50" s="350" t="s">
        <v>168</v>
      </c>
      <c r="V50" s="350" t="s">
        <v>166</v>
      </c>
      <c r="W50" s="68"/>
      <c r="X50" s="350">
        <v>2014</v>
      </c>
      <c r="Y50" s="350" t="s">
        <v>163</v>
      </c>
      <c r="Z50" s="350" t="s">
        <v>159</v>
      </c>
      <c r="AA50" s="350" t="s">
        <v>156</v>
      </c>
      <c r="AB50" s="68"/>
      <c r="AC50" s="350">
        <v>2013</v>
      </c>
      <c r="AD50" s="350" t="s">
        <v>239</v>
      </c>
      <c r="AE50" s="350" t="s">
        <v>148</v>
      </c>
      <c r="AF50" s="350" t="s">
        <v>147</v>
      </c>
      <c r="AG50" s="68"/>
      <c r="AH50" s="350">
        <v>2012</v>
      </c>
      <c r="AI50" s="350" t="s">
        <v>143</v>
      </c>
      <c r="AJ50" s="350" t="s">
        <v>140</v>
      </c>
      <c r="AK50" s="350" t="s">
        <v>137</v>
      </c>
      <c r="AL50" s="68"/>
      <c r="AM50" s="350">
        <v>2011</v>
      </c>
      <c r="AN50" s="68"/>
      <c r="AO50" s="350">
        <v>2010</v>
      </c>
      <c r="AP50" s="71"/>
      <c r="AQ50" s="350">
        <v>2009</v>
      </c>
      <c r="AR50" s="71"/>
      <c r="AS50" s="350">
        <v>2008</v>
      </c>
      <c r="AT50" s="71"/>
      <c r="AU50" s="350">
        <v>2007</v>
      </c>
      <c r="AV50" s="71"/>
      <c r="AW50" s="350">
        <v>2006</v>
      </c>
      <c r="AX50" s="71"/>
      <c r="AY50" s="350">
        <v>2005</v>
      </c>
      <c r="BA50" s="99"/>
      <c r="BC50" s="39"/>
      <c r="BM50"/>
    </row>
    <row r="51" spans="1:65" s="6" customFormat="1" ht="16.5" customHeight="1" x14ac:dyDescent="0.2">
      <c r="A51" s="570" t="s">
        <v>53</v>
      </c>
      <c r="C51" s="345"/>
      <c r="H51" s="345"/>
      <c r="M51" s="156"/>
      <c r="R51" s="27"/>
      <c r="W51" s="27"/>
      <c r="AB51" s="27"/>
      <c r="AG51" s="27"/>
      <c r="AL51" s="27"/>
      <c r="AN51" s="27"/>
      <c r="AZ51" s="12"/>
      <c r="BA51" s="57"/>
      <c r="BB51" s="12"/>
      <c r="BC51" s="12"/>
      <c r="BD51" s="12"/>
      <c r="BE51" s="12"/>
      <c r="BF51" s="12"/>
      <c r="BG51" s="12"/>
      <c r="BH51" s="12"/>
      <c r="BI51" s="12"/>
      <c r="BJ51" s="12"/>
      <c r="BK51" s="12"/>
    </row>
    <row r="52" spans="1:65" s="71" customFormat="1" ht="8.1" customHeight="1" thickBot="1" x14ac:dyDescent="0.25">
      <c r="A52" s="69"/>
      <c r="B52" s="70"/>
      <c r="C52" s="345"/>
      <c r="D52" s="70"/>
      <c r="E52" s="70"/>
      <c r="F52" s="70"/>
      <c r="G52" s="70"/>
      <c r="H52" s="345"/>
      <c r="I52" s="70"/>
      <c r="J52" s="70"/>
      <c r="K52" s="70"/>
      <c r="L52" s="70"/>
      <c r="M52" s="155"/>
      <c r="N52" s="70"/>
      <c r="O52" s="70"/>
      <c r="P52" s="70"/>
      <c r="Q52" s="70"/>
      <c r="R52" s="68"/>
      <c r="S52" s="70"/>
      <c r="T52" s="70"/>
      <c r="U52" s="70"/>
      <c r="V52" s="70"/>
      <c r="W52" s="68"/>
      <c r="X52" s="70"/>
      <c r="Y52" s="70"/>
      <c r="Z52" s="70"/>
      <c r="AA52" s="70"/>
      <c r="AB52" s="68"/>
      <c r="AC52" s="70"/>
      <c r="AD52" s="70"/>
      <c r="AE52" s="70"/>
      <c r="AF52" s="70"/>
      <c r="AG52" s="68"/>
      <c r="AH52" s="70"/>
      <c r="AI52" s="70"/>
      <c r="AJ52" s="70"/>
      <c r="AK52" s="70"/>
      <c r="AL52" s="68"/>
      <c r="AM52" s="70"/>
      <c r="AN52" s="68"/>
      <c r="AO52" s="70"/>
      <c r="AP52" s="68"/>
      <c r="AQ52" s="70"/>
      <c r="AR52" s="68"/>
      <c r="AS52" s="70"/>
      <c r="AT52" s="70"/>
      <c r="AU52" s="68"/>
      <c r="AV52" s="70"/>
      <c r="AW52" s="70"/>
      <c r="AX52" s="70"/>
      <c r="AY52" s="70"/>
      <c r="AZ52" s="70"/>
      <c r="BA52" s="70"/>
      <c r="BB52" s="70"/>
      <c r="BC52" s="70"/>
      <c r="BD52" s="68"/>
      <c r="BE52" s="70"/>
      <c r="BF52" s="29"/>
      <c r="BG52" s="30"/>
      <c r="BH52" s="30"/>
      <c r="BI52" s="30"/>
      <c r="BJ52" s="30"/>
      <c r="BK52" s="30"/>
    </row>
    <row r="53" spans="1:65" s="36" customFormat="1" ht="16.5" customHeight="1" x14ac:dyDescent="0.2">
      <c r="A53" s="341" t="s">
        <v>56</v>
      </c>
      <c r="B53" s="141">
        <v>22</v>
      </c>
      <c r="C53" s="344"/>
      <c r="D53" s="353">
        <v>85</v>
      </c>
      <c r="E53" s="141">
        <v>65</v>
      </c>
      <c r="F53" s="141">
        <v>43</v>
      </c>
      <c r="G53" s="141">
        <v>20</v>
      </c>
      <c r="H53" s="344"/>
      <c r="I53" s="353">
        <v>139</v>
      </c>
      <c r="J53" s="141">
        <v>42</v>
      </c>
      <c r="K53" s="141">
        <v>27</v>
      </c>
      <c r="L53" s="141">
        <v>13</v>
      </c>
      <c r="M53" s="148"/>
      <c r="N53" s="353">
        <v>49</v>
      </c>
      <c r="O53" s="141">
        <v>36</v>
      </c>
      <c r="P53" s="141">
        <v>23</v>
      </c>
      <c r="Q53" s="141">
        <v>11</v>
      </c>
      <c r="R53" s="119"/>
      <c r="S53" s="353">
        <v>47</v>
      </c>
      <c r="T53" s="141">
        <v>37</v>
      </c>
      <c r="U53" s="141">
        <v>24</v>
      </c>
      <c r="V53" s="141">
        <v>12</v>
      </c>
      <c r="W53" s="119"/>
      <c r="X53" s="353">
        <v>42</v>
      </c>
      <c r="Y53" s="141">
        <v>32</v>
      </c>
      <c r="Z53" s="141">
        <v>22</v>
      </c>
      <c r="AA53" s="141">
        <v>11</v>
      </c>
      <c r="AB53" s="119"/>
      <c r="AC53" s="353">
        <v>35</v>
      </c>
      <c r="AD53" s="141">
        <v>26</v>
      </c>
      <c r="AE53" s="141">
        <v>17</v>
      </c>
      <c r="AF53" s="141">
        <v>8</v>
      </c>
      <c r="AG53" s="119"/>
      <c r="AH53" s="353">
        <v>41</v>
      </c>
      <c r="AI53" s="141">
        <v>32</v>
      </c>
      <c r="AJ53" s="141">
        <v>23</v>
      </c>
      <c r="AK53" s="141">
        <v>10</v>
      </c>
      <c r="AL53" s="119"/>
      <c r="AM53" s="353">
        <v>41</v>
      </c>
      <c r="AN53" s="119"/>
      <c r="AO53" s="353">
        <v>39</v>
      </c>
      <c r="AP53" s="119"/>
      <c r="AQ53" s="353">
        <v>35</v>
      </c>
      <c r="AR53" s="119"/>
      <c r="AS53" s="353">
        <v>56</v>
      </c>
      <c r="AT53" s="119"/>
      <c r="AU53" s="353">
        <v>86</v>
      </c>
      <c r="AV53" s="119"/>
      <c r="AW53" s="353">
        <v>115</v>
      </c>
      <c r="AX53" s="119"/>
      <c r="AY53" s="353">
        <v>223</v>
      </c>
      <c r="BA53" s="97"/>
    </row>
    <row r="54" spans="1:65" s="36" customFormat="1" ht="16.5" customHeight="1" x14ac:dyDescent="0.2">
      <c r="A54" s="342" t="s">
        <v>30</v>
      </c>
      <c r="B54" s="141">
        <v>-64</v>
      </c>
      <c r="C54" s="344"/>
      <c r="D54" s="353">
        <v>-236</v>
      </c>
      <c r="E54" s="141">
        <v>-172</v>
      </c>
      <c r="F54" s="141">
        <v>-123</v>
      </c>
      <c r="G54" s="141">
        <v>-64.999999999899998</v>
      </c>
      <c r="H54" s="344"/>
      <c r="I54" s="353">
        <v>-227</v>
      </c>
      <c r="J54" s="141">
        <v>-184</v>
      </c>
      <c r="K54" s="141">
        <v>-141</v>
      </c>
      <c r="L54" s="141">
        <v>-72</v>
      </c>
      <c r="M54" s="148"/>
      <c r="N54" s="353">
        <v>-305</v>
      </c>
      <c r="O54" s="141">
        <v>-216</v>
      </c>
      <c r="P54" s="141">
        <v>-146</v>
      </c>
      <c r="Q54" s="141">
        <v>-93</v>
      </c>
      <c r="R54" s="119"/>
      <c r="S54" s="353">
        <v>-348</v>
      </c>
      <c r="T54" s="141">
        <v>-245</v>
      </c>
      <c r="U54" s="141">
        <v>-173</v>
      </c>
      <c r="V54" s="141">
        <v>-89</v>
      </c>
      <c r="W54" s="119"/>
      <c r="X54" s="353">
        <v>-260</v>
      </c>
      <c r="Y54" s="141">
        <v>-176</v>
      </c>
      <c r="Z54" s="141">
        <v>-120</v>
      </c>
      <c r="AA54" s="141">
        <v>-63</v>
      </c>
      <c r="AB54" s="119"/>
      <c r="AC54" s="353">
        <v>-240</v>
      </c>
      <c r="AD54" s="141">
        <v>-175</v>
      </c>
      <c r="AE54" s="141">
        <v>-112</v>
      </c>
      <c r="AF54" s="141">
        <v>-68</v>
      </c>
      <c r="AG54" s="119"/>
      <c r="AH54" s="353">
        <v>-212</v>
      </c>
      <c r="AI54" s="141">
        <v>-157</v>
      </c>
      <c r="AJ54" s="141">
        <v>-103</v>
      </c>
      <c r="AK54" s="141">
        <v>-45</v>
      </c>
      <c r="AL54" s="119"/>
      <c r="AM54" s="353">
        <v>-208</v>
      </c>
      <c r="AN54" s="119"/>
      <c r="AO54" s="353">
        <v>-211</v>
      </c>
      <c r="AP54" s="119"/>
      <c r="AQ54" s="353">
        <v>-151</v>
      </c>
      <c r="AR54" s="119"/>
      <c r="AS54" s="353">
        <v>-156</v>
      </c>
      <c r="AT54" s="119"/>
      <c r="AU54" s="353">
        <v>-202</v>
      </c>
      <c r="AV54" s="119"/>
      <c r="AW54" s="353">
        <v>-208</v>
      </c>
      <c r="AX54" s="119"/>
      <c r="AY54" s="353">
        <v>-337</v>
      </c>
      <c r="BA54" s="97"/>
    </row>
    <row r="55" spans="1:65" ht="16.5" customHeight="1" x14ac:dyDescent="0.2">
      <c r="A55" s="343" t="s">
        <v>31</v>
      </c>
      <c r="B55" s="239">
        <v>6</v>
      </c>
      <c r="C55" s="344"/>
      <c r="D55" s="358">
        <v>22</v>
      </c>
      <c r="E55" s="239">
        <v>14</v>
      </c>
      <c r="F55" s="239">
        <v>9</v>
      </c>
      <c r="G55" s="239">
        <v>5</v>
      </c>
      <c r="H55" s="344"/>
      <c r="I55" s="358">
        <v>19</v>
      </c>
      <c r="J55" s="239">
        <v>17</v>
      </c>
      <c r="K55" s="239">
        <v>11</v>
      </c>
      <c r="L55" s="239">
        <v>4</v>
      </c>
      <c r="M55" s="352"/>
      <c r="N55" s="358">
        <v>17</v>
      </c>
      <c r="O55" s="239">
        <v>12</v>
      </c>
      <c r="P55" s="239">
        <v>8</v>
      </c>
      <c r="Q55" s="239">
        <v>6</v>
      </c>
      <c r="R55" s="119"/>
      <c r="S55" s="358">
        <v>23</v>
      </c>
      <c r="T55" s="239">
        <v>12</v>
      </c>
      <c r="U55" s="239">
        <v>8</v>
      </c>
      <c r="V55" s="239">
        <v>4</v>
      </c>
      <c r="W55" s="119"/>
      <c r="X55" s="358">
        <v>20</v>
      </c>
      <c r="Y55" s="239">
        <v>13</v>
      </c>
      <c r="Z55" s="239">
        <v>8</v>
      </c>
      <c r="AA55" s="239">
        <v>4</v>
      </c>
      <c r="AB55" s="119"/>
      <c r="AC55" s="358">
        <v>24</v>
      </c>
      <c r="AD55" s="239">
        <v>18</v>
      </c>
      <c r="AE55" s="239">
        <v>8</v>
      </c>
      <c r="AF55" s="239">
        <v>4</v>
      </c>
      <c r="AG55" s="119"/>
      <c r="AH55" s="358">
        <v>15</v>
      </c>
      <c r="AI55" s="239">
        <v>10</v>
      </c>
      <c r="AJ55" s="239">
        <v>6</v>
      </c>
      <c r="AK55" s="239">
        <v>3</v>
      </c>
      <c r="AL55" s="119"/>
      <c r="AM55" s="358">
        <v>16</v>
      </c>
      <c r="AN55" s="119"/>
      <c r="AO55" s="358">
        <v>17</v>
      </c>
      <c r="AP55" s="119"/>
      <c r="AQ55" s="358">
        <v>17</v>
      </c>
      <c r="AR55" s="119"/>
      <c r="AS55" s="358">
        <v>14</v>
      </c>
      <c r="AT55" s="119"/>
      <c r="AU55" s="358">
        <v>19</v>
      </c>
      <c r="AV55" s="119"/>
      <c r="AW55" s="358">
        <v>33</v>
      </c>
      <c r="AX55" s="119"/>
      <c r="AY55" s="358">
        <v>46</v>
      </c>
      <c r="BA55" s="99"/>
      <c r="BD55"/>
      <c r="BE55"/>
      <c r="BF55"/>
      <c r="BG55"/>
      <c r="BH55"/>
      <c r="BI55"/>
      <c r="BJ55"/>
      <c r="BK55"/>
      <c r="BL55"/>
      <c r="BM55"/>
    </row>
    <row r="56" spans="1:65" s="36" customFormat="1" ht="16.5" customHeight="1" x14ac:dyDescent="0.2">
      <c r="A56" s="342" t="s">
        <v>32</v>
      </c>
      <c r="B56" s="141">
        <v>-58</v>
      </c>
      <c r="C56" s="344"/>
      <c r="D56" s="353">
        <v>-214</v>
      </c>
      <c r="E56" s="141">
        <v>-158</v>
      </c>
      <c r="F56" s="141">
        <v>-114</v>
      </c>
      <c r="G56" s="141">
        <v>-59.999999999899998</v>
      </c>
      <c r="H56" s="344"/>
      <c r="I56" s="353">
        <v>-208</v>
      </c>
      <c r="J56" s="141">
        <v>-167</v>
      </c>
      <c r="K56" s="141">
        <v>-130</v>
      </c>
      <c r="L56" s="141">
        <v>-68</v>
      </c>
      <c r="M56" s="148"/>
      <c r="N56" s="353">
        <v>-288</v>
      </c>
      <c r="O56" s="141">
        <v>-204</v>
      </c>
      <c r="P56" s="141">
        <v>-138</v>
      </c>
      <c r="Q56" s="141">
        <v>-87</v>
      </c>
      <c r="R56" s="119"/>
      <c r="S56" s="353">
        <v>-325</v>
      </c>
      <c r="T56" s="141">
        <v>-233</v>
      </c>
      <c r="U56" s="141">
        <v>-165</v>
      </c>
      <c r="V56" s="141">
        <v>-85</v>
      </c>
      <c r="W56" s="119"/>
      <c r="X56" s="353">
        <v>-240</v>
      </c>
      <c r="Y56" s="141">
        <v>-163</v>
      </c>
      <c r="Z56" s="141">
        <v>-112</v>
      </c>
      <c r="AA56" s="141">
        <v>-59</v>
      </c>
      <c r="AB56" s="119"/>
      <c r="AC56" s="353">
        <v>-216</v>
      </c>
      <c r="AD56" s="141">
        <v>-157</v>
      </c>
      <c r="AE56" s="141">
        <v>-104</v>
      </c>
      <c r="AF56" s="141">
        <v>-64</v>
      </c>
      <c r="AG56" s="119"/>
      <c r="AH56" s="353">
        <v>-197</v>
      </c>
      <c r="AI56" s="141">
        <v>-147</v>
      </c>
      <c r="AJ56" s="141">
        <v>-97</v>
      </c>
      <c r="AK56" s="141">
        <v>-42</v>
      </c>
      <c r="AL56" s="119"/>
      <c r="AM56" s="353">
        <v>-192</v>
      </c>
      <c r="AN56" s="119"/>
      <c r="AO56" s="353">
        <v>-194</v>
      </c>
      <c r="AP56" s="119"/>
      <c r="AQ56" s="353">
        <v>-134</v>
      </c>
      <c r="AR56" s="119"/>
      <c r="AS56" s="353">
        <v>-142</v>
      </c>
      <c r="AT56" s="119"/>
      <c r="AU56" s="353">
        <v>-183</v>
      </c>
      <c r="AV56" s="119"/>
      <c r="AW56" s="353">
        <v>-175</v>
      </c>
      <c r="AX56" s="119"/>
      <c r="AY56" s="353">
        <v>-291</v>
      </c>
      <c r="BA56" s="97"/>
    </row>
    <row r="57" spans="1:65" s="1" customFormat="1" ht="16.5" customHeight="1" x14ac:dyDescent="0.2">
      <c r="A57" s="295" t="s">
        <v>176</v>
      </c>
      <c r="B57" s="144">
        <v>17</v>
      </c>
      <c r="C57" s="344"/>
      <c r="D57" s="357">
        <v>74</v>
      </c>
      <c r="E57" s="144">
        <v>57</v>
      </c>
      <c r="F57" s="144">
        <v>39</v>
      </c>
      <c r="G57" s="144">
        <v>16</v>
      </c>
      <c r="H57" s="344"/>
      <c r="I57" s="357">
        <v>60</v>
      </c>
      <c r="J57" s="144">
        <v>38</v>
      </c>
      <c r="K57" s="144">
        <v>23</v>
      </c>
      <c r="L57" s="144">
        <v>10</v>
      </c>
      <c r="M57" s="144"/>
      <c r="N57" s="357">
        <v>51</v>
      </c>
      <c r="O57" s="144">
        <v>29</v>
      </c>
      <c r="P57" s="144">
        <v>13</v>
      </c>
      <c r="Q57" s="144">
        <v>11</v>
      </c>
      <c r="R57" s="119"/>
      <c r="S57" s="357">
        <v>43</v>
      </c>
      <c r="T57" s="144">
        <v>39</v>
      </c>
      <c r="U57" s="144">
        <v>24</v>
      </c>
      <c r="V57" s="144">
        <v>13</v>
      </c>
      <c r="W57" s="119"/>
      <c r="X57" s="357">
        <v>79</v>
      </c>
      <c r="Y57" s="144">
        <v>36</v>
      </c>
      <c r="Z57" s="144">
        <v>18</v>
      </c>
      <c r="AA57" s="144">
        <v>7</v>
      </c>
      <c r="AB57" s="119"/>
      <c r="AC57" s="357">
        <v>45</v>
      </c>
      <c r="AD57" s="144">
        <v>20</v>
      </c>
      <c r="AE57" s="144">
        <v>7</v>
      </c>
      <c r="AF57" s="144">
        <v>4</v>
      </c>
      <c r="AG57" s="119"/>
      <c r="AH57" s="357">
        <v>17</v>
      </c>
      <c r="AI57" s="144">
        <v>8</v>
      </c>
      <c r="AJ57" s="144">
        <v>5</v>
      </c>
      <c r="AK57" s="144">
        <v>3</v>
      </c>
      <c r="AL57" s="119"/>
      <c r="AM57" s="357">
        <v>18</v>
      </c>
      <c r="AN57" s="119"/>
      <c r="AO57" s="357">
        <v>24</v>
      </c>
      <c r="AP57" s="119"/>
      <c r="AQ57" s="357">
        <v>18</v>
      </c>
      <c r="AR57" s="119"/>
      <c r="AS57" s="357">
        <v>24</v>
      </c>
      <c r="AT57" s="119"/>
      <c r="AU57" s="357">
        <v>45</v>
      </c>
      <c r="AV57" s="119"/>
      <c r="AW57" s="357">
        <v>42</v>
      </c>
      <c r="AX57" s="119"/>
      <c r="AY57" s="357">
        <v>196</v>
      </c>
      <c r="BA57" s="55"/>
    </row>
    <row r="58" spans="1:65" s="11" customFormat="1" ht="16.5" customHeight="1" thickBot="1" x14ac:dyDescent="0.25">
      <c r="A58" s="340" t="s">
        <v>35</v>
      </c>
      <c r="B58" s="145">
        <v>0</v>
      </c>
      <c r="C58" s="344"/>
      <c r="D58" s="355">
        <v>0</v>
      </c>
      <c r="E58" s="145">
        <v>0</v>
      </c>
      <c r="F58" s="145">
        <v>0</v>
      </c>
      <c r="G58" s="145">
        <v>0</v>
      </c>
      <c r="H58" s="344"/>
      <c r="I58" s="355">
        <v>0</v>
      </c>
      <c r="J58" s="145">
        <v>0</v>
      </c>
      <c r="K58" s="145">
        <v>0</v>
      </c>
      <c r="L58" s="145">
        <v>0</v>
      </c>
      <c r="M58" s="144"/>
      <c r="N58" s="355">
        <v>0</v>
      </c>
      <c r="O58" s="145">
        <v>0</v>
      </c>
      <c r="P58" s="145">
        <v>13</v>
      </c>
      <c r="Q58" s="145">
        <v>0</v>
      </c>
      <c r="R58" s="150"/>
      <c r="S58" s="355">
        <v>0</v>
      </c>
      <c r="T58" s="145">
        <v>0</v>
      </c>
      <c r="U58" s="145">
        <v>0</v>
      </c>
      <c r="V58" s="145">
        <v>0</v>
      </c>
      <c r="W58" s="150"/>
      <c r="X58" s="355">
        <v>0</v>
      </c>
      <c r="Y58" s="145">
        <v>0</v>
      </c>
      <c r="Z58" s="145">
        <v>0</v>
      </c>
      <c r="AA58" s="145">
        <v>0</v>
      </c>
      <c r="AB58" s="150"/>
      <c r="AC58" s="355">
        <v>0</v>
      </c>
      <c r="AD58" s="145">
        <v>0</v>
      </c>
      <c r="AE58" s="145">
        <v>0</v>
      </c>
      <c r="AF58" s="145">
        <v>0</v>
      </c>
      <c r="AG58" s="150"/>
      <c r="AH58" s="355">
        <v>0</v>
      </c>
      <c r="AI58" s="145">
        <v>0</v>
      </c>
      <c r="AJ58" s="145">
        <v>0</v>
      </c>
      <c r="AK58" s="145">
        <v>0</v>
      </c>
      <c r="AL58" s="150"/>
      <c r="AM58" s="355">
        <v>1</v>
      </c>
      <c r="AN58" s="150"/>
      <c r="AO58" s="355">
        <v>0</v>
      </c>
      <c r="AP58" s="150"/>
      <c r="AQ58" s="355">
        <v>5</v>
      </c>
      <c r="AR58" s="150"/>
      <c r="AS58" s="355">
        <v>0</v>
      </c>
      <c r="AT58" s="150"/>
      <c r="AU58" s="355">
        <v>-2</v>
      </c>
      <c r="AV58" s="150"/>
      <c r="AW58" s="539">
        <v>8</v>
      </c>
      <c r="AX58" s="150"/>
      <c r="AY58" s="539">
        <v>27</v>
      </c>
      <c r="BA58" s="98"/>
      <c r="BB58" s="51"/>
      <c r="BC58" s="51"/>
      <c r="BD58" s="51"/>
      <c r="BE58" s="51"/>
      <c r="BF58" s="51"/>
      <c r="BG58" s="51"/>
      <c r="BH58" s="51"/>
      <c r="BI58" s="51"/>
      <c r="BJ58" s="51"/>
      <c r="BK58" s="51"/>
    </row>
    <row r="59" spans="1:65" s="6" customFormat="1" ht="16.5" customHeight="1" thickBot="1" x14ac:dyDescent="0.25">
      <c r="A59" s="348" t="s">
        <v>34</v>
      </c>
      <c r="B59" s="284">
        <v>-41</v>
      </c>
      <c r="C59" s="344"/>
      <c r="D59" s="538">
        <v>-140</v>
      </c>
      <c r="E59" s="284">
        <v>-101</v>
      </c>
      <c r="F59" s="284">
        <v>-75</v>
      </c>
      <c r="G59" s="284">
        <v>-43.999999999899998</v>
      </c>
      <c r="H59" s="344"/>
      <c r="I59" s="282">
        <v>-148</v>
      </c>
      <c r="J59" s="284">
        <v>-129</v>
      </c>
      <c r="K59" s="284">
        <v>-107</v>
      </c>
      <c r="L59" s="284">
        <v>-58</v>
      </c>
      <c r="M59" s="146"/>
      <c r="N59" s="538">
        <v>-237</v>
      </c>
      <c r="O59" s="285">
        <v>-175</v>
      </c>
      <c r="P59" s="284">
        <v>-125</v>
      </c>
      <c r="Q59" s="284">
        <v>-76</v>
      </c>
      <c r="R59" s="153"/>
      <c r="S59" s="538">
        <v>-282</v>
      </c>
      <c r="T59" s="284">
        <v>-194</v>
      </c>
      <c r="U59" s="284">
        <v>-141</v>
      </c>
      <c r="V59" s="284">
        <v>-72</v>
      </c>
      <c r="W59" s="153"/>
      <c r="X59" s="538">
        <v>-161</v>
      </c>
      <c r="Y59" s="284">
        <v>-127</v>
      </c>
      <c r="Z59" s="284">
        <v>-94</v>
      </c>
      <c r="AA59" s="284">
        <v>-52</v>
      </c>
      <c r="AB59" s="153"/>
      <c r="AC59" s="538">
        <v>-171</v>
      </c>
      <c r="AD59" s="284">
        <v>-137</v>
      </c>
      <c r="AE59" s="284">
        <v>-97</v>
      </c>
      <c r="AF59" s="284">
        <v>-60</v>
      </c>
      <c r="AG59" s="153"/>
      <c r="AH59" s="538">
        <v>-180</v>
      </c>
      <c r="AI59" s="284">
        <v>-139</v>
      </c>
      <c r="AJ59" s="284">
        <v>-92</v>
      </c>
      <c r="AK59" s="284">
        <v>-39</v>
      </c>
      <c r="AL59" s="153"/>
      <c r="AM59" s="538">
        <v>-175</v>
      </c>
      <c r="AN59" s="153"/>
      <c r="AO59" s="538">
        <v>-170</v>
      </c>
      <c r="AP59" s="153"/>
      <c r="AQ59" s="538">
        <v>-121</v>
      </c>
      <c r="AR59" s="153"/>
      <c r="AS59" s="538">
        <v>-118</v>
      </c>
      <c r="AT59" s="153"/>
      <c r="AU59" s="538">
        <v>-136</v>
      </c>
      <c r="AV59" s="153"/>
      <c r="AW59" s="538">
        <v>-141</v>
      </c>
      <c r="AX59" s="153"/>
      <c r="AY59" s="538">
        <v>-122</v>
      </c>
      <c r="AZ59" s="74"/>
      <c r="BA59" s="92"/>
      <c r="BB59" s="12"/>
    </row>
    <row r="60" spans="1:65" ht="13.5" thickTop="1" x14ac:dyDescent="0.2"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194"/>
      <c r="M60" s="346"/>
      <c r="BA60" s="99"/>
    </row>
    <row r="61" spans="1:65" x14ac:dyDescent="0.2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BA61" s="99"/>
    </row>
    <row r="62" spans="1:65" ht="15" x14ac:dyDescent="0.2">
      <c r="A62" s="586" t="s">
        <v>267</v>
      </c>
      <c r="B62" s="155"/>
      <c r="C62" s="345"/>
      <c r="D62" s="155"/>
      <c r="E62" s="155"/>
      <c r="F62" s="155"/>
      <c r="G62" s="350" t="s">
        <v>258</v>
      </c>
      <c r="H62" s="345"/>
      <c r="I62" s="350">
        <v>2017</v>
      </c>
      <c r="J62" s="350" t="s">
        <v>242</v>
      </c>
      <c r="K62" s="350" t="s">
        <v>235</v>
      </c>
      <c r="L62" s="350" t="s">
        <v>232</v>
      </c>
      <c r="M62" s="155"/>
      <c r="N62" s="350">
        <v>2016</v>
      </c>
      <c r="O62" s="350" t="s">
        <v>212</v>
      </c>
      <c r="P62" s="350" t="s">
        <v>198</v>
      </c>
      <c r="Q62" s="350" t="s">
        <v>175</v>
      </c>
      <c r="R62" s="68"/>
      <c r="S62" s="350">
        <v>2015</v>
      </c>
      <c r="T62" s="350" t="s">
        <v>173</v>
      </c>
      <c r="U62" s="350" t="s">
        <v>168</v>
      </c>
      <c r="V62" s="350" t="s">
        <v>166</v>
      </c>
      <c r="BA62" s="99"/>
    </row>
    <row r="63" spans="1:65" ht="15" x14ac:dyDescent="0.2">
      <c r="A63" s="587" t="s">
        <v>53</v>
      </c>
      <c r="B63" s="156"/>
      <c r="C63" s="345"/>
      <c r="D63" s="156"/>
      <c r="E63" s="156"/>
      <c r="F63" s="156"/>
      <c r="G63" s="6"/>
      <c r="H63" s="345"/>
      <c r="I63" s="6"/>
      <c r="J63" s="6"/>
      <c r="K63" s="6"/>
      <c r="L63" s="6"/>
      <c r="M63" s="156"/>
      <c r="N63" s="6"/>
      <c r="O63" s="6"/>
      <c r="P63" s="6"/>
      <c r="Q63" s="6"/>
      <c r="R63" s="27"/>
      <c r="S63" s="6"/>
      <c r="T63" s="6"/>
      <c r="U63" s="6"/>
      <c r="V63" s="6"/>
      <c r="BA63" s="99"/>
    </row>
    <row r="64" spans="1:65" ht="16.5" thickBot="1" x14ac:dyDescent="0.25">
      <c r="A64" s="69"/>
      <c r="B64" s="155"/>
      <c r="C64" s="345"/>
      <c r="D64" s="155"/>
      <c r="E64" s="155"/>
      <c r="F64" s="155"/>
      <c r="G64" s="70"/>
      <c r="H64" s="345"/>
      <c r="I64" s="70"/>
      <c r="J64" s="70"/>
      <c r="K64" s="70"/>
      <c r="L64" s="70"/>
      <c r="M64" s="155"/>
      <c r="N64" s="70"/>
      <c r="O64" s="70"/>
      <c r="P64" s="70"/>
      <c r="Q64" s="70"/>
      <c r="R64" s="68"/>
      <c r="S64" s="70"/>
      <c r="T64" s="70"/>
      <c r="U64" s="70"/>
      <c r="V64" s="70"/>
      <c r="BA64" s="99"/>
    </row>
    <row r="65" spans="1:53" ht="15" x14ac:dyDescent="0.2">
      <c r="A65" s="338" t="s">
        <v>56</v>
      </c>
      <c r="B65" s="148"/>
      <c r="C65" s="344"/>
      <c r="D65" s="148"/>
      <c r="E65" s="148"/>
      <c r="F65" s="148"/>
      <c r="G65" s="141">
        <v>757</v>
      </c>
      <c r="H65" s="345"/>
      <c r="I65" s="353">
        <v>3230</v>
      </c>
      <c r="J65" s="141">
        <v>2500</v>
      </c>
      <c r="K65" s="141">
        <v>1783</v>
      </c>
      <c r="L65" s="141">
        <v>948</v>
      </c>
      <c r="M65" s="148"/>
      <c r="N65" s="353">
        <v>2710</v>
      </c>
      <c r="O65" s="141">
        <v>1985</v>
      </c>
      <c r="P65" s="141">
        <v>1310</v>
      </c>
      <c r="Q65" s="141">
        <v>640</v>
      </c>
      <c r="R65" s="147"/>
      <c r="S65" s="353">
        <v>2859</v>
      </c>
      <c r="T65" s="141">
        <v>2216</v>
      </c>
      <c r="U65" s="141">
        <v>1503</v>
      </c>
      <c r="V65" s="141">
        <v>723</v>
      </c>
      <c r="BA65" s="99"/>
    </row>
    <row r="66" spans="1:53" x14ac:dyDescent="0.2">
      <c r="A66" s="339" t="s">
        <v>30</v>
      </c>
      <c r="B66" s="142"/>
      <c r="C66" s="344"/>
      <c r="D66" s="142"/>
      <c r="E66" s="142"/>
      <c r="F66" s="142"/>
      <c r="G66" s="142">
        <v>58.000000000100002</v>
      </c>
      <c r="H66" s="345"/>
      <c r="I66" s="356">
        <v>159</v>
      </c>
      <c r="J66" s="142">
        <v>144</v>
      </c>
      <c r="K66" s="142">
        <v>123</v>
      </c>
      <c r="L66" s="142">
        <v>85</v>
      </c>
      <c r="M66" s="142"/>
      <c r="N66" s="356">
        <v>155</v>
      </c>
      <c r="O66" s="142">
        <v>134</v>
      </c>
      <c r="P66" s="142">
        <v>98</v>
      </c>
      <c r="Q66" s="142">
        <v>57</v>
      </c>
      <c r="R66" s="149"/>
      <c r="S66" s="356">
        <v>195</v>
      </c>
      <c r="T66" s="142">
        <v>130</v>
      </c>
      <c r="U66" s="142">
        <v>90</v>
      </c>
      <c r="V66" s="142">
        <v>4</v>
      </c>
      <c r="BA66" s="99"/>
    </row>
    <row r="67" spans="1:53" x14ac:dyDescent="0.2">
      <c r="A67" s="294" t="s">
        <v>31</v>
      </c>
      <c r="B67" s="151"/>
      <c r="C67" s="344"/>
      <c r="D67" s="151"/>
      <c r="E67" s="151"/>
      <c r="F67" s="151"/>
      <c r="G67" s="143">
        <v>53</v>
      </c>
      <c r="H67" s="345"/>
      <c r="I67" s="354">
        <v>227</v>
      </c>
      <c r="J67" s="143">
        <v>169</v>
      </c>
      <c r="K67" s="143">
        <v>114</v>
      </c>
      <c r="L67" s="143">
        <v>57</v>
      </c>
      <c r="M67" s="151"/>
      <c r="N67" s="354">
        <v>220</v>
      </c>
      <c r="O67" s="143">
        <v>165</v>
      </c>
      <c r="P67" s="143">
        <v>110</v>
      </c>
      <c r="Q67" s="143">
        <v>56</v>
      </c>
      <c r="R67" s="150"/>
      <c r="S67" s="354">
        <v>181</v>
      </c>
      <c r="T67" s="143">
        <v>163</v>
      </c>
      <c r="U67" s="143">
        <v>111</v>
      </c>
      <c r="V67" s="143">
        <v>57</v>
      </c>
      <c r="BA67" s="99"/>
    </row>
    <row r="68" spans="1:53" x14ac:dyDescent="0.2">
      <c r="A68" s="339" t="s">
        <v>32</v>
      </c>
      <c r="B68" s="142"/>
      <c r="C68" s="344"/>
      <c r="D68" s="142"/>
      <c r="E68" s="142"/>
      <c r="F68" s="142"/>
      <c r="G68" s="142">
        <v>111.0000000001</v>
      </c>
      <c r="H68" s="345"/>
      <c r="I68" s="356">
        <v>386</v>
      </c>
      <c r="J68" s="142">
        <v>313</v>
      </c>
      <c r="K68" s="142">
        <v>237</v>
      </c>
      <c r="L68" s="142">
        <v>142</v>
      </c>
      <c r="M68" s="142"/>
      <c r="N68" s="356">
        <v>375</v>
      </c>
      <c r="O68" s="142">
        <v>299</v>
      </c>
      <c r="P68" s="142">
        <v>208</v>
      </c>
      <c r="Q68" s="142">
        <v>113</v>
      </c>
      <c r="R68" s="149"/>
      <c r="S68" s="356">
        <v>376</v>
      </c>
      <c r="T68" s="142">
        <v>293</v>
      </c>
      <c r="U68" s="142">
        <v>201</v>
      </c>
      <c r="V68" s="142">
        <v>61</v>
      </c>
      <c r="BA68" s="99"/>
    </row>
    <row r="69" spans="1:53" x14ac:dyDescent="0.2">
      <c r="A69" s="295" t="s">
        <v>176</v>
      </c>
      <c r="B69" s="144"/>
      <c r="C69" s="344"/>
      <c r="D69" s="144"/>
      <c r="E69" s="144"/>
      <c r="F69" s="144"/>
      <c r="G69" s="144">
        <v>1E-10</v>
      </c>
      <c r="H69" s="345"/>
      <c r="I69" s="357">
        <v>-1</v>
      </c>
      <c r="J69" s="144">
        <v>-1</v>
      </c>
      <c r="K69" s="144">
        <v>-1</v>
      </c>
      <c r="L69" s="144">
        <v>2</v>
      </c>
      <c r="M69" s="144"/>
      <c r="N69" s="357">
        <v>-2</v>
      </c>
      <c r="O69" s="144">
        <v>0</v>
      </c>
      <c r="P69" s="144">
        <v>0</v>
      </c>
      <c r="Q69" s="144">
        <v>0</v>
      </c>
      <c r="R69" s="152"/>
      <c r="S69" s="357">
        <v>-12</v>
      </c>
      <c r="T69" s="144">
        <v>24</v>
      </c>
      <c r="U69" s="144">
        <v>22</v>
      </c>
      <c r="V69" s="144">
        <v>45</v>
      </c>
      <c r="BA69" s="99"/>
    </row>
    <row r="70" spans="1:53" ht="13.5" thickBot="1" x14ac:dyDescent="0.25">
      <c r="A70" s="340" t="s">
        <v>35</v>
      </c>
      <c r="B70" s="144"/>
      <c r="C70" s="344"/>
      <c r="D70" s="144"/>
      <c r="E70" s="144"/>
      <c r="F70" s="144"/>
      <c r="G70" s="145">
        <v>0</v>
      </c>
      <c r="H70" s="345"/>
      <c r="I70" s="355">
        <v>0</v>
      </c>
      <c r="J70" s="145">
        <v>0</v>
      </c>
      <c r="K70" s="145">
        <v>0</v>
      </c>
      <c r="L70" s="145">
        <v>0</v>
      </c>
      <c r="M70" s="144"/>
      <c r="N70" s="355">
        <v>0</v>
      </c>
      <c r="O70" s="145">
        <v>0</v>
      </c>
      <c r="P70" s="145">
        <v>0</v>
      </c>
      <c r="Q70" s="145">
        <v>0</v>
      </c>
      <c r="R70" s="150"/>
      <c r="S70" s="355">
        <v>-27</v>
      </c>
      <c r="T70" s="145">
        <v>10</v>
      </c>
      <c r="U70" s="145">
        <v>10</v>
      </c>
      <c r="V70" s="145">
        <v>9</v>
      </c>
      <c r="BA70" s="99"/>
    </row>
    <row r="71" spans="1:53" ht="13.5" thickBot="1" x14ac:dyDescent="0.25">
      <c r="A71" s="348" t="s">
        <v>34</v>
      </c>
      <c r="B71" s="146"/>
      <c r="C71" s="344"/>
      <c r="D71" s="146"/>
      <c r="E71" s="146"/>
      <c r="F71" s="146"/>
      <c r="G71" s="284">
        <v>111.0000000002</v>
      </c>
      <c r="H71" s="345"/>
      <c r="I71" s="282">
        <v>385</v>
      </c>
      <c r="J71" s="284">
        <v>312</v>
      </c>
      <c r="K71" s="284">
        <v>236</v>
      </c>
      <c r="L71" s="284">
        <v>144</v>
      </c>
      <c r="M71" s="146"/>
      <c r="N71" s="538">
        <v>373</v>
      </c>
      <c r="O71" s="285">
        <v>299.00000000009999</v>
      </c>
      <c r="P71" s="284">
        <v>208</v>
      </c>
      <c r="Q71" s="284">
        <v>113</v>
      </c>
      <c r="R71" s="153"/>
      <c r="S71" s="538">
        <v>391</v>
      </c>
      <c r="T71" s="284">
        <v>307</v>
      </c>
      <c r="U71" s="284">
        <v>213</v>
      </c>
      <c r="V71" s="284">
        <v>97</v>
      </c>
      <c r="BA71" s="99"/>
    </row>
    <row r="72" spans="1:53" ht="13.5" thickTop="1" x14ac:dyDescent="0.2">
      <c r="BA72" s="99"/>
    </row>
    <row r="73" spans="1:53" ht="25.5" x14ac:dyDescent="0.2">
      <c r="A73" s="565" t="s">
        <v>363</v>
      </c>
      <c r="BA73" s="99"/>
    </row>
    <row r="74" spans="1:53" x14ac:dyDescent="0.2">
      <c r="BA74" s="99"/>
    </row>
    <row r="75" spans="1:53" x14ac:dyDescent="0.2">
      <c r="BA75" s="99"/>
    </row>
    <row r="76" spans="1:53" x14ac:dyDescent="0.2">
      <c r="BA76" s="99"/>
    </row>
    <row r="77" spans="1:53" x14ac:dyDescent="0.2">
      <c r="BA77" s="99"/>
    </row>
    <row r="78" spans="1:53" x14ac:dyDescent="0.2">
      <c r="BA78" s="99"/>
    </row>
    <row r="79" spans="1:53" x14ac:dyDescent="0.2">
      <c r="BA79" s="99"/>
    </row>
    <row r="80" spans="1:53" x14ac:dyDescent="0.2">
      <c r="BA80" s="99"/>
    </row>
    <row r="81" spans="53:53" x14ac:dyDescent="0.2">
      <c r="BA81" s="99"/>
    </row>
    <row r="82" spans="53:53" x14ac:dyDescent="0.2">
      <c r="BA82" s="99"/>
    </row>
    <row r="83" spans="53:53" x14ac:dyDescent="0.2">
      <c r="BA83" s="99"/>
    </row>
    <row r="84" spans="53:53" x14ac:dyDescent="0.2">
      <c r="BA84" s="99"/>
    </row>
    <row r="85" spans="53:53" x14ac:dyDescent="0.2">
      <c r="BA85" s="99"/>
    </row>
    <row r="86" spans="53:53" x14ac:dyDescent="0.2">
      <c r="BA86" s="99"/>
    </row>
    <row r="87" spans="53:53" x14ac:dyDescent="0.2">
      <c r="BA87" s="99"/>
    </row>
    <row r="88" spans="53:53" x14ac:dyDescent="0.2">
      <c r="BA88" s="99"/>
    </row>
    <row r="89" spans="53:53" x14ac:dyDescent="0.2">
      <c r="BA89" s="99"/>
    </row>
    <row r="90" spans="53:53" x14ac:dyDescent="0.2">
      <c r="BA90" s="99"/>
    </row>
    <row r="91" spans="53:53" x14ac:dyDescent="0.2">
      <c r="BA91" s="99"/>
    </row>
    <row r="92" spans="53:53" x14ac:dyDescent="0.2">
      <c r="BA92" s="99"/>
    </row>
    <row r="93" spans="53:53" x14ac:dyDescent="0.2">
      <c r="BA93" s="99"/>
    </row>
    <row r="94" spans="53:53" x14ac:dyDescent="0.2">
      <c r="BA94" s="99"/>
    </row>
    <row r="95" spans="53:53" x14ac:dyDescent="0.2">
      <c r="BA95" s="99"/>
    </row>
    <row r="96" spans="53:53" x14ac:dyDescent="0.2">
      <c r="BA96" s="99"/>
    </row>
    <row r="97" spans="53:53" x14ac:dyDescent="0.2">
      <c r="BA97" s="99"/>
    </row>
    <row r="98" spans="53:53" x14ac:dyDescent="0.2">
      <c r="BA98" s="99"/>
    </row>
    <row r="99" spans="53:53" x14ac:dyDescent="0.2">
      <c r="BA99" s="99"/>
    </row>
    <row r="100" spans="53:53" x14ac:dyDescent="0.2">
      <c r="BA100" s="99"/>
    </row>
    <row r="101" spans="53:53" x14ac:dyDescent="0.2">
      <c r="BA101" s="99"/>
    </row>
    <row r="102" spans="53:53" x14ac:dyDescent="0.2">
      <c r="BA102" s="99"/>
    </row>
    <row r="103" spans="53:53" x14ac:dyDescent="0.2">
      <c r="BA103" s="99"/>
    </row>
    <row r="104" spans="53:53" x14ac:dyDescent="0.2">
      <c r="BA104" s="99"/>
    </row>
    <row r="105" spans="53:53" x14ac:dyDescent="0.2">
      <c r="BA105" s="99"/>
    </row>
    <row r="106" spans="53:53" x14ac:dyDescent="0.2">
      <c r="BA106" s="99"/>
    </row>
    <row r="107" spans="53:53" x14ac:dyDescent="0.2">
      <c r="BA107" s="99"/>
    </row>
  </sheetData>
  <mergeCells count="7">
    <mergeCell ref="A62:A63"/>
    <mergeCell ref="Q1:V1"/>
    <mergeCell ref="A38:A39"/>
    <mergeCell ref="A50:A51"/>
    <mergeCell ref="A2:A3"/>
    <mergeCell ref="A26:A27"/>
    <mergeCell ref="A14:A15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theme="0" tint="-0.249977111117893"/>
    <pageSetUpPr fitToPage="1"/>
  </sheetPr>
  <dimension ref="A1:BU44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1" sqref="B1:B1048576"/>
    </sheetView>
  </sheetViews>
  <sheetFormatPr baseColWidth="10" defaultColWidth="11.42578125" defaultRowHeight="12.75" outlineLevelCol="1" x14ac:dyDescent="0.2"/>
  <cols>
    <col min="1" max="1" width="49.85546875" style="1" customWidth="1"/>
    <col min="2" max="2" width="6.7109375" customWidth="1" outlineLevel="1"/>
    <col min="3" max="3" width="1.7109375" customWidth="1"/>
    <col min="4" max="6" width="6.7109375" customWidth="1"/>
    <col min="7" max="7" width="6.5703125" customWidth="1" outlineLevel="1"/>
    <col min="8" max="8" width="1.7109375" style="183" customWidth="1"/>
    <col min="9" max="9" width="6.7109375" customWidth="1"/>
    <col min="10" max="10" width="6.7109375" style="203" customWidth="1" outlineLevel="1"/>
    <col min="11" max="11" width="6.7109375" style="163" customWidth="1" outlineLevel="1"/>
    <col min="12" max="12" width="6.7109375" style="1" customWidth="1" outlineLevel="1"/>
    <col min="13" max="13" width="1.7109375" style="53" customWidth="1"/>
    <col min="14" max="14" width="6.7109375" style="1" customWidth="1"/>
    <col min="15" max="17" width="6.7109375" style="1" hidden="1" customWidth="1" outlineLevel="1"/>
    <col min="18" max="18" width="1.7109375" style="53" customWidth="1" collapsed="1"/>
    <col min="19" max="19" width="6.7109375" style="1" customWidth="1"/>
    <col min="20" max="22" width="6.7109375" style="1" hidden="1" customWidth="1" outlineLevel="1"/>
    <col min="23" max="23" width="1.7109375" style="53" customWidth="1" collapsed="1"/>
    <col min="24" max="24" width="6.7109375" style="1" customWidth="1"/>
    <col min="25" max="27" width="6.7109375" style="1" hidden="1" customWidth="1" outlineLevel="1"/>
    <col min="28" max="28" width="1.7109375" style="53" customWidth="1" collapsed="1"/>
    <col min="29" max="29" width="6.7109375" style="2" customWidth="1"/>
    <col min="30" max="32" width="6.7109375" style="1" hidden="1" customWidth="1" outlineLevel="1"/>
    <col min="33" max="33" width="1.7109375" style="53" customWidth="1" collapsed="1"/>
    <col min="34" max="34" width="6.7109375" style="2" customWidth="1"/>
    <col min="35" max="37" width="6.7109375" style="1" hidden="1" customWidth="1" outlineLevel="1"/>
    <col min="38" max="38" width="1.7109375" style="53" customWidth="1" collapsed="1"/>
    <col min="39" max="39" width="6.7109375" style="2" customWidth="1"/>
    <col min="40" max="42" width="6.7109375" style="1" hidden="1" customWidth="1" outlineLevel="1"/>
    <col min="43" max="43" width="1.7109375" style="53" customWidth="1" collapsed="1"/>
    <col min="44" max="44" width="6.7109375" style="2" customWidth="1"/>
    <col min="45" max="47" width="6.7109375" style="1" hidden="1" customWidth="1" outlineLevel="1"/>
    <col min="48" max="48" width="1.7109375" style="53" customWidth="1" collapsed="1"/>
    <col min="49" max="49" width="6.7109375" style="2" customWidth="1"/>
    <col min="50" max="52" width="6.7109375" style="2" hidden="1" customWidth="1" outlineLevel="1"/>
    <col min="53" max="53" width="1.7109375" style="53" customWidth="1" collapsed="1"/>
    <col min="54" max="54" width="6.7109375" style="2" customWidth="1"/>
    <col min="55" max="57" width="6.7109375" style="2" hidden="1" customWidth="1" outlineLevel="1"/>
    <col min="58" max="58" width="1.7109375" style="53" customWidth="1" collapsed="1"/>
    <col min="59" max="59" width="6.7109375" style="2" customWidth="1"/>
    <col min="60" max="62" width="6.7109375" style="2" hidden="1" customWidth="1" outlineLevel="1"/>
    <col min="63" max="63" width="1.7109375" style="53" customWidth="1" collapsed="1"/>
    <col min="64" max="64" width="6.7109375" style="2" customWidth="1"/>
    <col min="65" max="67" width="6.7109375" style="2" hidden="1" customWidth="1" outlineLevel="1"/>
    <col min="68" max="68" width="1.7109375" style="53" customWidth="1" collapsed="1"/>
    <col min="69" max="69" width="6.7109375" style="2" customWidth="1"/>
    <col min="70" max="70" width="7.5703125" style="1" customWidth="1"/>
    <col min="71" max="71" width="8.140625" style="1" customWidth="1"/>
    <col min="72" max="72" width="6.5703125" style="1" customWidth="1"/>
    <col min="73" max="73" width="6" style="1" customWidth="1"/>
    <col min="74" max="16384" width="11.42578125" style="1"/>
  </cols>
  <sheetData>
    <row r="1" spans="1:73" ht="45" customHeight="1" x14ac:dyDescent="0.2">
      <c r="M1" s="52"/>
      <c r="R1" s="52"/>
      <c r="W1" s="52"/>
      <c r="AB1" s="52"/>
      <c r="AG1" s="52"/>
      <c r="AL1" s="52"/>
      <c r="AQ1" s="94"/>
      <c r="AV1" s="94"/>
      <c r="BA1" s="52"/>
      <c r="BF1" s="52"/>
      <c r="BK1" s="52"/>
      <c r="BO1" s="3"/>
      <c r="BP1" s="52"/>
      <c r="BQ1" s="3"/>
      <c r="BS1" s="4"/>
      <c r="BT1" s="4"/>
      <c r="BU1" s="4"/>
    </row>
    <row r="2" spans="1:73" s="55" customFormat="1" ht="18.75" customHeight="1" x14ac:dyDescent="0.2">
      <c r="A2" s="570" t="s">
        <v>59</v>
      </c>
      <c r="B2" s="268" t="s">
        <v>258</v>
      </c>
      <c r="C2" s="205"/>
      <c r="D2" s="268">
        <v>2017</v>
      </c>
      <c r="E2" s="268" t="s">
        <v>242</v>
      </c>
      <c r="F2" s="268" t="s">
        <v>235</v>
      </c>
      <c r="G2" s="268" t="s">
        <v>232</v>
      </c>
      <c r="H2" s="277"/>
      <c r="I2" s="268">
        <v>2016</v>
      </c>
      <c r="J2" s="268" t="s">
        <v>215</v>
      </c>
      <c r="K2" s="268" t="s">
        <v>198</v>
      </c>
      <c r="L2" s="268" t="s">
        <v>175</v>
      </c>
      <c r="M2" s="566"/>
      <c r="N2" s="268">
        <v>2015</v>
      </c>
      <c r="O2" s="268" t="s">
        <v>171</v>
      </c>
      <c r="P2" s="268" t="s">
        <v>168</v>
      </c>
      <c r="Q2" s="268" t="s">
        <v>166</v>
      </c>
      <c r="R2" s="566"/>
      <c r="S2" s="268">
        <v>2014</v>
      </c>
      <c r="T2" s="268" t="s">
        <v>161</v>
      </c>
      <c r="U2" s="268" t="s">
        <v>159</v>
      </c>
      <c r="V2" s="268" t="s">
        <v>156</v>
      </c>
      <c r="W2" s="566"/>
      <c r="X2" s="268">
        <v>2013</v>
      </c>
      <c r="Y2" s="268" t="s">
        <v>151</v>
      </c>
      <c r="Z2" s="268" t="s">
        <v>148</v>
      </c>
      <c r="AA2" s="268" t="s">
        <v>147</v>
      </c>
      <c r="AB2" s="182"/>
      <c r="AC2" s="268">
        <v>2012</v>
      </c>
      <c r="AD2" s="268" t="s">
        <v>143</v>
      </c>
      <c r="AE2" s="268" t="s">
        <v>140</v>
      </c>
      <c r="AF2" s="268" t="s">
        <v>137</v>
      </c>
      <c r="AG2" s="182"/>
      <c r="AH2" s="268">
        <v>2011</v>
      </c>
      <c r="AI2" s="268" t="s">
        <v>132</v>
      </c>
      <c r="AJ2" s="268" t="s">
        <v>129</v>
      </c>
      <c r="AK2" s="268" t="s">
        <v>128</v>
      </c>
      <c r="AL2" s="182"/>
      <c r="AM2" s="268">
        <v>2010</v>
      </c>
      <c r="AN2" s="268" t="s">
        <v>123</v>
      </c>
      <c r="AO2" s="268" t="s">
        <v>121</v>
      </c>
      <c r="AP2" s="268" t="s">
        <v>119</v>
      </c>
      <c r="AQ2" s="187"/>
      <c r="AR2" s="268">
        <v>2009</v>
      </c>
      <c r="AS2" s="268" t="s">
        <v>110</v>
      </c>
      <c r="AT2" s="268" t="s">
        <v>65</v>
      </c>
      <c r="AU2" s="268" t="s">
        <v>1</v>
      </c>
      <c r="AV2" s="187"/>
      <c r="AW2" s="268">
        <v>2008</v>
      </c>
      <c r="AX2" s="268" t="s">
        <v>2</v>
      </c>
      <c r="AY2" s="268" t="s">
        <v>3</v>
      </c>
      <c r="AZ2" s="268" t="s">
        <v>4</v>
      </c>
      <c r="BA2" s="187"/>
      <c r="BB2" s="268">
        <v>2007</v>
      </c>
      <c r="BC2" s="268" t="s">
        <v>5</v>
      </c>
      <c r="BD2" s="268" t="s">
        <v>6</v>
      </c>
      <c r="BE2" s="268" t="s">
        <v>7</v>
      </c>
      <c r="BF2" s="187"/>
      <c r="BG2" s="268">
        <v>2006</v>
      </c>
      <c r="BH2" s="268" t="s">
        <v>8</v>
      </c>
      <c r="BI2" s="268" t="s">
        <v>9</v>
      </c>
      <c r="BJ2" s="268" t="s">
        <v>10</v>
      </c>
      <c r="BK2" s="187"/>
      <c r="BL2" s="268">
        <v>2005</v>
      </c>
      <c r="BM2" s="268" t="s">
        <v>11</v>
      </c>
      <c r="BN2" s="268" t="s">
        <v>12</v>
      </c>
      <c r="BO2" s="268" t="s">
        <v>13</v>
      </c>
      <c r="BP2" s="187"/>
      <c r="BQ2" s="268">
        <v>2004</v>
      </c>
      <c r="BR2" s="5"/>
      <c r="BS2" s="5"/>
      <c r="BT2" s="54"/>
      <c r="BU2" s="54"/>
    </row>
    <row r="3" spans="1:73" s="57" customFormat="1" ht="12" customHeight="1" x14ac:dyDescent="0.2">
      <c r="A3" s="571"/>
      <c r="C3"/>
      <c r="H3" s="156"/>
      <c r="M3" s="588"/>
      <c r="R3" s="588"/>
      <c r="W3" s="588"/>
      <c r="AB3" s="188"/>
      <c r="AG3" s="188"/>
      <c r="AL3" s="188"/>
      <c r="BR3" s="56"/>
    </row>
    <row r="4" spans="1:73" s="64" customFormat="1" ht="6.75" customHeight="1" thickBot="1" x14ac:dyDescent="0.25">
      <c r="A4" s="286"/>
      <c r="B4" s="60"/>
      <c r="C4"/>
      <c r="D4" s="60"/>
      <c r="E4" s="60"/>
      <c r="F4" s="60"/>
      <c r="G4" s="60"/>
      <c r="H4" s="278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3"/>
    </row>
    <row r="5" spans="1:73" s="15" customFormat="1" ht="17.25" customHeight="1" thickTop="1" x14ac:dyDescent="0.2">
      <c r="A5" s="15" t="s">
        <v>14</v>
      </c>
      <c r="B5" s="14">
        <f>'[4]5.1.1 - Management P+L...'!$AZ$17</f>
        <v>2565</v>
      </c>
      <c r="C5"/>
      <c r="D5" s="14">
        <v>9664</v>
      </c>
      <c r="E5" s="14">
        <v>7327</v>
      </c>
      <c r="F5" s="14">
        <v>4923</v>
      </c>
      <c r="G5" s="14">
        <v>2401</v>
      </c>
      <c r="H5" s="149"/>
      <c r="I5" s="149">
        <v>7699</v>
      </c>
      <c r="J5" s="149">
        <v>5784</v>
      </c>
      <c r="K5" s="149">
        <v>3863</v>
      </c>
      <c r="L5" s="149">
        <v>1920</v>
      </c>
      <c r="M5" s="149"/>
      <c r="N5" s="149">
        <v>7902</v>
      </c>
      <c r="O5" s="149">
        <v>6096</v>
      </c>
      <c r="P5" s="149">
        <v>4143</v>
      </c>
      <c r="Q5" s="149">
        <v>2038</v>
      </c>
      <c r="R5" s="149"/>
      <c r="S5" s="149">
        <v>8006</v>
      </c>
      <c r="T5" s="149">
        <v>6102</v>
      </c>
      <c r="U5" s="149">
        <v>4062</v>
      </c>
      <c r="V5" s="149">
        <v>2043</v>
      </c>
      <c r="W5" s="149"/>
      <c r="X5" s="149">
        <v>8300</v>
      </c>
      <c r="Y5" s="149">
        <v>6286</v>
      </c>
      <c r="Z5" s="149">
        <v>4236</v>
      </c>
      <c r="AA5" s="149">
        <v>2095</v>
      </c>
      <c r="AB5" s="149"/>
      <c r="AC5" s="149">
        <v>9094</v>
      </c>
      <c r="AD5" s="149">
        <v>6971</v>
      </c>
      <c r="AE5" s="149">
        <v>4812</v>
      </c>
      <c r="AF5" s="149">
        <v>2388</v>
      </c>
      <c r="AG5" s="149"/>
      <c r="AH5" s="149">
        <v>8775</v>
      </c>
      <c r="AI5" s="149">
        <v>6652</v>
      </c>
      <c r="AJ5" s="149">
        <v>4316</v>
      </c>
      <c r="AK5" s="149">
        <v>2073</v>
      </c>
      <c r="AL5" s="149"/>
      <c r="AM5" s="149">
        <v>7120</v>
      </c>
      <c r="AN5" s="149">
        <v>5288</v>
      </c>
      <c r="AO5" s="149">
        <v>3441</v>
      </c>
      <c r="AP5" s="149">
        <v>1613</v>
      </c>
      <c r="AQ5" s="149"/>
      <c r="AR5" s="149">
        <v>5057</v>
      </c>
      <c r="AS5" s="149">
        <v>3665</v>
      </c>
      <c r="AT5" s="149">
        <v>2292</v>
      </c>
      <c r="AU5" s="149">
        <v>1054</v>
      </c>
      <c r="AV5" s="149"/>
      <c r="AW5" s="149">
        <v>6576</v>
      </c>
      <c r="AX5" s="149">
        <v>5114</v>
      </c>
      <c r="AY5" s="149">
        <v>3300</v>
      </c>
      <c r="AZ5" s="149">
        <v>1535</v>
      </c>
      <c r="BA5" s="149"/>
      <c r="BB5" s="149">
        <v>6608</v>
      </c>
      <c r="BC5" s="149">
        <v>5143</v>
      </c>
      <c r="BD5" s="149">
        <v>3438</v>
      </c>
      <c r="BE5" s="149">
        <v>1711</v>
      </c>
      <c r="BF5" s="149"/>
      <c r="BG5" s="149">
        <v>6944</v>
      </c>
      <c r="BH5" s="149">
        <v>5278</v>
      </c>
      <c r="BI5" s="149">
        <v>3587</v>
      </c>
      <c r="BJ5" s="149">
        <v>1836</v>
      </c>
      <c r="BK5" s="149"/>
      <c r="BL5" s="149">
        <v>7150</v>
      </c>
      <c r="BM5" s="149">
        <v>5364</v>
      </c>
      <c r="BN5" s="149">
        <v>3588</v>
      </c>
      <c r="BO5" s="149">
        <v>1729</v>
      </c>
      <c r="BP5" s="149"/>
      <c r="BQ5" s="149">
        <v>6773</v>
      </c>
      <c r="BR5" s="7"/>
      <c r="BS5" s="7"/>
      <c r="BT5" s="7"/>
    </row>
    <row r="6" spans="1:73" s="58" customFormat="1" x14ac:dyDescent="0.2">
      <c r="A6" s="58" t="s">
        <v>15</v>
      </c>
      <c r="B6" s="16">
        <f>'[4]5.1.1 - Management P+L...'!$AZ$18</f>
        <v>-1966</v>
      </c>
      <c r="C6"/>
      <c r="D6" s="16">
        <v>-7519</v>
      </c>
      <c r="E6" s="16">
        <v>-5664</v>
      </c>
      <c r="F6" s="16">
        <v>-3811</v>
      </c>
      <c r="G6" s="16">
        <v>-1855</v>
      </c>
      <c r="H6" s="150"/>
      <c r="I6" s="150">
        <v>-5945</v>
      </c>
      <c r="J6" s="150">
        <v>-4400</v>
      </c>
      <c r="K6" s="150">
        <v>-2925</v>
      </c>
      <c r="L6" s="150">
        <v>-1459</v>
      </c>
      <c r="M6" s="150"/>
      <c r="N6" s="150">
        <v>-6154</v>
      </c>
      <c r="O6" s="150">
        <v>-4713</v>
      </c>
      <c r="P6" s="150">
        <v>-3215</v>
      </c>
      <c r="Q6" s="150">
        <v>-1595</v>
      </c>
      <c r="R6" s="150"/>
      <c r="S6" s="150">
        <v>-6418</v>
      </c>
      <c r="T6" s="150">
        <v>-4844</v>
      </c>
      <c r="U6" s="150">
        <v>-3205</v>
      </c>
      <c r="V6" s="150">
        <v>-1626</v>
      </c>
      <c r="W6" s="150"/>
      <c r="X6" s="150">
        <v>-6752</v>
      </c>
      <c r="Y6" s="150">
        <v>-5098</v>
      </c>
      <c r="Z6" s="150">
        <v>-3436</v>
      </c>
      <c r="AA6" s="150">
        <v>-1700</v>
      </c>
      <c r="AB6" s="150"/>
      <c r="AC6" s="150">
        <v>-6988</v>
      </c>
      <c r="AD6" s="150">
        <v>-5329</v>
      </c>
      <c r="AE6" s="150">
        <v>-3629</v>
      </c>
      <c r="AF6" s="150">
        <v>-1796</v>
      </c>
      <c r="AG6" s="150"/>
      <c r="AH6" s="150">
        <v>-6765</v>
      </c>
      <c r="AI6" s="150">
        <v>-5060</v>
      </c>
      <c r="AJ6" s="150">
        <v>-3255</v>
      </c>
      <c r="AK6" s="150">
        <v>-1551</v>
      </c>
      <c r="AL6" s="150"/>
      <c r="AM6" s="150">
        <v>-5381</v>
      </c>
      <c r="AN6" s="150">
        <v>-3960</v>
      </c>
      <c r="AO6" s="150">
        <v>-2573</v>
      </c>
      <c r="AP6" s="150">
        <v>-1219</v>
      </c>
      <c r="AQ6" s="150"/>
      <c r="AR6" s="150">
        <v>-3956</v>
      </c>
      <c r="AS6" s="150">
        <v>-2884</v>
      </c>
      <c r="AT6" s="150">
        <v>-1834</v>
      </c>
      <c r="AU6" s="150">
        <v>-857</v>
      </c>
      <c r="AV6" s="150"/>
      <c r="AW6" s="150">
        <v>-5115</v>
      </c>
      <c r="AX6" s="150">
        <v>-3910</v>
      </c>
      <c r="AY6" s="150">
        <v>-2501</v>
      </c>
      <c r="AZ6" s="150">
        <v>-1158</v>
      </c>
      <c r="BA6" s="150"/>
      <c r="BB6" s="150">
        <v>-5147</v>
      </c>
      <c r="BC6" s="150">
        <v>-3982</v>
      </c>
      <c r="BD6" s="150">
        <v>-2647</v>
      </c>
      <c r="BE6" s="150">
        <v>-1315</v>
      </c>
      <c r="BF6" s="150"/>
      <c r="BG6" s="150">
        <v>-5404</v>
      </c>
      <c r="BH6" s="150">
        <v>-4048</v>
      </c>
      <c r="BI6" s="150">
        <v>-2719</v>
      </c>
      <c r="BJ6" s="150">
        <v>-1399</v>
      </c>
      <c r="BK6" s="150"/>
      <c r="BL6" s="150">
        <v>-5537</v>
      </c>
      <c r="BM6" s="150">
        <v>-4106</v>
      </c>
      <c r="BN6" s="150">
        <v>-2706</v>
      </c>
      <c r="BO6" s="150">
        <v>-1287</v>
      </c>
      <c r="BP6" s="150"/>
      <c r="BQ6" s="150">
        <v>-5349</v>
      </c>
      <c r="BR6" s="9"/>
      <c r="BS6" s="9"/>
      <c r="BT6" s="9"/>
    </row>
    <row r="7" spans="1:73" s="15" customFormat="1" ht="17.25" customHeight="1" x14ac:dyDescent="0.2">
      <c r="A7" s="15" t="s">
        <v>16</v>
      </c>
      <c r="B7" s="14">
        <f>'[4]5.1.1 - Management P+L...'!$AZ$19</f>
        <v>599</v>
      </c>
      <c r="C7"/>
      <c r="D7" s="14">
        <v>2145</v>
      </c>
      <c r="E7" s="14">
        <v>1663</v>
      </c>
      <c r="F7" s="14">
        <v>1112</v>
      </c>
      <c r="G7" s="14">
        <v>546</v>
      </c>
      <c r="H7" s="149"/>
      <c r="I7" s="149">
        <v>1754</v>
      </c>
      <c r="J7" s="149">
        <v>1384</v>
      </c>
      <c r="K7" s="149">
        <v>938</v>
      </c>
      <c r="L7" s="149">
        <v>461</v>
      </c>
      <c r="M7" s="149"/>
      <c r="N7" s="149">
        <v>1748</v>
      </c>
      <c r="O7" s="149">
        <v>1383</v>
      </c>
      <c r="P7" s="149">
        <v>928</v>
      </c>
      <c r="Q7" s="149">
        <v>443</v>
      </c>
      <c r="R7" s="149"/>
      <c r="S7" s="149">
        <v>1588</v>
      </c>
      <c r="T7" s="149">
        <v>1258</v>
      </c>
      <c r="U7" s="149">
        <v>857</v>
      </c>
      <c r="V7" s="149">
        <v>417</v>
      </c>
      <c r="W7" s="149"/>
      <c r="X7" s="149">
        <v>1548</v>
      </c>
      <c r="Y7" s="149">
        <v>1188</v>
      </c>
      <c r="Z7" s="149">
        <v>800</v>
      </c>
      <c r="AA7" s="149">
        <v>395</v>
      </c>
      <c r="AB7" s="149"/>
      <c r="AC7" s="149">
        <v>2106</v>
      </c>
      <c r="AD7" s="149">
        <v>1642</v>
      </c>
      <c r="AE7" s="149">
        <v>1183</v>
      </c>
      <c r="AF7" s="149">
        <v>592</v>
      </c>
      <c r="AG7" s="149"/>
      <c r="AH7" s="149">
        <v>2010</v>
      </c>
      <c r="AI7" s="149">
        <v>1592</v>
      </c>
      <c r="AJ7" s="149">
        <v>1061</v>
      </c>
      <c r="AK7" s="149">
        <v>522</v>
      </c>
      <c r="AL7" s="149"/>
      <c r="AM7" s="149">
        <v>1739</v>
      </c>
      <c r="AN7" s="149">
        <v>1328</v>
      </c>
      <c r="AO7" s="149">
        <v>868</v>
      </c>
      <c r="AP7" s="149">
        <v>394</v>
      </c>
      <c r="AQ7" s="149"/>
      <c r="AR7" s="149">
        <v>1101</v>
      </c>
      <c r="AS7" s="149">
        <v>781</v>
      </c>
      <c r="AT7" s="149">
        <v>458</v>
      </c>
      <c r="AU7" s="149">
        <v>197</v>
      </c>
      <c r="AV7" s="149"/>
      <c r="AW7" s="149">
        <v>1461</v>
      </c>
      <c r="AX7" s="149">
        <v>1204</v>
      </c>
      <c r="AY7" s="149">
        <v>799</v>
      </c>
      <c r="AZ7" s="149">
        <v>377</v>
      </c>
      <c r="BA7" s="149"/>
      <c r="BB7" s="149">
        <v>1461</v>
      </c>
      <c r="BC7" s="149">
        <v>1161</v>
      </c>
      <c r="BD7" s="149">
        <v>791</v>
      </c>
      <c r="BE7" s="149">
        <v>396</v>
      </c>
      <c r="BF7" s="149"/>
      <c r="BG7" s="149">
        <v>1540</v>
      </c>
      <c r="BH7" s="149">
        <v>1230</v>
      </c>
      <c r="BI7" s="149">
        <v>868</v>
      </c>
      <c r="BJ7" s="149">
        <v>437</v>
      </c>
      <c r="BK7" s="149"/>
      <c r="BL7" s="149">
        <v>1613</v>
      </c>
      <c r="BM7" s="149">
        <v>1258</v>
      </c>
      <c r="BN7" s="149">
        <v>882</v>
      </c>
      <c r="BO7" s="149">
        <v>442</v>
      </c>
      <c r="BP7" s="149"/>
      <c r="BQ7" s="149">
        <v>1424</v>
      </c>
      <c r="BR7" s="7"/>
      <c r="BS7" s="7"/>
      <c r="BT7" s="7"/>
    </row>
    <row r="8" spans="1:73" s="59" customFormat="1" ht="17.25" customHeight="1" x14ac:dyDescent="0.2">
      <c r="A8" s="59" t="s">
        <v>17</v>
      </c>
      <c r="B8" s="17">
        <f>B7/B5</f>
        <v>0.23352826510721247</v>
      </c>
      <c r="C8"/>
      <c r="D8" s="17">
        <v>0.22195778145695363</v>
      </c>
      <c r="E8" s="17">
        <v>0.2269687457349529</v>
      </c>
      <c r="F8" s="17">
        <v>0.22587852935202113</v>
      </c>
      <c r="G8" s="17">
        <v>0.22740524781341107</v>
      </c>
      <c r="H8" s="152"/>
      <c r="I8" s="152">
        <v>0.22782179503831668</v>
      </c>
      <c r="J8" s="152">
        <v>0.2392807745504841</v>
      </c>
      <c r="K8" s="152">
        <v>0.24299999999999999</v>
      </c>
      <c r="L8" s="152">
        <v>0.24</v>
      </c>
      <c r="M8" s="152"/>
      <c r="N8" s="152">
        <v>0.221</v>
      </c>
      <c r="O8" s="152">
        <v>0.22700000000000001</v>
      </c>
      <c r="P8" s="152">
        <v>0.224</v>
      </c>
      <c r="Q8" s="152">
        <v>0.217</v>
      </c>
      <c r="R8" s="152"/>
      <c r="S8" s="152">
        <v>0.19800000000000001</v>
      </c>
      <c r="T8" s="152">
        <v>0.20599999999999999</v>
      </c>
      <c r="U8" s="152">
        <v>0.21099999999999999</v>
      </c>
      <c r="V8" s="152">
        <v>0.20399999999999999</v>
      </c>
      <c r="W8" s="152"/>
      <c r="X8" s="152">
        <v>0.187</v>
      </c>
      <c r="Y8" s="152">
        <v>0.189</v>
      </c>
      <c r="Z8" s="152">
        <v>0.18885741265344666</v>
      </c>
      <c r="AA8" s="152">
        <v>0.18854415274463007</v>
      </c>
      <c r="AB8" s="152"/>
      <c r="AC8" s="152">
        <v>0.23180118759621729</v>
      </c>
      <c r="AD8" s="152">
        <v>0.23583417013340985</v>
      </c>
      <c r="AE8" s="152">
        <v>0.24584372402327515</v>
      </c>
      <c r="AF8" s="152">
        <v>0.24790619765494137</v>
      </c>
      <c r="AG8" s="152"/>
      <c r="AH8" s="152">
        <v>0.22905982905982905</v>
      </c>
      <c r="AI8" s="152">
        <v>0.23932651834034877</v>
      </c>
      <c r="AJ8" s="152">
        <v>0.246</v>
      </c>
      <c r="AK8" s="152">
        <v>0.25180897250361794</v>
      </c>
      <c r="AL8" s="152"/>
      <c r="AM8" s="152">
        <v>0.24399999999999999</v>
      </c>
      <c r="AN8" s="152">
        <v>0.25113464447806355</v>
      </c>
      <c r="AO8" s="152">
        <v>0.25225225225225223</v>
      </c>
      <c r="AP8" s="152">
        <v>0.24426534407935524</v>
      </c>
      <c r="AQ8" s="152"/>
      <c r="AR8" s="152">
        <v>0.21771801463318172</v>
      </c>
      <c r="AS8" s="152">
        <v>0.21309686221009549</v>
      </c>
      <c r="AT8" s="152">
        <v>0.19982547993019198</v>
      </c>
      <c r="AU8" s="152">
        <v>0.18690702087286529</v>
      </c>
      <c r="AV8" s="152"/>
      <c r="AW8" s="152">
        <v>0.22217153284671534</v>
      </c>
      <c r="AX8" s="152">
        <v>0.23543214704732107</v>
      </c>
      <c r="AY8" s="152">
        <v>0.24212121212121213</v>
      </c>
      <c r="AZ8" s="152">
        <v>0.24560260586319219</v>
      </c>
      <c r="BA8" s="152"/>
      <c r="BB8" s="152">
        <v>0.22109564164648909</v>
      </c>
      <c r="BC8" s="152">
        <v>0.22574372934085166</v>
      </c>
      <c r="BD8" s="152">
        <v>0.23007562536358347</v>
      </c>
      <c r="BE8" s="152">
        <v>0.23144360023378141</v>
      </c>
      <c r="BF8" s="152"/>
      <c r="BG8" s="152">
        <v>0.22177419354838709</v>
      </c>
      <c r="BH8" s="152">
        <v>0.23304281924971579</v>
      </c>
      <c r="BI8" s="152">
        <v>0.24198494563702258</v>
      </c>
      <c r="BJ8" s="152">
        <v>0.23801742919389979</v>
      </c>
      <c r="BK8" s="152"/>
      <c r="BL8" s="152">
        <v>0.22559440559440561</v>
      </c>
      <c r="BM8" s="152">
        <v>0.23452647278150635</v>
      </c>
      <c r="BN8" s="152">
        <v>0.24581939799331104</v>
      </c>
      <c r="BO8" s="152">
        <v>0.25563909774436089</v>
      </c>
      <c r="BP8" s="152"/>
      <c r="BQ8" s="152">
        <v>0.21024656725232541</v>
      </c>
      <c r="BR8" s="13"/>
      <c r="BS8" s="13"/>
      <c r="BT8" s="13"/>
    </row>
    <row r="9" spans="1:73" s="10" customFormat="1" x14ac:dyDescent="0.2">
      <c r="A9" s="58" t="s">
        <v>18</v>
      </c>
      <c r="B9" s="16">
        <f>'[4]5.1.1 - Management P+L...'!$AZ$20</f>
        <v>-248</v>
      </c>
      <c r="C9"/>
      <c r="D9" s="16">
        <v>-952.99999999989996</v>
      </c>
      <c r="E9" s="16">
        <v>-697</v>
      </c>
      <c r="F9" s="16">
        <v>-456</v>
      </c>
      <c r="G9" s="16">
        <v>-218</v>
      </c>
      <c r="H9" s="150"/>
      <c r="I9" s="150">
        <v>-781</v>
      </c>
      <c r="J9" s="150">
        <v>-577</v>
      </c>
      <c r="K9" s="150">
        <v>-385</v>
      </c>
      <c r="L9" s="150">
        <v>-194</v>
      </c>
      <c r="M9" s="150"/>
      <c r="N9" s="150">
        <v>-759</v>
      </c>
      <c r="O9" s="150">
        <v>-573</v>
      </c>
      <c r="P9" s="150">
        <v>-383</v>
      </c>
      <c r="Q9" s="150">
        <v>-183</v>
      </c>
      <c r="R9" s="150"/>
      <c r="S9" s="150">
        <v>-742</v>
      </c>
      <c r="T9" s="150">
        <v>-560</v>
      </c>
      <c r="U9" s="150">
        <v>-374</v>
      </c>
      <c r="V9" s="150">
        <v>-186</v>
      </c>
      <c r="W9" s="150"/>
      <c r="X9" s="150">
        <v>-755</v>
      </c>
      <c r="Y9" s="150">
        <v>-575</v>
      </c>
      <c r="Z9" s="150">
        <v>-389</v>
      </c>
      <c r="AA9" s="150">
        <v>-189</v>
      </c>
      <c r="AB9" s="150"/>
      <c r="AC9" s="150">
        <v>-763</v>
      </c>
      <c r="AD9" s="150">
        <v>-564</v>
      </c>
      <c r="AE9" s="150">
        <v>-381</v>
      </c>
      <c r="AF9" s="150">
        <v>-186</v>
      </c>
      <c r="AG9" s="150"/>
      <c r="AH9" s="150">
        <v>-732</v>
      </c>
      <c r="AI9" s="150">
        <v>-540</v>
      </c>
      <c r="AJ9" s="150">
        <v>-357</v>
      </c>
      <c r="AK9" s="150">
        <v>-170</v>
      </c>
      <c r="AL9" s="150"/>
      <c r="AM9" s="150">
        <v>-646</v>
      </c>
      <c r="AN9" s="150">
        <v>-470</v>
      </c>
      <c r="AO9" s="150">
        <v>-304</v>
      </c>
      <c r="AP9" s="150">
        <v>-142</v>
      </c>
      <c r="AQ9" s="150"/>
      <c r="AR9" s="150">
        <v>-530</v>
      </c>
      <c r="AS9" s="150">
        <v>-386</v>
      </c>
      <c r="AT9" s="150">
        <v>-251</v>
      </c>
      <c r="AU9" s="150">
        <v>-114</v>
      </c>
      <c r="AV9" s="150"/>
      <c r="AW9" s="150">
        <v>-658</v>
      </c>
      <c r="AX9" s="150">
        <v>-509</v>
      </c>
      <c r="AY9" s="150">
        <v>-329</v>
      </c>
      <c r="AZ9" s="150">
        <v>-155</v>
      </c>
      <c r="BA9" s="150"/>
      <c r="BB9" s="150">
        <v>-659</v>
      </c>
      <c r="BC9" s="150">
        <v>-507</v>
      </c>
      <c r="BD9" s="150">
        <v>-330</v>
      </c>
      <c r="BE9" s="150">
        <v>-163</v>
      </c>
      <c r="BF9" s="150"/>
      <c r="BG9" s="150">
        <v>-766</v>
      </c>
      <c r="BH9" s="150">
        <v>-585</v>
      </c>
      <c r="BI9" s="150">
        <v>-403</v>
      </c>
      <c r="BJ9" s="150">
        <v>-201</v>
      </c>
      <c r="BK9" s="150"/>
      <c r="BL9" s="150">
        <v>-863</v>
      </c>
      <c r="BM9" s="150">
        <v>-642</v>
      </c>
      <c r="BN9" s="150">
        <v>-432</v>
      </c>
      <c r="BO9" s="150">
        <v>-211</v>
      </c>
      <c r="BP9" s="150"/>
      <c r="BQ9" s="150">
        <v>-860</v>
      </c>
      <c r="BR9" s="9"/>
      <c r="BS9" s="9"/>
      <c r="BT9" s="9"/>
    </row>
    <row r="10" spans="1:73" s="10" customFormat="1" ht="12" customHeight="1" x14ac:dyDescent="0.2">
      <c r="A10" s="58" t="s">
        <v>19</v>
      </c>
      <c r="B10" s="16">
        <f>'[4]5.1.1 - Management P+L...'!$AZ$21</f>
        <v>-39</v>
      </c>
      <c r="C10"/>
      <c r="D10" s="16">
        <v>-145</v>
      </c>
      <c r="E10" s="16">
        <v>-112</v>
      </c>
      <c r="F10" s="16">
        <v>-72</v>
      </c>
      <c r="G10" s="16">
        <v>-34</v>
      </c>
      <c r="H10" s="150"/>
      <c r="I10" s="150">
        <v>-131</v>
      </c>
      <c r="J10" s="150">
        <v>-96</v>
      </c>
      <c r="K10" s="150">
        <v>-62</v>
      </c>
      <c r="L10" s="150">
        <v>-30</v>
      </c>
      <c r="M10" s="150"/>
      <c r="N10" s="150">
        <v>-130</v>
      </c>
      <c r="O10" s="150">
        <v>-98</v>
      </c>
      <c r="P10" s="150">
        <v>-66</v>
      </c>
      <c r="Q10" s="150">
        <v>-32</v>
      </c>
      <c r="R10" s="150"/>
      <c r="S10" s="150">
        <v>-160</v>
      </c>
      <c r="T10" s="150">
        <v>-124</v>
      </c>
      <c r="U10" s="150">
        <v>-85</v>
      </c>
      <c r="V10" s="150">
        <v>-45</v>
      </c>
      <c r="W10" s="150"/>
      <c r="X10" s="150">
        <v>-186</v>
      </c>
      <c r="Y10" s="150">
        <v>-134</v>
      </c>
      <c r="Z10" s="150">
        <v>-91</v>
      </c>
      <c r="AA10" s="150">
        <v>-48</v>
      </c>
      <c r="AB10" s="150"/>
      <c r="AC10" s="150">
        <v>-192</v>
      </c>
      <c r="AD10" s="150">
        <v>-147</v>
      </c>
      <c r="AE10" s="150">
        <v>-98</v>
      </c>
      <c r="AF10" s="150">
        <v>-45</v>
      </c>
      <c r="AG10" s="150"/>
      <c r="AH10" s="150">
        <v>-144</v>
      </c>
      <c r="AI10" s="150">
        <v>-105</v>
      </c>
      <c r="AJ10" s="150">
        <v>-65</v>
      </c>
      <c r="AK10" s="150">
        <v>-31</v>
      </c>
      <c r="AL10" s="150"/>
      <c r="AM10" s="150">
        <v>-116</v>
      </c>
      <c r="AN10" s="150">
        <v>-89</v>
      </c>
      <c r="AO10" s="150">
        <v>-55</v>
      </c>
      <c r="AP10" s="150">
        <v>-24</v>
      </c>
      <c r="AQ10" s="150"/>
      <c r="AR10" s="150">
        <v>-101</v>
      </c>
      <c r="AS10" s="150">
        <v>-75</v>
      </c>
      <c r="AT10" s="150">
        <v>-49</v>
      </c>
      <c r="AU10" s="150">
        <v>-24</v>
      </c>
      <c r="AV10" s="150"/>
      <c r="AW10" s="150">
        <v>-97</v>
      </c>
      <c r="AX10" s="150">
        <v>-75</v>
      </c>
      <c r="AY10" s="150">
        <v>-50</v>
      </c>
      <c r="AZ10" s="150">
        <v>-23</v>
      </c>
      <c r="BA10" s="150"/>
      <c r="BB10" s="150">
        <v>-88</v>
      </c>
      <c r="BC10" s="150">
        <v>-69</v>
      </c>
      <c r="BD10" s="150">
        <v>-45</v>
      </c>
      <c r="BE10" s="150">
        <v>-22</v>
      </c>
      <c r="BF10" s="150"/>
      <c r="BG10" s="150">
        <v>-87</v>
      </c>
      <c r="BH10" s="150">
        <v>-67</v>
      </c>
      <c r="BI10" s="150">
        <v>-44</v>
      </c>
      <c r="BJ10" s="150">
        <v>-22</v>
      </c>
      <c r="BK10" s="150"/>
      <c r="BL10" s="150">
        <v>-101</v>
      </c>
      <c r="BM10" s="150">
        <v>-78</v>
      </c>
      <c r="BN10" s="150">
        <v>-54</v>
      </c>
      <c r="BO10" s="150">
        <v>-26</v>
      </c>
      <c r="BP10" s="150"/>
      <c r="BQ10" s="150">
        <v>-123</v>
      </c>
      <c r="BR10" s="9"/>
      <c r="BS10" s="9"/>
      <c r="BT10" s="9"/>
    </row>
    <row r="11" spans="1:73" s="10" customFormat="1" x14ac:dyDescent="0.2">
      <c r="A11" s="58" t="s">
        <v>20</v>
      </c>
      <c r="B11" s="16">
        <f>'[4]5.1.1 - Management P+L...'!$AZ$22</f>
        <v>-98</v>
      </c>
      <c r="C11"/>
      <c r="D11" s="16">
        <v>-382</v>
      </c>
      <c r="E11" s="16">
        <v>-259</v>
      </c>
      <c r="F11" s="16">
        <v>-167</v>
      </c>
      <c r="G11" s="16">
        <v>-72</v>
      </c>
      <c r="H11" s="150"/>
      <c r="I11" s="150">
        <v>-303</v>
      </c>
      <c r="J11" s="150">
        <v>-212</v>
      </c>
      <c r="K11" s="150">
        <v>-145</v>
      </c>
      <c r="L11" s="150">
        <v>-72</v>
      </c>
      <c r="M11" s="150"/>
      <c r="N11" s="150">
        <v>-284</v>
      </c>
      <c r="O11" s="150">
        <v>-202</v>
      </c>
      <c r="P11" s="150">
        <v>-132</v>
      </c>
      <c r="Q11" s="150">
        <v>-64</v>
      </c>
      <c r="R11" s="150"/>
      <c r="S11" s="150">
        <v>-278</v>
      </c>
      <c r="T11" s="150">
        <v>-207</v>
      </c>
      <c r="U11" s="150">
        <v>-145</v>
      </c>
      <c r="V11" s="150">
        <v>-74</v>
      </c>
      <c r="W11" s="150"/>
      <c r="X11" s="150">
        <v>-301</v>
      </c>
      <c r="Y11" s="150">
        <v>-230</v>
      </c>
      <c r="Z11" s="150">
        <v>-154</v>
      </c>
      <c r="AA11" s="150">
        <v>-79</v>
      </c>
      <c r="AB11" s="150"/>
      <c r="AC11" s="150">
        <v>-339</v>
      </c>
      <c r="AD11" s="150">
        <v>-236</v>
      </c>
      <c r="AE11" s="150">
        <v>-156</v>
      </c>
      <c r="AF11" s="150">
        <v>-72</v>
      </c>
      <c r="AG11" s="150"/>
      <c r="AH11" s="150">
        <v>-325</v>
      </c>
      <c r="AI11" s="150">
        <v>-221</v>
      </c>
      <c r="AJ11" s="150">
        <v>-144</v>
      </c>
      <c r="AK11" s="150">
        <v>-70</v>
      </c>
      <c r="AL11" s="150"/>
      <c r="AM11" s="150">
        <v>-298</v>
      </c>
      <c r="AN11" s="150">
        <v>-197</v>
      </c>
      <c r="AO11" s="150">
        <v>-127</v>
      </c>
      <c r="AP11" s="150">
        <v>-60</v>
      </c>
      <c r="AQ11" s="150"/>
      <c r="AR11" s="150">
        <v>-235</v>
      </c>
      <c r="AS11" s="150">
        <v>-171</v>
      </c>
      <c r="AT11" s="150">
        <v>-114</v>
      </c>
      <c r="AU11" s="150">
        <v>-60</v>
      </c>
      <c r="AV11" s="150"/>
      <c r="AW11" s="150">
        <v>-270</v>
      </c>
      <c r="AX11" s="150">
        <v>-195</v>
      </c>
      <c r="AY11" s="150">
        <v>-126</v>
      </c>
      <c r="AZ11" s="150">
        <v>-58</v>
      </c>
      <c r="BA11" s="150"/>
      <c r="BB11" s="150">
        <v>-256</v>
      </c>
      <c r="BC11" s="150">
        <v>-186</v>
      </c>
      <c r="BD11" s="150">
        <v>-122</v>
      </c>
      <c r="BE11" s="150">
        <v>-58</v>
      </c>
      <c r="BF11" s="150"/>
      <c r="BG11" s="150">
        <v>-254</v>
      </c>
      <c r="BH11" s="150">
        <v>-186</v>
      </c>
      <c r="BI11" s="150">
        <v>-128</v>
      </c>
      <c r="BJ11" s="150">
        <v>-64</v>
      </c>
      <c r="BK11" s="150"/>
      <c r="BL11" s="150">
        <v>-285</v>
      </c>
      <c r="BM11" s="150">
        <v>-206</v>
      </c>
      <c r="BN11" s="150">
        <v>-142</v>
      </c>
      <c r="BO11" s="150">
        <v>-71</v>
      </c>
      <c r="BP11" s="150"/>
      <c r="BQ11" s="150">
        <v>-284</v>
      </c>
      <c r="BR11" s="9"/>
      <c r="BS11" s="9"/>
      <c r="BT11" s="9"/>
    </row>
    <row r="12" spans="1:73" s="10" customFormat="1" ht="12.75" customHeight="1" x14ac:dyDescent="0.2">
      <c r="A12" s="58" t="s">
        <v>21</v>
      </c>
      <c r="B12" s="16">
        <f>'[4]5.1.2 - Legal P+L - Al...'!$G$22</f>
        <v>21</v>
      </c>
      <c r="C12" s="183"/>
      <c r="D12" s="16">
        <v>179</v>
      </c>
      <c r="E12" s="16">
        <v>130</v>
      </c>
      <c r="F12" s="16">
        <v>87</v>
      </c>
      <c r="G12" s="16">
        <v>29</v>
      </c>
      <c r="H12" s="150"/>
      <c r="I12" s="150">
        <v>147</v>
      </c>
      <c r="J12" s="150">
        <v>105</v>
      </c>
      <c r="K12" s="150">
        <v>80</v>
      </c>
      <c r="L12" s="150">
        <v>52</v>
      </c>
      <c r="M12" s="150"/>
      <c r="N12" s="150">
        <v>207</v>
      </c>
      <c r="O12" s="150">
        <v>128</v>
      </c>
      <c r="P12" s="150">
        <v>94</v>
      </c>
      <c r="Q12" s="150">
        <v>23</v>
      </c>
      <c r="R12" s="150"/>
      <c r="S12" s="150">
        <v>118</v>
      </c>
      <c r="T12" s="150">
        <v>95</v>
      </c>
      <c r="U12" s="150">
        <v>65</v>
      </c>
      <c r="V12" s="150">
        <v>31</v>
      </c>
      <c r="W12" s="150"/>
      <c r="X12" s="150">
        <v>128</v>
      </c>
      <c r="Y12" s="150">
        <v>84</v>
      </c>
      <c r="Z12" s="150">
        <v>66</v>
      </c>
      <c r="AA12" s="150">
        <v>30</v>
      </c>
      <c r="AB12" s="150"/>
      <c r="AC12" s="150">
        <v>186</v>
      </c>
      <c r="AD12" s="150">
        <v>129</v>
      </c>
      <c r="AE12" s="150">
        <v>84</v>
      </c>
      <c r="AF12" s="150">
        <v>34</v>
      </c>
      <c r="AG12" s="150"/>
      <c r="AH12" s="150">
        <v>179</v>
      </c>
      <c r="AI12" s="150">
        <v>140</v>
      </c>
      <c r="AJ12" s="150">
        <v>101</v>
      </c>
      <c r="AK12" s="150">
        <v>43</v>
      </c>
      <c r="AL12" s="150"/>
      <c r="AM12" s="150">
        <v>189</v>
      </c>
      <c r="AN12" s="150">
        <v>138</v>
      </c>
      <c r="AO12" s="150">
        <v>92</v>
      </c>
      <c r="AP12" s="150">
        <v>38</v>
      </c>
      <c r="AQ12" s="150"/>
      <c r="AR12" s="150">
        <v>237</v>
      </c>
      <c r="AS12" s="150">
        <v>181</v>
      </c>
      <c r="AT12" s="150">
        <v>125</v>
      </c>
      <c r="AU12" s="150">
        <v>67</v>
      </c>
      <c r="AV12" s="150"/>
      <c r="AW12" s="150">
        <v>404</v>
      </c>
      <c r="AX12" s="150">
        <v>-56</v>
      </c>
      <c r="AY12" s="150">
        <v>283</v>
      </c>
      <c r="AZ12" s="150">
        <v>151</v>
      </c>
      <c r="BA12" s="150"/>
      <c r="BB12" s="150">
        <v>317</v>
      </c>
      <c r="BC12" s="150">
        <v>225</v>
      </c>
      <c r="BD12" s="150">
        <v>135</v>
      </c>
      <c r="BE12" s="150">
        <v>66</v>
      </c>
      <c r="BF12" s="150"/>
      <c r="BG12" s="150">
        <v>243</v>
      </c>
      <c r="BH12" s="150">
        <v>171</v>
      </c>
      <c r="BI12" s="150">
        <v>145</v>
      </c>
      <c r="BJ12" s="150">
        <v>50</v>
      </c>
      <c r="BK12" s="150"/>
      <c r="BL12" s="150">
        <v>155</v>
      </c>
      <c r="BM12" s="150">
        <v>94</v>
      </c>
      <c r="BN12" s="150">
        <v>47</v>
      </c>
      <c r="BO12" s="150">
        <v>30</v>
      </c>
      <c r="BP12" s="150"/>
      <c r="BQ12" s="150">
        <v>107</v>
      </c>
      <c r="BR12" s="9"/>
      <c r="BS12" s="9"/>
    </row>
    <row r="13" spans="1:73" s="10" customFormat="1" ht="14.25" customHeight="1" x14ac:dyDescent="0.2">
      <c r="A13" s="58" t="s">
        <v>22</v>
      </c>
      <c r="B13" s="16">
        <f>'[4]5.1.2 - Legal P+L - Al...'!$G$23</f>
        <v>-31</v>
      </c>
      <c r="C13" s="183"/>
      <c r="D13" s="16">
        <v>-410</v>
      </c>
      <c r="E13" s="16">
        <v>-340</v>
      </c>
      <c r="F13" s="16">
        <v>-250</v>
      </c>
      <c r="G13" s="16">
        <v>-59</v>
      </c>
      <c r="H13" s="150"/>
      <c r="I13" s="150">
        <v>-222</v>
      </c>
      <c r="J13" s="150">
        <v>-175</v>
      </c>
      <c r="K13" s="150">
        <v>-119</v>
      </c>
      <c r="L13" s="150">
        <v>-86</v>
      </c>
      <c r="M13" s="150"/>
      <c r="N13" s="150">
        <v>-367</v>
      </c>
      <c r="O13" s="150">
        <v>-294</v>
      </c>
      <c r="P13" s="150">
        <v>-201</v>
      </c>
      <c r="Q13" s="150">
        <v>-124</v>
      </c>
      <c r="R13" s="150"/>
      <c r="S13" s="150">
        <v>-308</v>
      </c>
      <c r="T13" s="150">
        <v>-182</v>
      </c>
      <c r="U13" s="150">
        <v>-121</v>
      </c>
      <c r="V13" s="150">
        <v>-68</v>
      </c>
      <c r="W13" s="150"/>
      <c r="X13" s="150">
        <v>-527</v>
      </c>
      <c r="Y13" s="150">
        <v>-164</v>
      </c>
      <c r="Z13" s="150">
        <v>-115</v>
      </c>
      <c r="AA13" s="150">
        <v>-42</v>
      </c>
      <c r="AB13" s="150"/>
      <c r="AC13" s="150">
        <v>-190</v>
      </c>
      <c r="AD13" s="150">
        <v>-142</v>
      </c>
      <c r="AE13" s="150">
        <v>-104</v>
      </c>
      <c r="AF13" s="150">
        <v>-46</v>
      </c>
      <c r="AG13" s="150"/>
      <c r="AH13" s="150">
        <v>-212</v>
      </c>
      <c r="AI13" s="150">
        <v>-142</v>
      </c>
      <c r="AJ13" s="150">
        <v>-95</v>
      </c>
      <c r="AK13" s="150">
        <v>-48</v>
      </c>
      <c r="AL13" s="150"/>
      <c r="AM13" s="150">
        <v>-261</v>
      </c>
      <c r="AN13" s="150">
        <v>-181</v>
      </c>
      <c r="AO13" s="150">
        <v>-114</v>
      </c>
      <c r="AP13" s="150">
        <v>-42</v>
      </c>
      <c r="AQ13" s="150"/>
      <c r="AR13" s="150">
        <v>-323</v>
      </c>
      <c r="AS13" s="150">
        <v>-224</v>
      </c>
      <c r="AT13" s="150">
        <v>-127</v>
      </c>
      <c r="AU13" s="150">
        <v>-67</v>
      </c>
      <c r="AV13" s="150"/>
      <c r="AW13" s="150">
        <v>-517</v>
      </c>
      <c r="AX13" s="150"/>
      <c r="AY13" s="150">
        <v>-316</v>
      </c>
      <c r="AZ13" s="150">
        <v>-147</v>
      </c>
      <c r="BA13" s="150"/>
      <c r="BB13" s="150">
        <v>-560</v>
      </c>
      <c r="BC13" s="150">
        <v>-414</v>
      </c>
      <c r="BD13" s="150">
        <v>-323</v>
      </c>
      <c r="BE13" s="150">
        <v>-69</v>
      </c>
      <c r="BF13" s="150"/>
      <c r="BG13" s="150">
        <v>-300</v>
      </c>
      <c r="BH13" s="150">
        <v>-226</v>
      </c>
      <c r="BI13" s="150">
        <v>-186</v>
      </c>
      <c r="BJ13" s="150">
        <v>-75</v>
      </c>
      <c r="BK13" s="150"/>
      <c r="BL13" s="150">
        <v>-491</v>
      </c>
      <c r="BM13" s="150">
        <v>-287</v>
      </c>
      <c r="BN13" s="150">
        <v>-108</v>
      </c>
      <c r="BO13" s="150">
        <v>-48</v>
      </c>
      <c r="BP13" s="150"/>
      <c r="BQ13" s="150">
        <v>-205</v>
      </c>
      <c r="BR13" s="9"/>
      <c r="BS13" s="9"/>
      <c r="BT13" s="9"/>
    </row>
    <row r="14" spans="1:73" s="10" customFormat="1" ht="14.25" customHeight="1" x14ac:dyDescent="0.2">
      <c r="A14" s="298" t="s">
        <v>135</v>
      </c>
      <c r="B14" s="115">
        <f>B12+B13</f>
        <v>-10</v>
      </c>
      <c r="C14" s="183"/>
      <c r="D14" s="115">
        <v>-231</v>
      </c>
      <c r="E14" s="115">
        <v>-210</v>
      </c>
      <c r="F14" s="115">
        <v>-163</v>
      </c>
      <c r="G14" s="115">
        <v>-30</v>
      </c>
      <c r="H14" s="211"/>
      <c r="I14" s="211">
        <v>-75</v>
      </c>
      <c r="J14" s="211">
        <v>-70</v>
      </c>
      <c r="K14" s="211">
        <v>-39</v>
      </c>
      <c r="L14" s="211">
        <v>-34</v>
      </c>
      <c r="M14" s="211"/>
      <c r="N14" s="211">
        <v>-160</v>
      </c>
      <c r="O14" s="211">
        <v>-166</v>
      </c>
      <c r="P14" s="211">
        <v>-107</v>
      </c>
      <c r="Q14" s="211">
        <v>-101</v>
      </c>
      <c r="R14" s="211"/>
      <c r="S14" s="211">
        <v>-190</v>
      </c>
      <c r="T14" s="211">
        <v>-87</v>
      </c>
      <c r="U14" s="211">
        <v>-56</v>
      </c>
      <c r="V14" s="211">
        <v>-37</v>
      </c>
      <c r="W14" s="211"/>
      <c r="X14" s="211">
        <v>-399</v>
      </c>
      <c r="Y14" s="211">
        <v>-80</v>
      </c>
      <c r="Z14" s="211">
        <v>-49</v>
      </c>
      <c r="AA14" s="211">
        <v>-12</v>
      </c>
      <c r="AB14" s="211"/>
      <c r="AC14" s="211">
        <v>-4</v>
      </c>
      <c r="AD14" s="211">
        <v>-13</v>
      </c>
      <c r="AE14" s="211">
        <v>-20</v>
      </c>
      <c r="AF14" s="211">
        <v>-12</v>
      </c>
      <c r="AG14" s="211"/>
      <c r="AH14" s="211">
        <v>-33</v>
      </c>
      <c r="AI14" s="211">
        <v>-2</v>
      </c>
      <c r="AJ14" s="211">
        <v>6</v>
      </c>
      <c r="AK14" s="211">
        <v>-5</v>
      </c>
      <c r="AL14" s="211"/>
      <c r="AM14" s="211">
        <v>-72</v>
      </c>
      <c r="AN14" s="211">
        <v>-43</v>
      </c>
      <c r="AO14" s="211">
        <v>-22</v>
      </c>
      <c r="AP14" s="211">
        <v>-4</v>
      </c>
      <c r="AQ14" s="211"/>
      <c r="AR14" s="211">
        <v>-86</v>
      </c>
      <c r="AS14" s="211">
        <v>-43</v>
      </c>
      <c r="AT14" s="211">
        <v>-2</v>
      </c>
      <c r="AU14" s="211">
        <v>0</v>
      </c>
      <c r="AV14" s="211">
        <v>0</v>
      </c>
      <c r="AW14" s="211">
        <v>-113</v>
      </c>
      <c r="AX14" s="211">
        <v>-56</v>
      </c>
      <c r="AY14" s="211">
        <v>-33</v>
      </c>
      <c r="AZ14" s="211">
        <v>4</v>
      </c>
      <c r="BA14" s="211">
        <v>0</v>
      </c>
      <c r="BB14" s="211">
        <v>-243</v>
      </c>
      <c r="BC14" s="211">
        <v>-189</v>
      </c>
      <c r="BD14" s="211">
        <v>-188</v>
      </c>
      <c r="BE14" s="211">
        <v>-3</v>
      </c>
      <c r="BF14" s="211">
        <v>0</v>
      </c>
      <c r="BG14" s="211">
        <v>-57</v>
      </c>
      <c r="BH14" s="211">
        <v>-55</v>
      </c>
      <c r="BI14" s="211">
        <v>-41</v>
      </c>
      <c r="BJ14" s="211">
        <v>-25</v>
      </c>
      <c r="BK14" s="211">
        <v>0</v>
      </c>
      <c r="BL14" s="211">
        <v>-336</v>
      </c>
      <c r="BM14" s="211">
        <v>-193</v>
      </c>
      <c r="BN14" s="211">
        <v>-61</v>
      </c>
      <c r="BO14" s="211">
        <v>-18</v>
      </c>
      <c r="BP14" s="211">
        <v>0</v>
      </c>
      <c r="BQ14" s="211">
        <v>-98</v>
      </c>
      <c r="BR14" s="9"/>
      <c r="BS14" s="9"/>
      <c r="BT14" s="9"/>
    </row>
    <row r="15" spans="1:73" s="8" customFormat="1" ht="13.5" thickBot="1" x14ac:dyDescent="0.25">
      <c r="A15" s="299" t="s">
        <v>23</v>
      </c>
      <c r="B15" s="280">
        <f>'[4]5.1.1 - Management P+L...'!$AZ$25</f>
        <v>204.00000000069997</v>
      </c>
      <c r="C15" s="183"/>
      <c r="D15" s="280">
        <v>434.00000000009999</v>
      </c>
      <c r="E15" s="280">
        <v>385</v>
      </c>
      <c r="F15" s="280">
        <v>254</v>
      </c>
      <c r="G15" s="280">
        <v>192.00000000009999</v>
      </c>
      <c r="H15" s="281"/>
      <c r="I15" s="281">
        <v>464.00000000029996</v>
      </c>
      <c r="J15" s="281">
        <v>429</v>
      </c>
      <c r="K15" s="281">
        <v>307</v>
      </c>
      <c r="L15" s="281">
        <v>131</v>
      </c>
      <c r="M15" s="149"/>
      <c r="N15" s="281">
        <v>415</v>
      </c>
      <c r="O15" s="281">
        <v>344</v>
      </c>
      <c r="P15" s="281">
        <v>240</v>
      </c>
      <c r="Q15" s="281">
        <v>63</v>
      </c>
      <c r="R15" s="149"/>
      <c r="S15" s="281">
        <v>218</v>
      </c>
      <c r="T15" s="281">
        <v>280</v>
      </c>
      <c r="U15" s="281">
        <v>197</v>
      </c>
      <c r="V15" s="281">
        <v>75</v>
      </c>
      <c r="W15" s="149"/>
      <c r="X15" s="281">
        <v>-93</v>
      </c>
      <c r="Y15" s="281">
        <v>169</v>
      </c>
      <c r="Z15" s="281">
        <v>117</v>
      </c>
      <c r="AA15" s="281">
        <v>67</v>
      </c>
      <c r="AB15" s="149"/>
      <c r="AC15" s="281">
        <v>808</v>
      </c>
      <c r="AD15" s="281">
        <v>682</v>
      </c>
      <c r="AE15" s="281">
        <v>528</v>
      </c>
      <c r="AF15" s="281">
        <v>277</v>
      </c>
      <c r="AG15" s="149"/>
      <c r="AH15" s="281">
        <v>776</v>
      </c>
      <c r="AI15" s="281">
        <v>724</v>
      </c>
      <c r="AJ15" s="281">
        <v>501</v>
      </c>
      <c r="AK15" s="281">
        <v>246</v>
      </c>
      <c r="AL15" s="149"/>
      <c r="AM15" s="281">
        <v>607</v>
      </c>
      <c r="AN15" s="281">
        <v>529</v>
      </c>
      <c r="AO15" s="281">
        <v>360</v>
      </c>
      <c r="AP15" s="281">
        <v>164</v>
      </c>
      <c r="AQ15" s="149"/>
      <c r="AR15" s="281">
        <v>149</v>
      </c>
      <c r="AS15" s="281">
        <v>106</v>
      </c>
      <c r="AT15" s="281">
        <v>42</v>
      </c>
      <c r="AU15" s="281">
        <v>-1</v>
      </c>
      <c r="AV15" s="149"/>
      <c r="AW15" s="281">
        <v>323</v>
      </c>
      <c r="AX15" s="281">
        <v>369</v>
      </c>
      <c r="AY15" s="281">
        <v>261</v>
      </c>
      <c r="AZ15" s="281">
        <v>145</v>
      </c>
      <c r="BA15" s="149"/>
      <c r="BB15" s="281">
        <v>215</v>
      </c>
      <c r="BC15" s="281">
        <v>210</v>
      </c>
      <c r="BD15" s="281">
        <v>106.23007562536361</v>
      </c>
      <c r="BE15" s="281">
        <v>150.23144360023377</v>
      </c>
      <c r="BF15" s="149"/>
      <c r="BG15" s="281">
        <v>376.2217741935483</v>
      </c>
      <c r="BH15" s="281">
        <v>337.2330428192497</v>
      </c>
      <c r="BI15" s="281">
        <v>252.241984945637</v>
      </c>
      <c r="BJ15" s="281">
        <v>125.23801742919392</v>
      </c>
      <c r="BK15" s="149"/>
      <c r="BL15" s="281">
        <v>28.225594405594393</v>
      </c>
      <c r="BM15" s="281">
        <v>139.23452647278145</v>
      </c>
      <c r="BN15" s="281">
        <v>193</v>
      </c>
      <c r="BO15" s="281">
        <v>116</v>
      </c>
      <c r="BP15" s="149"/>
      <c r="BQ15" s="281">
        <v>59</v>
      </c>
      <c r="BR15" s="7"/>
      <c r="BS15" s="7"/>
      <c r="BT15" s="7"/>
    </row>
    <row r="16" spans="1:73" s="10" customFormat="1" ht="29.25" customHeight="1" thickTop="1" x14ac:dyDescent="0.2">
      <c r="A16" s="58" t="s">
        <v>60</v>
      </c>
      <c r="B16" s="16">
        <f>'[4]5.1.2 - Legal P+L - Al...'!$G$25</f>
        <v>0</v>
      </c>
      <c r="C16" s="183"/>
      <c r="D16" s="16">
        <v>0</v>
      </c>
      <c r="E16" s="16">
        <v>0</v>
      </c>
      <c r="F16" s="16">
        <v>0</v>
      </c>
      <c r="G16" s="16">
        <v>0</v>
      </c>
      <c r="H16" s="150"/>
      <c r="I16" s="150">
        <v>1E-10</v>
      </c>
      <c r="J16" s="150">
        <v>0</v>
      </c>
      <c r="K16" s="150">
        <v>0</v>
      </c>
      <c r="L16" s="150">
        <v>0</v>
      </c>
      <c r="M16" s="150"/>
      <c r="N16" s="150">
        <v>0</v>
      </c>
      <c r="O16" s="150">
        <v>0</v>
      </c>
      <c r="P16" s="150">
        <v>0</v>
      </c>
      <c r="Q16" s="150">
        <v>0</v>
      </c>
      <c r="R16" s="150"/>
      <c r="S16" s="150">
        <v>2</v>
      </c>
      <c r="T16" s="150">
        <v>6</v>
      </c>
      <c r="U16" s="150">
        <v>5</v>
      </c>
      <c r="V16" s="150">
        <v>1</v>
      </c>
      <c r="W16" s="150"/>
      <c r="X16" s="150">
        <v>0</v>
      </c>
      <c r="Y16" s="150">
        <v>0</v>
      </c>
      <c r="Z16" s="150">
        <v>0</v>
      </c>
      <c r="AA16" s="150">
        <v>0</v>
      </c>
      <c r="AB16" s="150"/>
      <c r="AC16" s="150">
        <v>1</v>
      </c>
      <c r="AD16" s="150">
        <v>3</v>
      </c>
      <c r="AE16" s="150">
        <v>6</v>
      </c>
      <c r="AF16" s="150">
        <v>3</v>
      </c>
      <c r="AG16" s="150"/>
      <c r="AH16" s="150">
        <v>7</v>
      </c>
      <c r="AI16" s="150">
        <v>19</v>
      </c>
      <c r="AJ16" s="150">
        <v>12</v>
      </c>
      <c r="AK16" s="150">
        <v>5</v>
      </c>
      <c r="AL16" s="150"/>
      <c r="AM16" s="150">
        <v>16</v>
      </c>
      <c r="AN16" s="150">
        <v>23</v>
      </c>
      <c r="AO16" s="150">
        <v>12</v>
      </c>
      <c r="AP16" s="150">
        <v>4</v>
      </c>
      <c r="AQ16" s="150"/>
      <c r="AR16" s="150">
        <v>8</v>
      </c>
      <c r="AS16" s="150">
        <v>12</v>
      </c>
      <c r="AT16" s="150">
        <v>5</v>
      </c>
      <c r="AU16" s="150">
        <v>2</v>
      </c>
      <c r="AV16" s="150"/>
      <c r="AW16" s="150">
        <v>21</v>
      </c>
      <c r="AX16" s="150">
        <v>18</v>
      </c>
      <c r="AY16" s="150">
        <v>15</v>
      </c>
      <c r="AZ16" s="150">
        <v>7</v>
      </c>
      <c r="BA16" s="150"/>
      <c r="BB16" s="150">
        <v>-1</v>
      </c>
      <c r="BC16" s="150">
        <v>16</v>
      </c>
      <c r="BD16" s="150">
        <v>11</v>
      </c>
      <c r="BE16" s="150">
        <v>-3</v>
      </c>
      <c r="BF16" s="150"/>
      <c r="BG16" s="150">
        <v>-16</v>
      </c>
      <c r="BH16" s="150">
        <v>8</v>
      </c>
      <c r="BI16" s="150">
        <v>11</v>
      </c>
      <c r="BJ16" s="150">
        <v>9</v>
      </c>
      <c r="BK16" s="150"/>
      <c r="BL16" s="150">
        <v>-32</v>
      </c>
      <c r="BM16" s="150">
        <v>4</v>
      </c>
      <c r="BN16" s="150">
        <v>8</v>
      </c>
      <c r="BO16" s="150">
        <v>5</v>
      </c>
      <c r="BP16" s="150"/>
      <c r="BQ16" s="150">
        <v>-2</v>
      </c>
      <c r="BR16" s="9"/>
      <c r="BS16" s="9"/>
      <c r="BT16" s="9"/>
    </row>
    <row r="17" spans="1:73" s="10" customFormat="1" x14ac:dyDescent="0.2">
      <c r="A17" s="58" t="s">
        <v>24</v>
      </c>
      <c r="B17" s="16">
        <f>'[4]5.1.2 - Legal P+L - Al...'!$G$26+'[4]5.1.2 - Legal P+L - Al...'!$G$27</f>
        <v>-19</v>
      </c>
      <c r="C17" s="183"/>
      <c r="D17" s="16">
        <v>-85</v>
      </c>
      <c r="E17" s="16">
        <v>-64</v>
      </c>
      <c r="F17" s="16">
        <v>-44</v>
      </c>
      <c r="G17" s="16">
        <v>-20</v>
      </c>
      <c r="H17" s="150"/>
      <c r="I17" s="150">
        <v>-63</v>
      </c>
      <c r="J17" s="150">
        <v>-49</v>
      </c>
      <c r="K17" s="150">
        <v>-33</v>
      </c>
      <c r="L17" s="150">
        <v>-17</v>
      </c>
      <c r="M17" s="150"/>
      <c r="N17" s="150">
        <v>-66</v>
      </c>
      <c r="O17" s="150">
        <v>-49</v>
      </c>
      <c r="P17" s="150">
        <v>-33</v>
      </c>
      <c r="Q17" s="150">
        <v>-15</v>
      </c>
      <c r="R17" s="150"/>
      <c r="S17" s="150">
        <v>-69</v>
      </c>
      <c r="T17" s="150">
        <v>-55</v>
      </c>
      <c r="U17" s="150">
        <v>-39</v>
      </c>
      <c r="V17" s="150">
        <v>-24</v>
      </c>
      <c r="W17" s="150"/>
      <c r="X17" s="150">
        <v>-106</v>
      </c>
      <c r="Y17" s="150">
        <v>-81</v>
      </c>
      <c r="Z17" s="150">
        <v>-53</v>
      </c>
      <c r="AA17" s="150">
        <v>-25</v>
      </c>
      <c r="AB17" s="150"/>
      <c r="AC17" s="150">
        <v>-96</v>
      </c>
      <c r="AD17" s="150">
        <v>-71</v>
      </c>
      <c r="AE17" s="150">
        <v>-47</v>
      </c>
      <c r="AF17" s="150">
        <v>-23</v>
      </c>
      <c r="AG17" s="150"/>
      <c r="AH17" s="150">
        <v>-93</v>
      </c>
      <c r="AI17" s="249">
        <v>-64</v>
      </c>
      <c r="AJ17" s="150">
        <v>-42</v>
      </c>
      <c r="AK17" s="150">
        <v>-20</v>
      </c>
      <c r="AL17" s="150"/>
      <c r="AM17" s="150">
        <v>-83</v>
      </c>
      <c r="AN17" s="150">
        <v>-65</v>
      </c>
      <c r="AO17" s="150">
        <v>-40</v>
      </c>
      <c r="AP17" s="150">
        <v>-21</v>
      </c>
      <c r="AQ17" s="150"/>
      <c r="AR17" s="150">
        <v>-73</v>
      </c>
      <c r="AS17" s="150">
        <v>-49</v>
      </c>
      <c r="AT17" s="150">
        <v>-28</v>
      </c>
      <c r="AU17" s="150">
        <v>-10</v>
      </c>
      <c r="AV17" s="150"/>
      <c r="AW17" s="150">
        <v>-36</v>
      </c>
      <c r="AX17" s="150">
        <v>-22</v>
      </c>
      <c r="AY17" s="150">
        <v>-13</v>
      </c>
      <c r="AZ17" s="150">
        <v>-3</v>
      </c>
      <c r="BA17" s="150"/>
      <c r="BB17" s="150">
        <v>-20</v>
      </c>
      <c r="BC17" s="150">
        <v>-14</v>
      </c>
      <c r="BD17" s="150">
        <v>-10</v>
      </c>
      <c r="BE17" s="150">
        <v>-5</v>
      </c>
      <c r="BF17" s="150"/>
      <c r="BG17" s="150">
        <v>-23</v>
      </c>
      <c r="BH17" s="150">
        <v>-19</v>
      </c>
      <c r="BI17" s="150">
        <v>-13</v>
      </c>
      <c r="BJ17" s="150">
        <v>-7</v>
      </c>
      <c r="BK17" s="150"/>
      <c r="BL17" s="150">
        <v>-41</v>
      </c>
      <c r="BM17" s="150">
        <v>-32</v>
      </c>
      <c r="BN17" s="150">
        <v>-23</v>
      </c>
      <c r="BO17" s="150">
        <v>-10</v>
      </c>
      <c r="BP17" s="150"/>
      <c r="BQ17" s="150">
        <v>-46</v>
      </c>
      <c r="BR17" s="9"/>
      <c r="BS17" s="9"/>
      <c r="BT17" s="9"/>
    </row>
    <row r="18" spans="1:73" s="10" customFormat="1" ht="12.75" customHeight="1" x14ac:dyDescent="0.2">
      <c r="A18" s="58" t="s">
        <v>111</v>
      </c>
      <c r="B18" s="16">
        <f>'[4]5.1.2 - Legal P+L - Al...'!$G$30</f>
        <v>-22</v>
      </c>
      <c r="C18" s="183"/>
      <c r="D18" s="16">
        <v>-24</v>
      </c>
      <c r="E18" s="16">
        <v>-7</v>
      </c>
      <c r="F18" s="16">
        <v>13</v>
      </c>
      <c r="G18" s="16">
        <v>-10</v>
      </c>
      <c r="H18" s="150"/>
      <c r="I18" s="150">
        <v>-62</v>
      </c>
      <c r="J18" s="150">
        <v>-39</v>
      </c>
      <c r="K18" s="150">
        <v>-33</v>
      </c>
      <c r="L18" s="150">
        <v>-20</v>
      </c>
      <c r="M18" s="150"/>
      <c r="N18" s="150">
        <v>-61</v>
      </c>
      <c r="O18" s="150">
        <v>-49</v>
      </c>
      <c r="P18" s="150">
        <v>-29</v>
      </c>
      <c r="Q18" s="150">
        <v>-14</v>
      </c>
      <c r="R18" s="150"/>
      <c r="S18" s="150">
        <v>-71</v>
      </c>
      <c r="T18" s="150">
        <v>-44</v>
      </c>
      <c r="U18" s="150">
        <v>-31</v>
      </c>
      <c r="V18" s="150">
        <v>-14</v>
      </c>
      <c r="W18" s="150"/>
      <c r="X18" s="150">
        <v>-40</v>
      </c>
      <c r="Y18" s="150">
        <v>-26</v>
      </c>
      <c r="Z18" s="150">
        <v>-22</v>
      </c>
      <c r="AA18" s="150">
        <v>-11</v>
      </c>
      <c r="AB18" s="150"/>
      <c r="AC18" s="150">
        <v>-53</v>
      </c>
      <c r="AD18" s="150">
        <v>-22</v>
      </c>
      <c r="AE18" s="150">
        <v>-10</v>
      </c>
      <c r="AF18" s="150">
        <v>-10</v>
      </c>
      <c r="AG18" s="150"/>
      <c r="AH18" s="150">
        <v>-35</v>
      </c>
      <c r="AI18" s="150">
        <v>-28</v>
      </c>
      <c r="AJ18" s="150">
        <v>-20</v>
      </c>
      <c r="AK18" s="150">
        <v>-12</v>
      </c>
      <c r="AL18" s="150"/>
      <c r="AM18" s="150">
        <v>-47</v>
      </c>
      <c r="AN18" s="150">
        <v>-26</v>
      </c>
      <c r="AO18" s="150">
        <v>-16</v>
      </c>
      <c r="AP18" s="150">
        <v>-3</v>
      </c>
      <c r="AQ18" s="150"/>
      <c r="AR18" s="150">
        <v>-52</v>
      </c>
      <c r="AS18" s="150">
        <v>-36</v>
      </c>
      <c r="AT18" s="150">
        <v>-18</v>
      </c>
      <c r="AU18" s="150">
        <v>-12</v>
      </c>
      <c r="AV18" s="150"/>
      <c r="AW18" s="150">
        <v>-62</v>
      </c>
      <c r="AX18" s="150">
        <v>-62</v>
      </c>
      <c r="AY18" s="150">
        <v>-39</v>
      </c>
      <c r="AZ18" s="150">
        <v>-7</v>
      </c>
      <c r="BA18" s="150"/>
      <c r="BB18" s="150">
        <v>-22</v>
      </c>
      <c r="BC18" s="150">
        <v>-16</v>
      </c>
      <c r="BD18" s="150">
        <v>-17</v>
      </c>
      <c r="BE18" s="150">
        <v>-10</v>
      </c>
      <c r="BF18" s="150"/>
      <c r="BG18" s="150">
        <v>-50</v>
      </c>
      <c r="BH18" s="150">
        <v>-34</v>
      </c>
      <c r="BI18" s="150">
        <v>-17</v>
      </c>
      <c r="BJ18" s="150">
        <v>-12</v>
      </c>
      <c r="BK18" s="150"/>
      <c r="BL18" s="150">
        <v>-72</v>
      </c>
      <c r="BM18" s="150">
        <v>-67</v>
      </c>
      <c r="BN18" s="150">
        <v>-55</v>
      </c>
      <c r="BO18" s="150">
        <v>-17</v>
      </c>
      <c r="BP18" s="150"/>
      <c r="BQ18" s="150">
        <v>-31</v>
      </c>
      <c r="BR18" s="9"/>
      <c r="BS18" s="9"/>
      <c r="BT18" s="9"/>
    </row>
    <row r="19" spans="1:73" s="8" customFormat="1" ht="17.25" customHeight="1" thickBot="1" x14ac:dyDescent="0.25">
      <c r="A19" s="299" t="s">
        <v>25</v>
      </c>
      <c r="B19" s="280">
        <f>'[4]5.1.2 - Legal P+L - Al...'!$G$31</f>
        <v>-41</v>
      </c>
      <c r="C19" s="183"/>
      <c r="D19" s="280">
        <v>-109</v>
      </c>
      <c r="E19" s="280">
        <v>-71</v>
      </c>
      <c r="F19" s="280">
        <v>-31</v>
      </c>
      <c r="G19" s="280">
        <v>-30</v>
      </c>
      <c r="H19" s="281"/>
      <c r="I19" s="281">
        <v>-124.9999999999</v>
      </c>
      <c r="J19" s="281">
        <v>-88</v>
      </c>
      <c r="K19" s="281">
        <v>-66</v>
      </c>
      <c r="L19" s="281">
        <v>-37</v>
      </c>
      <c r="M19" s="149"/>
      <c r="N19" s="281">
        <v>-127</v>
      </c>
      <c r="O19" s="281">
        <v>-98</v>
      </c>
      <c r="P19" s="281">
        <v>-62</v>
      </c>
      <c r="Q19" s="281">
        <v>-29</v>
      </c>
      <c r="R19" s="149"/>
      <c r="S19" s="281">
        <v>-138</v>
      </c>
      <c r="T19" s="281">
        <v>-93</v>
      </c>
      <c r="U19" s="281">
        <v>-65</v>
      </c>
      <c r="V19" s="281">
        <v>-37</v>
      </c>
      <c r="W19" s="149"/>
      <c r="X19" s="281">
        <f>SUM(X16:X18)</f>
        <v>-146</v>
      </c>
      <c r="Y19" s="281">
        <v>-107</v>
      </c>
      <c r="Z19" s="281">
        <v>-75</v>
      </c>
      <c r="AA19" s="281">
        <v>-36</v>
      </c>
      <c r="AB19" s="149"/>
      <c r="AC19" s="281">
        <v>-148</v>
      </c>
      <c r="AD19" s="281">
        <v>-90</v>
      </c>
      <c r="AE19" s="281">
        <v>-51</v>
      </c>
      <c r="AF19" s="281">
        <v>-30</v>
      </c>
      <c r="AG19" s="149"/>
      <c r="AH19" s="281">
        <v>-121</v>
      </c>
      <c r="AI19" s="281">
        <v>-73</v>
      </c>
      <c r="AJ19" s="281">
        <v>-50</v>
      </c>
      <c r="AK19" s="281">
        <v>-27</v>
      </c>
      <c r="AL19" s="149"/>
      <c r="AM19" s="281">
        <v>-114</v>
      </c>
      <c r="AN19" s="281">
        <v>-68</v>
      </c>
      <c r="AO19" s="281">
        <v>-44</v>
      </c>
      <c r="AP19" s="281">
        <v>-20</v>
      </c>
      <c r="AQ19" s="149"/>
      <c r="AR19" s="281">
        <v>-117</v>
      </c>
      <c r="AS19" s="281">
        <v>-73</v>
      </c>
      <c r="AT19" s="281">
        <v>-41</v>
      </c>
      <c r="AU19" s="281">
        <v>-20</v>
      </c>
      <c r="AV19" s="149"/>
      <c r="AW19" s="281">
        <v>-77</v>
      </c>
      <c r="AX19" s="281">
        <v>-66</v>
      </c>
      <c r="AY19" s="281">
        <v>-37</v>
      </c>
      <c r="AZ19" s="281">
        <v>-3</v>
      </c>
      <c r="BA19" s="149"/>
      <c r="BB19" s="281">
        <v>-43</v>
      </c>
      <c r="BC19" s="281">
        <v>-14</v>
      </c>
      <c r="BD19" s="281">
        <v>-16</v>
      </c>
      <c r="BE19" s="281">
        <v>-18</v>
      </c>
      <c r="BF19" s="149"/>
      <c r="BG19" s="281">
        <v>-89</v>
      </c>
      <c r="BH19" s="281">
        <v>-45</v>
      </c>
      <c r="BI19" s="281">
        <v>-19</v>
      </c>
      <c r="BJ19" s="281">
        <v>-10</v>
      </c>
      <c r="BK19" s="149"/>
      <c r="BL19" s="281">
        <v>-145</v>
      </c>
      <c r="BM19" s="281">
        <v>-95</v>
      </c>
      <c r="BN19" s="281">
        <v>-70</v>
      </c>
      <c r="BO19" s="281">
        <v>-22</v>
      </c>
      <c r="BP19" s="149"/>
      <c r="BQ19" s="281">
        <v>-79</v>
      </c>
      <c r="BR19" s="7"/>
      <c r="BS19" s="7"/>
      <c r="BT19" s="7"/>
    </row>
    <row r="20" spans="1:73" s="8" customFormat="1" ht="17.25" customHeight="1" thickTop="1" x14ac:dyDescent="0.2">
      <c r="A20" s="15" t="s">
        <v>26</v>
      </c>
      <c r="B20" s="14">
        <f>'[4]5.1.2 - Legal P+L - Al...'!$G$32</f>
        <v>163.00000000009999</v>
      </c>
      <c r="C20" s="183"/>
      <c r="D20" s="14">
        <v>325</v>
      </c>
      <c r="E20" s="14">
        <v>314</v>
      </c>
      <c r="F20" s="14">
        <v>223</v>
      </c>
      <c r="G20" s="14">
        <v>162</v>
      </c>
      <c r="H20" s="149"/>
      <c r="I20" s="149">
        <v>339.00000000009999</v>
      </c>
      <c r="J20" s="149">
        <v>341</v>
      </c>
      <c r="K20" s="149">
        <v>241</v>
      </c>
      <c r="L20" s="149">
        <v>94</v>
      </c>
      <c r="M20" s="149"/>
      <c r="N20" s="149">
        <v>288</v>
      </c>
      <c r="O20" s="149">
        <v>246</v>
      </c>
      <c r="P20" s="149">
        <v>178</v>
      </c>
      <c r="Q20" s="149">
        <v>34</v>
      </c>
      <c r="R20" s="149"/>
      <c r="S20" s="149">
        <v>80</v>
      </c>
      <c r="T20" s="149">
        <v>187</v>
      </c>
      <c r="U20" s="149">
        <v>132</v>
      </c>
      <c r="V20" s="149">
        <v>38</v>
      </c>
      <c r="W20" s="149"/>
      <c r="X20" s="149">
        <v>-239</v>
      </c>
      <c r="Y20" s="149">
        <v>62</v>
      </c>
      <c r="Z20" s="149">
        <v>42</v>
      </c>
      <c r="AA20" s="149">
        <v>31</v>
      </c>
      <c r="AB20" s="149"/>
      <c r="AC20" s="149">
        <v>660</v>
      </c>
      <c r="AD20" s="149">
        <v>592</v>
      </c>
      <c r="AE20" s="149">
        <v>477</v>
      </c>
      <c r="AF20" s="149">
        <v>247</v>
      </c>
      <c r="AG20" s="149"/>
      <c r="AH20" s="149">
        <v>655</v>
      </c>
      <c r="AI20" s="269">
        <v>651</v>
      </c>
      <c r="AJ20" s="149">
        <v>451</v>
      </c>
      <c r="AK20" s="149">
        <v>219</v>
      </c>
      <c r="AL20" s="149"/>
      <c r="AM20" s="149">
        <v>493</v>
      </c>
      <c r="AN20" s="149">
        <v>461</v>
      </c>
      <c r="AO20" s="149">
        <v>316</v>
      </c>
      <c r="AP20" s="149">
        <v>144</v>
      </c>
      <c r="AQ20" s="149"/>
      <c r="AR20" s="149">
        <v>32</v>
      </c>
      <c r="AS20" s="149">
        <v>33</v>
      </c>
      <c r="AT20" s="149">
        <v>1</v>
      </c>
      <c r="AU20" s="149">
        <v>-21</v>
      </c>
      <c r="AV20" s="149"/>
      <c r="AW20" s="149">
        <v>246</v>
      </c>
      <c r="AX20" s="149">
        <v>303</v>
      </c>
      <c r="AY20" s="149">
        <v>224</v>
      </c>
      <c r="AZ20" s="149">
        <v>142</v>
      </c>
      <c r="BA20" s="149"/>
      <c r="BB20" s="149">
        <v>172</v>
      </c>
      <c r="BC20" s="149">
        <v>196</v>
      </c>
      <c r="BD20" s="149">
        <v>90</v>
      </c>
      <c r="BE20" s="149">
        <v>132</v>
      </c>
      <c r="BF20" s="149"/>
      <c r="BG20" s="149">
        <v>287</v>
      </c>
      <c r="BH20" s="149">
        <v>292</v>
      </c>
      <c r="BI20" s="149">
        <v>233.241984945637</v>
      </c>
      <c r="BJ20" s="149">
        <v>115.23801742919392</v>
      </c>
      <c r="BK20" s="149"/>
      <c r="BL20" s="149">
        <v>-116.77440559440561</v>
      </c>
      <c r="BM20" s="149">
        <v>44.234526472781454</v>
      </c>
      <c r="BN20" s="149">
        <v>123</v>
      </c>
      <c r="BO20" s="149">
        <v>94</v>
      </c>
      <c r="BP20" s="149"/>
      <c r="BQ20" s="149">
        <v>-20</v>
      </c>
      <c r="BR20" s="7"/>
      <c r="BS20" s="7"/>
      <c r="BT20" s="7"/>
      <c r="BU20" s="7"/>
    </row>
    <row r="21" spans="1:73" s="10" customFormat="1" x14ac:dyDescent="0.2">
      <c r="A21" s="58" t="s">
        <v>27</v>
      </c>
      <c r="B21" s="16">
        <f>'[4]5.1.2 - Legal P+L - Al...'!$G$33</f>
        <v>-54</v>
      </c>
      <c r="C21" s="183"/>
      <c r="D21" s="16">
        <v>-201</v>
      </c>
      <c r="E21" s="16">
        <v>-141</v>
      </c>
      <c r="F21" s="16">
        <v>-106</v>
      </c>
      <c r="G21" s="16">
        <v>-59</v>
      </c>
      <c r="H21" s="150"/>
      <c r="I21" s="150">
        <v>-144</v>
      </c>
      <c r="J21" s="150">
        <v>-145</v>
      </c>
      <c r="K21" s="150">
        <v>-105</v>
      </c>
      <c r="L21" s="150">
        <v>-41</v>
      </c>
      <c r="M21" s="150"/>
      <c r="N21" s="150">
        <v>-121</v>
      </c>
      <c r="O21" s="150">
        <v>-97</v>
      </c>
      <c r="P21" s="150">
        <v>-70</v>
      </c>
      <c r="Q21" s="150">
        <v>-13</v>
      </c>
      <c r="R21" s="150"/>
      <c r="S21" s="150">
        <v>-36</v>
      </c>
      <c r="T21" s="150">
        <v>-74</v>
      </c>
      <c r="U21" s="150">
        <v>-54</v>
      </c>
      <c r="V21" s="150">
        <v>-14</v>
      </c>
      <c r="W21" s="150"/>
      <c r="X21" s="150">
        <v>71</v>
      </c>
      <c r="Y21" s="150">
        <v>-19</v>
      </c>
      <c r="Z21" s="150">
        <v>-10</v>
      </c>
      <c r="AA21" s="150">
        <v>-7</v>
      </c>
      <c r="AB21" s="150"/>
      <c r="AC21" s="150">
        <v>-151</v>
      </c>
      <c r="AD21" s="150">
        <v>-133</v>
      </c>
      <c r="AE21" s="150">
        <v>-107</v>
      </c>
      <c r="AF21" s="150">
        <v>-55</v>
      </c>
      <c r="AG21" s="150"/>
      <c r="AH21" s="150">
        <v>-148</v>
      </c>
      <c r="AI21" s="150">
        <v>-149</v>
      </c>
      <c r="AJ21" s="150">
        <v>-103</v>
      </c>
      <c r="AK21" s="150">
        <v>-52</v>
      </c>
      <c r="AL21" s="150"/>
      <c r="AM21" s="150">
        <v>-112</v>
      </c>
      <c r="AN21" s="150">
        <v>-106</v>
      </c>
      <c r="AO21" s="150">
        <v>-80</v>
      </c>
      <c r="AP21" s="150">
        <v>-39</v>
      </c>
      <c r="AQ21" s="150"/>
      <c r="AR21" s="150">
        <v>7</v>
      </c>
      <c r="AS21" s="150">
        <v>-7</v>
      </c>
      <c r="AT21" s="150">
        <v>2</v>
      </c>
      <c r="AU21" s="150">
        <v>7</v>
      </c>
      <c r="AV21" s="150"/>
      <c r="AW21" s="150">
        <v>-63</v>
      </c>
      <c r="AX21" s="150">
        <v>-81</v>
      </c>
      <c r="AY21" s="150">
        <v>-61</v>
      </c>
      <c r="AZ21" s="150">
        <v>-37</v>
      </c>
      <c r="BA21" s="150"/>
      <c r="BB21" s="150">
        <v>-60</v>
      </c>
      <c r="BC21" s="150">
        <v>-88</v>
      </c>
      <c r="BD21" s="150">
        <v>-56</v>
      </c>
      <c r="BE21" s="150">
        <v>-40</v>
      </c>
      <c r="BF21" s="150"/>
      <c r="BG21" s="150">
        <v>-85</v>
      </c>
      <c r="BH21" s="150">
        <v>-93</v>
      </c>
      <c r="BI21" s="150">
        <v>-72</v>
      </c>
      <c r="BJ21" s="150">
        <v>-32</v>
      </c>
      <c r="BK21" s="150"/>
      <c r="BL21" s="150">
        <v>63</v>
      </c>
      <c r="BM21" s="150">
        <v>3</v>
      </c>
      <c r="BN21" s="150">
        <v>-28</v>
      </c>
      <c r="BO21" s="150">
        <v>-23</v>
      </c>
      <c r="BP21" s="150"/>
      <c r="BQ21" s="150">
        <v>13</v>
      </c>
      <c r="BR21" s="9"/>
      <c r="BS21" s="9"/>
      <c r="BT21" s="9"/>
      <c r="BU21" s="9"/>
    </row>
    <row r="22" spans="1:73" s="8" customFormat="1" ht="17.25" customHeight="1" x14ac:dyDescent="0.2">
      <c r="A22" s="15" t="s">
        <v>265</v>
      </c>
      <c r="B22" s="14">
        <f>'[4]5.1.2 - Legal P+L - Al...'!$G$34</f>
        <v>109.00000000009999</v>
      </c>
      <c r="C22" s="183"/>
      <c r="D22" s="14">
        <v>124</v>
      </c>
      <c r="E22" s="14">
        <v>173</v>
      </c>
      <c r="F22" s="14">
        <v>117</v>
      </c>
      <c r="G22" s="14">
        <v>103</v>
      </c>
      <c r="H22" s="149"/>
      <c r="I22" s="149">
        <v>195.00000000009999</v>
      </c>
      <c r="J22" s="149">
        <v>196</v>
      </c>
      <c r="K22" s="149">
        <v>136</v>
      </c>
      <c r="L22" s="149">
        <v>53</v>
      </c>
      <c r="M22" s="149"/>
      <c r="N22" s="149">
        <v>167</v>
      </c>
      <c r="O22" s="149">
        <v>149</v>
      </c>
      <c r="P22" s="149">
        <v>108</v>
      </c>
      <c r="Q22" s="149">
        <v>21</v>
      </c>
      <c r="R22" s="149"/>
      <c r="S22" s="149">
        <v>44</v>
      </c>
      <c r="T22" s="149">
        <v>113</v>
      </c>
      <c r="U22" s="149">
        <v>78</v>
      </c>
      <c r="V22" s="149">
        <v>24</v>
      </c>
      <c r="W22" s="149"/>
      <c r="X22" s="149">
        <v>-168</v>
      </c>
      <c r="Y22" s="149">
        <v>43</v>
      </c>
      <c r="Z22" s="149">
        <v>32</v>
      </c>
      <c r="AA22" s="149">
        <v>24</v>
      </c>
      <c r="AB22" s="149"/>
      <c r="AC22" s="149">
        <v>509</v>
      </c>
      <c r="AD22" s="149">
        <v>459</v>
      </c>
      <c r="AE22" s="149">
        <v>370</v>
      </c>
      <c r="AF22" s="149">
        <v>192</v>
      </c>
      <c r="AG22" s="149"/>
      <c r="AH22" s="149">
        <v>507</v>
      </c>
      <c r="AI22" s="149">
        <v>502</v>
      </c>
      <c r="AJ22" s="149">
        <v>348</v>
      </c>
      <c r="AK22" s="149">
        <v>167</v>
      </c>
      <c r="AL22" s="149"/>
      <c r="AM22" s="149">
        <v>381</v>
      </c>
      <c r="AN22" s="149">
        <v>355</v>
      </c>
      <c r="AO22" s="149">
        <v>236</v>
      </c>
      <c r="AP22" s="149">
        <v>105</v>
      </c>
      <c r="AQ22" s="149"/>
      <c r="AR22" s="149">
        <v>39</v>
      </c>
      <c r="AS22" s="149">
        <v>26</v>
      </c>
      <c r="AT22" s="149">
        <v>3</v>
      </c>
      <c r="AU22" s="149">
        <v>-14</v>
      </c>
      <c r="AV22" s="149"/>
      <c r="AW22" s="149">
        <v>183</v>
      </c>
      <c r="AX22" s="149">
        <v>222</v>
      </c>
      <c r="AY22" s="149">
        <v>163</v>
      </c>
      <c r="AZ22" s="149">
        <v>105</v>
      </c>
      <c r="BA22" s="149"/>
      <c r="BB22" s="149">
        <v>112</v>
      </c>
      <c r="BC22" s="149">
        <v>108</v>
      </c>
      <c r="BD22" s="149">
        <v>34</v>
      </c>
      <c r="BE22" s="149">
        <v>92</v>
      </c>
      <c r="BF22" s="149"/>
      <c r="BG22" s="149">
        <v>202</v>
      </c>
      <c r="BH22" s="149">
        <v>199</v>
      </c>
      <c r="BI22" s="149">
        <v>161.241984945637</v>
      </c>
      <c r="BJ22" s="149">
        <v>83.238017429193917</v>
      </c>
      <c r="BK22" s="149"/>
      <c r="BL22" s="149">
        <v>-53.774405594405607</v>
      </c>
      <c r="BM22" s="149">
        <v>47.234526472781454</v>
      </c>
      <c r="BN22" s="149">
        <v>95</v>
      </c>
      <c r="BO22" s="149">
        <v>71</v>
      </c>
      <c r="BP22" s="149"/>
      <c r="BQ22" s="149">
        <v>-7</v>
      </c>
      <c r="BR22" s="7"/>
      <c r="BS22" s="7"/>
      <c r="BT22" s="7"/>
      <c r="BU22" s="7"/>
    </row>
    <row r="23" spans="1:73" s="10" customFormat="1" ht="11.25" customHeight="1" x14ac:dyDescent="0.2">
      <c r="A23" s="58" t="s">
        <v>28</v>
      </c>
      <c r="B23" s="16">
        <f>'[4]5.1.2 - Legal P+L - Al...'!$G$35</f>
        <v>13</v>
      </c>
      <c r="C23" s="183"/>
      <c r="D23" s="16">
        <v>37</v>
      </c>
      <c r="E23" s="16">
        <v>37</v>
      </c>
      <c r="F23" s="16">
        <v>36</v>
      </c>
      <c r="G23" s="16">
        <v>25</v>
      </c>
      <c r="H23" s="150"/>
      <c r="I23" s="150">
        <v>3</v>
      </c>
      <c r="J23" s="150">
        <v>6</v>
      </c>
      <c r="K23" s="150">
        <v>8</v>
      </c>
      <c r="L23" s="150">
        <v>0</v>
      </c>
      <c r="M23" s="150"/>
      <c r="N23" s="150">
        <v>2</v>
      </c>
      <c r="O23" s="150">
        <v>-1</v>
      </c>
      <c r="P23" s="150">
        <v>-1</v>
      </c>
      <c r="Q23" s="150">
        <v>-1</v>
      </c>
      <c r="R23" s="150"/>
      <c r="S23" s="150">
        <v>3</v>
      </c>
      <c r="T23" s="150">
        <v>2</v>
      </c>
      <c r="U23" s="150">
        <v>2</v>
      </c>
      <c r="V23" s="150">
        <v>-1</v>
      </c>
      <c r="W23" s="150"/>
      <c r="X23" s="150">
        <v>9</v>
      </c>
      <c r="Y23" s="150">
        <v>2</v>
      </c>
      <c r="Z23" s="150">
        <v>2</v>
      </c>
      <c r="AA23" s="150">
        <v>1</v>
      </c>
      <c r="AB23" s="150"/>
      <c r="AC23" s="150">
        <v>-1</v>
      </c>
      <c r="AD23" s="150">
        <v>-1</v>
      </c>
      <c r="AE23" s="150">
        <v>-1</v>
      </c>
      <c r="AF23" s="150">
        <v>0</v>
      </c>
      <c r="AG23" s="150"/>
      <c r="AH23" s="150">
        <v>-1</v>
      </c>
      <c r="AI23" s="150">
        <v>-1</v>
      </c>
      <c r="AJ23" s="150">
        <v>-1</v>
      </c>
      <c r="AK23" s="150">
        <v>-1</v>
      </c>
      <c r="AL23" s="150"/>
      <c r="AM23" s="150">
        <v>-2</v>
      </c>
      <c r="AN23" s="150">
        <v>-2</v>
      </c>
      <c r="AO23" s="150">
        <v>-1</v>
      </c>
      <c r="AP23" s="150">
        <v>-1</v>
      </c>
      <c r="AQ23" s="150"/>
      <c r="AR23" s="150">
        <v>1</v>
      </c>
      <c r="AS23" s="150">
        <v>0</v>
      </c>
      <c r="AT23" s="150">
        <v>0</v>
      </c>
      <c r="AU23" s="150">
        <v>0</v>
      </c>
      <c r="AV23" s="150"/>
      <c r="AW23" s="150">
        <v>0</v>
      </c>
      <c r="AX23" s="150">
        <v>-7</v>
      </c>
      <c r="AY23" s="150">
        <v>-4</v>
      </c>
      <c r="AZ23" s="150">
        <v>-1</v>
      </c>
      <c r="BA23" s="150"/>
      <c r="BB23" s="150">
        <v>0</v>
      </c>
      <c r="BC23" s="150">
        <v>-1</v>
      </c>
      <c r="BD23" s="150">
        <v>-2</v>
      </c>
      <c r="BE23" s="150">
        <v>-1</v>
      </c>
      <c r="BF23" s="150"/>
      <c r="BG23" s="150">
        <v>-5</v>
      </c>
      <c r="BH23" s="150">
        <v>-4</v>
      </c>
      <c r="BI23" s="150">
        <v>-2</v>
      </c>
      <c r="BJ23" s="150">
        <v>-1</v>
      </c>
      <c r="BK23" s="150"/>
      <c r="BL23" s="150">
        <v>-9</v>
      </c>
      <c r="BM23" s="150">
        <v>-10</v>
      </c>
      <c r="BN23" s="150">
        <v>-1</v>
      </c>
      <c r="BO23" s="150">
        <v>-1</v>
      </c>
      <c r="BP23" s="150"/>
      <c r="BQ23" s="150">
        <v>-5</v>
      </c>
      <c r="BR23" s="9"/>
      <c r="BS23" s="9"/>
      <c r="BT23" s="9"/>
    </row>
    <row r="24" spans="1:73" s="8" customFormat="1" ht="17.25" customHeight="1" x14ac:dyDescent="0.2">
      <c r="A24" s="15" t="s">
        <v>29</v>
      </c>
      <c r="B24" s="14">
        <f>'[4]5.1.2 - Legal P+L - Al...'!$G$36</f>
        <v>96.000000000099988</v>
      </c>
      <c r="C24" s="183"/>
      <c r="D24" s="14">
        <v>87</v>
      </c>
      <c r="E24" s="14">
        <v>136</v>
      </c>
      <c r="F24" s="14">
        <v>81</v>
      </c>
      <c r="G24" s="14">
        <v>78</v>
      </c>
      <c r="H24" s="149"/>
      <c r="I24" s="149">
        <v>192.00000000009999</v>
      </c>
      <c r="J24" s="149">
        <v>190</v>
      </c>
      <c r="K24" s="149">
        <v>128</v>
      </c>
      <c r="L24" s="149">
        <v>53</v>
      </c>
      <c r="M24" s="149"/>
      <c r="N24" s="149">
        <v>165</v>
      </c>
      <c r="O24" s="149">
        <v>150</v>
      </c>
      <c r="P24" s="149">
        <v>109</v>
      </c>
      <c r="Q24" s="149">
        <v>22</v>
      </c>
      <c r="R24" s="149"/>
      <c r="S24" s="149">
        <v>47</v>
      </c>
      <c r="T24" s="149">
        <v>115</v>
      </c>
      <c r="U24" s="149">
        <v>80</v>
      </c>
      <c r="V24" s="149">
        <v>25</v>
      </c>
      <c r="W24" s="149"/>
      <c r="X24" s="149">
        <v>-159</v>
      </c>
      <c r="Y24" s="149">
        <v>45</v>
      </c>
      <c r="Z24" s="149">
        <v>34</v>
      </c>
      <c r="AA24" s="149">
        <v>25</v>
      </c>
      <c r="AB24" s="149"/>
      <c r="AC24" s="149">
        <v>508</v>
      </c>
      <c r="AD24" s="149">
        <v>458</v>
      </c>
      <c r="AE24" s="149">
        <v>369</v>
      </c>
      <c r="AF24" s="149">
        <v>193</v>
      </c>
      <c r="AG24" s="149"/>
      <c r="AH24" s="149">
        <v>506</v>
      </c>
      <c r="AI24" s="149">
        <v>501</v>
      </c>
      <c r="AJ24" s="149">
        <v>347</v>
      </c>
      <c r="AK24" s="149">
        <v>166</v>
      </c>
      <c r="AL24" s="149"/>
      <c r="AM24" s="149">
        <v>379</v>
      </c>
      <c r="AN24" s="149">
        <v>353</v>
      </c>
      <c r="AO24" s="149">
        <v>235</v>
      </c>
      <c r="AP24" s="149">
        <v>104</v>
      </c>
      <c r="AQ24" s="149"/>
      <c r="AR24" s="149">
        <v>40</v>
      </c>
      <c r="AS24" s="149">
        <v>26</v>
      </c>
      <c r="AT24" s="149">
        <v>3</v>
      </c>
      <c r="AU24" s="149">
        <v>-14</v>
      </c>
      <c r="AV24" s="149"/>
      <c r="AW24" s="149">
        <v>183</v>
      </c>
      <c r="AX24" s="149">
        <v>215</v>
      </c>
      <c r="AY24" s="149">
        <v>159</v>
      </c>
      <c r="AZ24" s="149">
        <v>104</v>
      </c>
      <c r="BA24" s="149"/>
      <c r="BB24" s="149">
        <v>112</v>
      </c>
      <c r="BC24" s="149">
        <v>107</v>
      </c>
      <c r="BD24" s="149">
        <v>32</v>
      </c>
      <c r="BE24" s="149">
        <v>91</v>
      </c>
      <c r="BF24" s="149"/>
      <c r="BG24" s="149">
        <v>197</v>
      </c>
      <c r="BH24" s="149">
        <v>195</v>
      </c>
      <c r="BI24" s="149">
        <v>159.241984945637</v>
      </c>
      <c r="BJ24" s="149">
        <v>82.238017429193917</v>
      </c>
      <c r="BK24" s="149"/>
      <c r="BL24" s="149">
        <v>-62.774405594405607</v>
      </c>
      <c r="BM24" s="149">
        <v>37.234526472781454</v>
      </c>
      <c r="BN24" s="149">
        <v>94</v>
      </c>
      <c r="BO24" s="149">
        <v>70</v>
      </c>
      <c r="BP24" s="149"/>
      <c r="BQ24" s="149">
        <v>-12</v>
      </c>
      <c r="BR24" s="7"/>
      <c r="BS24" s="7"/>
      <c r="BT24" s="7"/>
    </row>
    <row r="25" spans="1:73" s="10" customFormat="1" x14ac:dyDescent="0.2">
      <c r="A25" s="300" t="s">
        <v>218</v>
      </c>
      <c r="B25" s="18">
        <v>1.05</v>
      </c>
      <c r="C25" s="183"/>
      <c r="D25" s="18">
        <v>0.95</v>
      </c>
      <c r="E25" s="18">
        <v>1.49</v>
      </c>
      <c r="F25" s="18">
        <v>0.89</v>
      </c>
      <c r="G25" s="18">
        <v>0.85</v>
      </c>
      <c r="H25" s="210"/>
      <c r="I25" s="210">
        <v>2.1</v>
      </c>
      <c r="J25" s="210">
        <v>2.08</v>
      </c>
      <c r="K25" s="210">
        <v>1.4</v>
      </c>
      <c r="L25" s="210">
        <v>0.57999999999999996</v>
      </c>
      <c r="M25" s="210"/>
      <c r="N25" s="210">
        <v>1.8</v>
      </c>
      <c r="O25" s="210">
        <v>1.64</v>
      </c>
      <c r="P25" s="210">
        <v>1.19</v>
      </c>
      <c r="Q25" s="210">
        <v>0.24</v>
      </c>
      <c r="R25" s="210"/>
      <c r="S25" s="210">
        <v>0.53</v>
      </c>
      <c r="T25" s="210">
        <v>1.31</v>
      </c>
      <c r="U25" s="210">
        <v>0.93</v>
      </c>
      <c r="V25" s="210">
        <v>0.3</v>
      </c>
      <c r="W25" s="210"/>
      <c r="X25" s="210">
        <v>-1.91</v>
      </c>
      <c r="Y25" s="210">
        <v>0.54086538461538458</v>
      </c>
      <c r="Z25" s="210">
        <v>0.41</v>
      </c>
      <c r="AA25" s="210">
        <v>0.30048076923076922</v>
      </c>
      <c r="AB25" s="210"/>
      <c r="AC25" s="210">
        <v>6.11</v>
      </c>
      <c r="AD25" s="210">
        <v>5.5</v>
      </c>
      <c r="AE25" s="210">
        <v>4.43</v>
      </c>
      <c r="AF25" s="210">
        <v>2.31</v>
      </c>
      <c r="AG25" s="210"/>
      <c r="AH25" s="210">
        <v>6.0817307692307692</v>
      </c>
      <c r="AI25" s="210">
        <v>6.021634615384615</v>
      </c>
      <c r="AJ25" s="210">
        <v>4.17</v>
      </c>
      <c r="AK25" s="210">
        <v>1.99512828134001</v>
      </c>
      <c r="AL25" s="210"/>
      <c r="AM25" s="210">
        <v>4.5599999999999996</v>
      </c>
      <c r="AN25" s="210">
        <v>4.24</v>
      </c>
      <c r="AO25" s="210">
        <v>2.82</v>
      </c>
      <c r="AP25" s="210">
        <v>1.25</v>
      </c>
      <c r="AQ25" s="210"/>
      <c r="AR25" s="210">
        <v>0.48076923076923073</v>
      </c>
      <c r="AS25" s="210">
        <v>0.3125</v>
      </c>
      <c r="AT25" s="210">
        <v>3.6057692307692304E-2</v>
      </c>
      <c r="AU25" s="210">
        <v>-0.17</v>
      </c>
      <c r="AV25" s="210"/>
      <c r="AW25" s="210">
        <v>2.2000000000000002</v>
      </c>
      <c r="AX25" s="210">
        <v>2.58</v>
      </c>
      <c r="AY25" s="210">
        <v>1.91</v>
      </c>
      <c r="AZ25" s="210">
        <v>1.25</v>
      </c>
      <c r="BA25" s="210"/>
      <c r="BB25" s="210">
        <v>1.32</v>
      </c>
      <c r="BC25" s="210">
        <v>1.27</v>
      </c>
      <c r="BD25" s="210">
        <v>0.38</v>
      </c>
      <c r="BE25" s="210">
        <v>1.08</v>
      </c>
      <c r="BF25" s="210"/>
      <c r="BG25" s="210">
        <v>2.33</v>
      </c>
      <c r="BH25" s="210">
        <v>2.31</v>
      </c>
      <c r="BI25" s="210">
        <v>1.88</v>
      </c>
      <c r="BJ25" s="210">
        <v>0.97</v>
      </c>
      <c r="BK25" s="210"/>
      <c r="BL25" s="210">
        <v>-0.75</v>
      </c>
      <c r="BM25" s="210">
        <v>0.44</v>
      </c>
      <c r="BN25" s="210">
        <v>1.29</v>
      </c>
      <c r="BO25" s="210">
        <v>0.96</v>
      </c>
      <c r="BP25" s="210"/>
      <c r="BQ25" s="210">
        <v>-0.16</v>
      </c>
      <c r="BR25" s="9"/>
      <c r="BS25" s="9"/>
      <c r="BT25" s="9"/>
    </row>
    <row r="26" spans="1:73" s="10" customFormat="1" x14ac:dyDescent="0.2">
      <c r="A26" s="300" t="s">
        <v>219</v>
      </c>
      <c r="B26" s="18">
        <v>1.33</v>
      </c>
      <c r="C26" s="183"/>
      <c r="D26" s="18">
        <v>4.1399999999999997</v>
      </c>
      <c r="E26" s="18">
        <v>3.7</v>
      </c>
      <c r="F26" s="18">
        <v>2.5499999999999998</v>
      </c>
      <c r="G26" s="18">
        <v>1.01</v>
      </c>
      <c r="H26" s="210"/>
      <c r="I26" s="210">
        <v>2.69</v>
      </c>
      <c r="J26" s="210">
        <v>2.4500000000000002</v>
      </c>
      <c r="K26" s="210">
        <v>1.61</v>
      </c>
      <c r="L26" s="210">
        <v>0.73</v>
      </c>
      <c r="M26" s="210"/>
      <c r="N26" s="210">
        <v>2.0299999999999998</v>
      </c>
      <c r="O26" s="210">
        <v>2.14</v>
      </c>
      <c r="P26" s="210">
        <v>1.5</v>
      </c>
      <c r="Q26" s="210">
        <v>0.72</v>
      </c>
      <c r="R26" s="210"/>
      <c r="S26" s="210">
        <v>2.2200000000000002</v>
      </c>
      <c r="T26" s="210">
        <v>2.09</v>
      </c>
      <c r="U26" s="210">
        <v>1.43</v>
      </c>
      <c r="V26" s="210">
        <v>0.6</v>
      </c>
      <c r="W26" s="210"/>
      <c r="X26" s="210">
        <v>1.73</v>
      </c>
      <c r="Y26" s="210">
        <v>1.37</v>
      </c>
      <c r="Z26" s="210">
        <v>0.95</v>
      </c>
      <c r="AA26" s="210">
        <v>0.42</v>
      </c>
      <c r="AB26" s="210"/>
      <c r="AC26" s="210">
        <v>6.44</v>
      </c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9"/>
      <c r="BS26" s="9"/>
      <c r="BT26" s="9"/>
    </row>
    <row r="27" spans="1:73" x14ac:dyDescent="0.2">
      <c r="A27" s="55"/>
      <c r="B27" s="382"/>
      <c r="D27" s="377"/>
      <c r="E27" s="367"/>
      <c r="F27" s="363"/>
      <c r="G27" s="235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>
        <v>0</v>
      </c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</row>
    <row r="28" spans="1:73" x14ac:dyDescent="0.2">
      <c r="A28" s="57" t="s">
        <v>30</v>
      </c>
      <c r="B28" s="61">
        <f>'[4]5.1.1 - Management P+L...'!$AZ$25</f>
        <v>204.00000000069997</v>
      </c>
      <c r="D28" s="61">
        <v>434.00000000009999</v>
      </c>
      <c r="E28" s="61">
        <v>385</v>
      </c>
      <c r="F28" s="61">
        <v>254</v>
      </c>
      <c r="G28" s="61">
        <v>192.00000000009999</v>
      </c>
      <c r="H28" s="213"/>
      <c r="I28" s="213">
        <v>464.00000000029996</v>
      </c>
      <c r="J28" s="213">
        <v>429</v>
      </c>
      <c r="K28" s="213">
        <v>307</v>
      </c>
      <c r="L28" s="213">
        <v>131</v>
      </c>
      <c r="M28" s="213"/>
      <c r="N28" s="213">
        <v>415</v>
      </c>
      <c r="O28" s="213">
        <v>344</v>
      </c>
      <c r="P28" s="213">
        <v>240</v>
      </c>
      <c r="Q28" s="213">
        <v>63</v>
      </c>
      <c r="R28" s="213"/>
      <c r="S28" s="213">
        <v>218</v>
      </c>
      <c r="T28" s="213">
        <v>280</v>
      </c>
      <c r="U28" s="213">
        <v>197</v>
      </c>
      <c r="V28" s="213">
        <v>75</v>
      </c>
      <c r="W28" s="213"/>
      <c r="X28" s="213">
        <v>-93</v>
      </c>
      <c r="Y28" s="213">
        <v>169</v>
      </c>
      <c r="Z28" s="213">
        <v>117</v>
      </c>
      <c r="AA28" s="213">
        <v>67</v>
      </c>
      <c r="AB28" s="213"/>
      <c r="AC28" s="213">
        <v>808</v>
      </c>
      <c r="AD28" s="213">
        <v>682</v>
      </c>
      <c r="AE28" s="213">
        <v>528</v>
      </c>
      <c r="AF28" s="213">
        <v>277</v>
      </c>
      <c r="AG28" s="213"/>
      <c r="AH28" s="213">
        <v>776</v>
      </c>
      <c r="AI28" s="213">
        <v>724</v>
      </c>
      <c r="AJ28" s="213">
        <v>501</v>
      </c>
      <c r="AK28" s="213">
        <v>246</v>
      </c>
      <c r="AL28" s="213"/>
      <c r="AM28" s="213">
        <v>607</v>
      </c>
      <c r="AN28" s="213">
        <v>529</v>
      </c>
      <c r="AO28" s="213">
        <v>360</v>
      </c>
      <c r="AP28" s="213">
        <v>164</v>
      </c>
      <c r="AQ28" s="213"/>
      <c r="AR28" s="213">
        <v>149</v>
      </c>
      <c r="AS28" s="213">
        <v>106</v>
      </c>
      <c r="AT28" s="213">
        <v>42</v>
      </c>
      <c r="AU28" s="213">
        <v>-1</v>
      </c>
      <c r="AV28" s="213"/>
      <c r="AW28" s="213">
        <v>323</v>
      </c>
      <c r="AX28" s="213">
        <v>369</v>
      </c>
      <c r="AY28" s="213">
        <v>261</v>
      </c>
      <c r="AZ28" s="213">
        <v>145</v>
      </c>
      <c r="BA28" s="213"/>
      <c r="BB28" s="213">
        <v>215</v>
      </c>
      <c r="BC28" s="213">
        <v>210</v>
      </c>
      <c r="BD28" s="213">
        <v>106.23007562536361</v>
      </c>
      <c r="BE28" s="213">
        <v>150.23144360023377</v>
      </c>
      <c r="BF28" s="213"/>
      <c r="BG28" s="213">
        <v>376.2217741935483</v>
      </c>
      <c r="BH28" s="213">
        <v>337.2330428192497</v>
      </c>
      <c r="BI28" s="213">
        <v>252.241984945637</v>
      </c>
      <c r="BJ28" s="213">
        <v>125.23801742919392</v>
      </c>
      <c r="BK28" s="213"/>
      <c r="BL28" s="213">
        <v>28.225594405594393</v>
      </c>
      <c r="BM28" s="213">
        <v>139.23452647278145</v>
      </c>
      <c r="BN28" s="213">
        <v>193</v>
      </c>
      <c r="BO28" s="213">
        <v>116</v>
      </c>
      <c r="BP28" s="213"/>
      <c r="BQ28" s="213">
        <v>59</v>
      </c>
    </row>
    <row r="29" spans="1:73" x14ac:dyDescent="0.2">
      <c r="A29" s="301" t="s">
        <v>32</v>
      </c>
      <c r="B29" s="382">
        <f>'[4]5.1.1 - Management P+L...'!$AZ$27</f>
        <v>358.00000000069997</v>
      </c>
      <c r="D29" s="377">
        <v>1072.0000000001</v>
      </c>
      <c r="E29" s="367">
        <v>858</v>
      </c>
      <c r="F29" s="363">
        <v>543</v>
      </c>
      <c r="G29" s="235">
        <v>316.00000000009999</v>
      </c>
      <c r="H29" s="119"/>
      <c r="I29" s="214">
        <v>945.00000000030013</v>
      </c>
      <c r="J29" s="214">
        <v>783</v>
      </c>
      <c r="K29" s="119">
        <v>542</v>
      </c>
      <c r="L29" s="119">
        <v>251</v>
      </c>
      <c r="M29" s="119"/>
      <c r="N29" s="214">
        <v>833</v>
      </c>
      <c r="O29" s="119">
        <v>692</v>
      </c>
      <c r="P29" s="119">
        <v>474</v>
      </c>
      <c r="Q29" s="119">
        <v>178</v>
      </c>
      <c r="R29" s="119"/>
      <c r="S29" s="214">
        <v>644</v>
      </c>
      <c r="T29" s="119">
        <v>582</v>
      </c>
      <c r="U29" s="119">
        <v>399</v>
      </c>
      <c r="V29" s="119">
        <v>178</v>
      </c>
      <c r="W29" s="119"/>
      <c r="X29" s="214">
        <v>624</v>
      </c>
      <c r="Y29" s="119">
        <v>501</v>
      </c>
      <c r="Z29" s="119">
        <v>335</v>
      </c>
      <c r="AA29" s="119">
        <v>169</v>
      </c>
      <c r="AB29" s="119"/>
      <c r="AC29" s="214">
        <v>1186</v>
      </c>
      <c r="AD29" s="119">
        <v>958</v>
      </c>
      <c r="AE29" s="119">
        <v>709</v>
      </c>
      <c r="AF29" s="119">
        <v>365</v>
      </c>
      <c r="AG29" s="119"/>
      <c r="AH29" s="214">
        <v>1101</v>
      </c>
      <c r="AI29" s="119">
        <v>957</v>
      </c>
      <c r="AJ29" s="119">
        <v>651</v>
      </c>
      <c r="AK29" s="119">
        <v>317</v>
      </c>
      <c r="AL29" s="119"/>
      <c r="AM29" s="119">
        <v>890</v>
      </c>
      <c r="AN29" s="119">
        <v>733</v>
      </c>
      <c r="AO29" s="119">
        <v>495</v>
      </c>
      <c r="AP29" s="119">
        <v>230</v>
      </c>
      <c r="AQ29" s="119"/>
      <c r="AR29" s="119">
        <v>422</v>
      </c>
      <c r="AS29" s="119">
        <v>300</v>
      </c>
      <c r="AT29" s="119">
        <v>170</v>
      </c>
      <c r="AU29" s="119">
        <v>62</v>
      </c>
      <c r="AV29" s="119"/>
      <c r="AW29" s="119">
        <v>602</v>
      </c>
      <c r="AX29" s="119">
        <v>572</v>
      </c>
      <c r="AY29" s="119">
        <v>389</v>
      </c>
      <c r="AZ29" s="119">
        <v>209</v>
      </c>
      <c r="BA29" s="119"/>
      <c r="BB29" s="119">
        <v>513</v>
      </c>
      <c r="BC29" s="119">
        <v>446</v>
      </c>
      <c r="BD29" s="119">
        <v>272</v>
      </c>
      <c r="BE29" s="119">
        <v>212</v>
      </c>
      <c r="BF29" s="119"/>
      <c r="BG29" s="119">
        <v>638</v>
      </c>
      <c r="BH29" s="119">
        <v>525</v>
      </c>
      <c r="BI29" s="119">
        <v>377</v>
      </c>
      <c r="BJ29" s="119">
        <v>187</v>
      </c>
      <c r="BK29" s="119"/>
      <c r="BL29" s="119">
        <v>341</v>
      </c>
      <c r="BM29" s="119">
        <v>356</v>
      </c>
      <c r="BN29" s="119">
        <v>47</v>
      </c>
      <c r="BO29" s="119">
        <v>30</v>
      </c>
      <c r="BP29" s="119"/>
      <c r="BQ29" s="119">
        <v>107</v>
      </c>
    </row>
    <row r="30" spans="1:73" x14ac:dyDescent="0.2">
      <c r="A30" s="302" t="s">
        <v>33</v>
      </c>
      <c r="B30" s="382">
        <f>'[4]5.1.1 - Management P+L...'!$AZ$28</f>
        <v>17.000000000399996</v>
      </c>
      <c r="D30" s="377">
        <v>261</v>
      </c>
      <c r="E30" s="367">
        <v>226</v>
      </c>
      <c r="F30" s="363">
        <v>165</v>
      </c>
      <c r="G30" s="235">
        <v>12.0000000002</v>
      </c>
      <c r="H30" s="119"/>
      <c r="I30" s="119">
        <v>50</v>
      </c>
      <c r="J30" s="214">
        <v>29.000000000299998</v>
      </c>
      <c r="K30" s="119">
        <v>13</v>
      </c>
      <c r="L30" s="119">
        <v>11</v>
      </c>
      <c r="M30" s="119"/>
      <c r="N30" s="119">
        <v>7</v>
      </c>
      <c r="O30" s="119">
        <v>53</v>
      </c>
      <c r="P30" s="119">
        <v>36</v>
      </c>
      <c r="Q30" s="119">
        <v>60</v>
      </c>
      <c r="R30" s="119"/>
      <c r="S30" s="119">
        <v>184</v>
      </c>
      <c r="T30" s="119">
        <v>73</v>
      </c>
      <c r="U30" s="119">
        <v>46</v>
      </c>
      <c r="V30" s="119">
        <v>27</v>
      </c>
      <c r="W30" s="119"/>
      <c r="X30" s="119">
        <v>381</v>
      </c>
      <c r="Y30" s="119">
        <v>64</v>
      </c>
      <c r="Z30" s="119">
        <v>43</v>
      </c>
      <c r="AA30" s="119">
        <v>5</v>
      </c>
      <c r="AB30" s="119"/>
      <c r="AC30" s="119">
        <v>39</v>
      </c>
      <c r="AD30" s="119">
        <v>28</v>
      </c>
      <c r="AE30" s="119">
        <v>24</v>
      </c>
      <c r="AF30" s="119">
        <v>4</v>
      </c>
      <c r="AG30" s="119"/>
      <c r="AH30" s="119">
        <v>50</v>
      </c>
      <c r="AI30" s="119">
        <v>15</v>
      </c>
      <c r="AJ30" s="119">
        <v>10</v>
      </c>
      <c r="AK30" s="119">
        <v>5</v>
      </c>
      <c r="AL30" s="119"/>
      <c r="AM30" s="119">
        <v>28</v>
      </c>
      <c r="AN30" s="119">
        <v>13</v>
      </c>
      <c r="AO30" s="119">
        <v>7</v>
      </c>
      <c r="AP30" s="119">
        <v>3</v>
      </c>
      <c r="AQ30" s="119"/>
      <c r="AR30" s="119">
        <v>55</v>
      </c>
      <c r="AS30" s="119">
        <v>24</v>
      </c>
      <c r="AT30" s="119">
        <v>11</v>
      </c>
      <c r="AU30" s="119">
        <v>4</v>
      </c>
      <c r="AV30" s="119"/>
      <c r="AW30" s="119">
        <v>139</v>
      </c>
      <c r="AX30" s="119">
        <v>69</v>
      </c>
      <c r="AY30" s="119">
        <v>57</v>
      </c>
      <c r="AZ30" s="119">
        <v>14</v>
      </c>
      <c r="BA30" s="119"/>
      <c r="BB30" s="119">
        <v>257</v>
      </c>
      <c r="BC30" s="119">
        <v>211</v>
      </c>
      <c r="BD30" s="119">
        <v>203</v>
      </c>
      <c r="BE30" s="119">
        <v>8</v>
      </c>
      <c r="BF30" s="119"/>
      <c r="BG30" s="119">
        <v>45</v>
      </c>
      <c r="BH30" s="119">
        <v>46</v>
      </c>
      <c r="BI30" s="119">
        <v>29</v>
      </c>
      <c r="BJ30" s="119">
        <v>18</v>
      </c>
      <c r="BK30" s="119"/>
      <c r="BL30" s="119">
        <v>304</v>
      </c>
      <c r="BM30" s="119">
        <v>170</v>
      </c>
      <c r="BN30" s="119">
        <v>28</v>
      </c>
      <c r="BO30" s="119">
        <v>5</v>
      </c>
      <c r="BP30" s="119"/>
      <c r="BQ30" s="119">
        <v>99</v>
      </c>
    </row>
    <row r="31" spans="1:73" ht="13.5" thickBot="1" x14ac:dyDescent="0.25">
      <c r="A31" s="303" t="s">
        <v>35</v>
      </c>
      <c r="B31" s="95">
        <f>'[4]5.1.1 - Management P+L...'!$AZ$29-'[4]5.1.1 - Management P+L...'!$AZ$28</f>
        <v>0</v>
      </c>
      <c r="D31" s="95">
        <v>43</v>
      </c>
      <c r="E31" s="95">
        <v>42</v>
      </c>
      <c r="F31" s="95">
        <v>13</v>
      </c>
      <c r="G31" s="95">
        <v>0</v>
      </c>
      <c r="H31" s="270"/>
      <c r="I31" s="270">
        <v>0</v>
      </c>
      <c r="J31" s="215">
        <v>0</v>
      </c>
      <c r="K31" s="270">
        <v>0</v>
      </c>
      <c r="L31" s="270">
        <v>0</v>
      </c>
      <c r="M31" s="119"/>
      <c r="N31" s="270">
        <v>-45</v>
      </c>
      <c r="O31" s="270">
        <v>11</v>
      </c>
      <c r="P31" s="270">
        <v>11</v>
      </c>
      <c r="Q31" s="270">
        <v>9</v>
      </c>
      <c r="R31" s="119"/>
      <c r="S31" s="270">
        <v>20</v>
      </c>
      <c r="T31" s="270">
        <v>1</v>
      </c>
      <c r="U31" s="270">
        <v>1</v>
      </c>
      <c r="V31" s="270">
        <v>0</v>
      </c>
      <c r="W31" s="119"/>
      <c r="X31" s="270">
        <v>270</v>
      </c>
      <c r="Y31" s="270">
        <v>6</v>
      </c>
      <c r="Z31" s="270">
        <v>6</v>
      </c>
      <c r="AA31" s="270">
        <v>0</v>
      </c>
      <c r="AB31" s="119"/>
      <c r="AC31" s="270">
        <v>2</v>
      </c>
      <c r="AD31" s="270">
        <v>2</v>
      </c>
      <c r="AE31" s="270">
        <v>2</v>
      </c>
      <c r="AF31" s="270">
        <v>0</v>
      </c>
      <c r="AG31" s="119"/>
      <c r="AH31" s="270">
        <v>5</v>
      </c>
      <c r="AI31" s="270">
        <v>0</v>
      </c>
      <c r="AJ31" s="270">
        <v>0</v>
      </c>
      <c r="AK31" s="270">
        <v>0</v>
      </c>
      <c r="AL31" s="119"/>
      <c r="AM31" s="270">
        <v>0</v>
      </c>
      <c r="AN31" s="270">
        <v>0</v>
      </c>
      <c r="AO31" s="270">
        <v>0</v>
      </c>
      <c r="AP31" s="270">
        <v>0</v>
      </c>
      <c r="AQ31" s="119"/>
      <c r="AR31" s="270">
        <v>12</v>
      </c>
      <c r="AS31" s="270">
        <v>3</v>
      </c>
      <c r="AT31" s="270">
        <v>3</v>
      </c>
      <c r="AU31" s="270">
        <v>0</v>
      </c>
      <c r="AV31" s="119"/>
      <c r="AW31" s="270">
        <v>19</v>
      </c>
      <c r="AX31" s="270">
        <v>6</v>
      </c>
      <c r="AY31" s="270">
        <v>3</v>
      </c>
      <c r="AZ31" s="270">
        <v>3</v>
      </c>
      <c r="BA31" s="119"/>
      <c r="BB31" s="270">
        <v>51</v>
      </c>
      <c r="BC31" s="270">
        <v>52</v>
      </c>
      <c r="BD31" s="270">
        <v>45</v>
      </c>
      <c r="BE31" s="270">
        <v>1</v>
      </c>
      <c r="BF31" s="119"/>
      <c r="BG31" s="270">
        <v>8</v>
      </c>
      <c r="BH31" s="270">
        <v>1</v>
      </c>
      <c r="BI31" s="270">
        <v>0</v>
      </c>
      <c r="BJ31" s="270">
        <v>0</v>
      </c>
      <c r="BK31" s="119"/>
      <c r="BL31" s="270">
        <v>64</v>
      </c>
      <c r="BM31" s="270">
        <v>34</v>
      </c>
      <c r="BN31" s="270">
        <v>25</v>
      </c>
      <c r="BO31" s="270">
        <v>5</v>
      </c>
      <c r="BP31" s="119"/>
      <c r="BQ31" s="270">
        <v>39</v>
      </c>
    </row>
    <row r="32" spans="1:73" s="6" customFormat="1" ht="16.5" customHeight="1" thickBot="1" x14ac:dyDescent="0.25">
      <c r="A32" s="304" t="s">
        <v>34</v>
      </c>
      <c r="B32" s="283">
        <f>'[4]5.1.1 - Management P+L...'!$AZ$30</f>
        <v>375.00000000110003</v>
      </c>
      <c r="C32"/>
      <c r="D32" s="283">
        <v>1290.0000000001</v>
      </c>
      <c r="E32" s="283">
        <v>1042</v>
      </c>
      <c r="F32" s="283">
        <v>695</v>
      </c>
      <c r="G32" s="283">
        <v>328.00000000029996</v>
      </c>
      <c r="H32" s="284"/>
      <c r="I32" s="285">
        <v>995.00000000030013</v>
      </c>
      <c r="J32" s="285">
        <v>812.00000000029991</v>
      </c>
      <c r="K32" s="284">
        <v>555</v>
      </c>
      <c r="L32" s="284">
        <v>262</v>
      </c>
      <c r="M32" s="153"/>
      <c r="N32" s="285">
        <v>885</v>
      </c>
      <c r="O32" s="284">
        <v>734</v>
      </c>
      <c r="P32" s="284">
        <v>499</v>
      </c>
      <c r="Q32" s="284">
        <v>229</v>
      </c>
      <c r="R32" s="153"/>
      <c r="S32" s="285">
        <v>808</v>
      </c>
      <c r="T32" s="284">
        <v>654</v>
      </c>
      <c r="U32" s="284">
        <v>444</v>
      </c>
      <c r="V32" s="284">
        <v>205</v>
      </c>
      <c r="W32" s="153"/>
      <c r="X32" s="285">
        <v>735</v>
      </c>
      <c r="Y32" s="284">
        <v>559</v>
      </c>
      <c r="Z32" s="284">
        <v>372</v>
      </c>
      <c r="AA32" s="284">
        <v>174</v>
      </c>
      <c r="AB32" s="153"/>
      <c r="AC32" s="285">
        <v>1223</v>
      </c>
      <c r="AD32" s="284">
        <v>984</v>
      </c>
      <c r="AE32" s="284">
        <v>731</v>
      </c>
      <c r="AF32" s="284">
        <v>369</v>
      </c>
      <c r="AG32" s="153"/>
      <c r="AH32" s="285">
        <v>1146</v>
      </c>
      <c r="AI32" s="284">
        <v>972</v>
      </c>
      <c r="AJ32" s="284">
        <v>661</v>
      </c>
      <c r="AK32" s="284">
        <v>322</v>
      </c>
      <c r="AL32" s="153"/>
      <c r="AM32" s="284">
        <v>918</v>
      </c>
      <c r="AN32" s="284">
        <v>746</v>
      </c>
      <c r="AO32" s="284">
        <v>502</v>
      </c>
      <c r="AP32" s="284">
        <v>233</v>
      </c>
      <c r="AQ32" s="153"/>
      <c r="AR32" s="284">
        <v>465</v>
      </c>
      <c r="AS32" s="284">
        <v>321</v>
      </c>
      <c r="AT32" s="284">
        <v>178</v>
      </c>
      <c r="AU32" s="284">
        <v>66</v>
      </c>
      <c r="AV32" s="153"/>
      <c r="AW32" s="284">
        <v>722</v>
      </c>
      <c r="AX32" s="284">
        <v>635</v>
      </c>
      <c r="AY32" s="284">
        <v>443</v>
      </c>
      <c r="AZ32" s="284">
        <v>220</v>
      </c>
      <c r="BA32" s="153"/>
      <c r="BB32" s="284">
        <v>719</v>
      </c>
      <c r="BC32" s="284">
        <v>605</v>
      </c>
      <c r="BD32" s="284">
        <v>430</v>
      </c>
      <c r="BE32" s="284">
        <v>219</v>
      </c>
      <c r="BF32" s="153"/>
      <c r="BG32" s="284">
        <v>675</v>
      </c>
      <c r="BH32" s="284">
        <v>570</v>
      </c>
      <c r="BI32" s="284">
        <v>406</v>
      </c>
      <c r="BJ32" s="284">
        <v>205</v>
      </c>
      <c r="BK32" s="153"/>
      <c r="BL32" s="284">
        <v>581</v>
      </c>
      <c r="BM32" s="284">
        <v>492</v>
      </c>
      <c r="BN32" s="284">
        <v>344</v>
      </c>
      <c r="BO32" s="284">
        <v>181</v>
      </c>
      <c r="BP32" s="153"/>
      <c r="BQ32" s="284">
        <v>447</v>
      </c>
      <c r="BR32" s="12"/>
    </row>
    <row r="33" spans="2:54" ht="13.5" thickTop="1" x14ac:dyDescent="0.2">
      <c r="B33" s="99"/>
    </row>
    <row r="34" spans="2:54" x14ac:dyDescent="0.2">
      <c r="D34" s="369"/>
    </row>
    <row r="36" spans="2:54" x14ac:dyDescent="0.2">
      <c r="D36" s="369"/>
    </row>
    <row r="39" spans="2:54" x14ac:dyDescent="0.2">
      <c r="BB39" s="53"/>
    </row>
    <row r="40" spans="2:54" x14ac:dyDescent="0.2">
      <c r="BB40" s="53"/>
    </row>
    <row r="41" spans="2:54" x14ac:dyDescent="0.2">
      <c r="BB41" s="53"/>
    </row>
    <row r="42" spans="2:54" x14ac:dyDescent="0.2">
      <c r="BB42" s="53"/>
    </row>
    <row r="43" spans="2:54" x14ac:dyDescent="0.2">
      <c r="BB43" s="53"/>
    </row>
    <row r="44" spans="2:54" x14ac:dyDescent="0.2">
      <c r="BB44" s="53"/>
    </row>
  </sheetData>
  <mergeCells count="4">
    <mergeCell ref="A2:A3"/>
    <mergeCell ref="W2:W3"/>
    <mergeCell ref="M2:M3"/>
    <mergeCell ref="R2:R3"/>
  </mergeCells>
  <phoneticPr fontId="24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Balance Sheet LXS Group</vt:lpstr>
      <vt:lpstr>P&amp;L LXS Group since Q2 2018</vt:lpstr>
      <vt:lpstr>CF LXS Group since Q2 2018</vt:lpstr>
      <vt:lpstr>CF LXS Group until Q1 2018</vt:lpstr>
      <vt:lpstr>Key Figures LXS Group Restated</vt:lpstr>
      <vt:lpstr>Segment Data LXS Group Restated</vt:lpstr>
      <vt:lpstr>P&amp;L LXS Group until Q1 2018</vt:lpstr>
      <vt:lpstr>'Balance Sheet LXS Group'!Druckbereich</vt:lpstr>
      <vt:lpstr>'CF LXS Group since Q2 2018'!Druckbereich</vt:lpstr>
      <vt:lpstr>'CF LXS Group until Q1 2018'!Druckbereich</vt:lpstr>
      <vt:lpstr>'Key Figures LXS Group Restated'!Druckbereich</vt:lpstr>
      <vt:lpstr>'P&amp;L LXS Group since Q2 2018'!Druckbereich</vt:lpstr>
      <vt:lpstr>'P&amp;L LXS Group until Q1 2018'!Druckbereich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2019-05-09T12:13:04Z</dcterms:modified>
  <cp:category>Restatement Performance Polymers</cp:category>
</cp:coreProperties>
</file>